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  <sheet name="Sheet2" sheetId="2" r:id="rId2"/>
  </sheets>
  <definedNames>
    <definedName name="_xlnm.Print_Area" localSheetId="0">Sheet1!$A$1:$E$28</definedName>
  </definedNames>
  <calcPr calcId="144525"/>
</workbook>
</file>

<file path=xl/calcChain.xml><?xml version="1.0" encoding="utf-8"?>
<calcChain xmlns="http://schemas.openxmlformats.org/spreadsheetml/2006/main">
  <c r="C48" i="2" l="1"/>
  <c r="I45" i="2"/>
  <c r="I47" i="2" s="1"/>
  <c r="C41" i="2"/>
  <c r="C38" i="2"/>
  <c r="C45" i="2" s="1"/>
  <c r="I30" i="2"/>
  <c r="I32" i="2" s="1"/>
  <c r="I16" i="2"/>
  <c r="C40" i="2" s="1"/>
  <c r="C43" i="2" s="1"/>
  <c r="C15" i="2"/>
  <c r="I18" i="2" l="1"/>
  <c r="C15" i="1" l="1"/>
</calcChain>
</file>

<file path=xl/sharedStrings.xml><?xml version="1.0" encoding="utf-8"?>
<sst xmlns="http://schemas.openxmlformats.org/spreadsheetml/2006/main" count="86" uniqueCount="51">
  <si>
    <t>Date</t>
  </si>
  <si>
    <t>Description</t>
  </si>
  <si>
    <t>Amount (RM)</t>
  </si>
  <si>
    <t>Total Expenses</t>
  </si>
  <si>
    <t>Prepared by :</t>
  </si>
  <si>
    <t>Checked by :</t>
  </si>
  <si>
    <t>Mohd Aizat</t>
  </si>
  <si>
    <t>Received by :</t>
  </si>
  <si>
    <t>Hijrah</t>
  </si>
  <si>
    <t>Toll</t>
  </si>
  <si>
    <t>SPS Manual &amp; Exam Paper</t>
  </si>
  <si>
    <t>CASH ADVANCE FOR UITM MACHANG &amp; UMT</t>
  </si>
  <si>
    <t>14-19/3/2017</t>
  </si>
  <si>
    <t>Hotel (1 room &amp; 4 nights in UMT Terengganu)</t>
  </si>
  <si>
    <t>Allowance (3person x RM30 per day)</t>
  </si>
  <si>
    <t>Aizat</t>
  </si>
  <si>
    <t>Farid</t>
  </si>
  <si>
    <t>Tol(Gombak-Kuala Terengganu)</t>
  </si>
  <si>
    <t>Hotel(2nights)XRM70</t>
  </si>
  <si>
    <t>SPS Manual &amp; Exam(40 std)x RM23.72</t>
  </si>
  <si>
    <t>Fuel</t>
  </si>
  <si>
    <t>UMT Fee (55x40)</t>
  </si>
  <si>
    <t>UiTM Machang Fee (1872x3)</t>
  </si>
  <si>
    <t>Tol(Gombak-Machang)</t>
  </si>
  <si>
    <t>SPS Manual &amp; Exam(3 std)x RM23.72</t>
  </si>
  <si>
    <t>ACTUAL COST FOR UMT SPS TRAINING (16-18/3/2017)</t>
  </si>
  <si>
    <t>ACTUAL COST FOR UiTM MACHANG SPS TRAINING (29-30/3/2017)</t>
  </si>
  <si>
    <t>Allowance-Aizat</t>
  </si>
  <si>
    <t>Allowance-Farid</t>
  </si>
  <si>
    <t>Allowance-Hijrah</t>
  </si>
  <si>
    <t>Gross Profit</t>
  </si>
  <si>
    <t>Certificate(40 std)x RM1.00</t>
  </si>
  <si>
    <t>ACTUAL COST FOR UiTM SPS TRAINING (16-18/3/2017)</t>
  </si>
  <si>
    <t>Student Fees (RM60)x 14pax</t>
  </si>
  <si>
    <t>Lecturers Fee (FOC) x 22pax</t>
  </si>
  <si>
    <t>Tol(Gombak-Shah Alam)RM13.30x3days</t>
  </si>
  <si>
    <t>SPS Manual &amp; Exam(36 std)x RM23.72</t>
  </si>
  <si>
    <t>Certificate(36 std)x RM1.00</t>
  </si>
  <si>
    <t>SPS MANUAL &amp; EXAM in STOCK</t>
  </si>
  <si>
    <t>21set x 23.72</t>
  </si>
  <si>
    <t>CLAIMING RECEIPT FOR SPS MANUAL &amp; EXAM PAPER</t>
  </si>
  <si>
    <t>SPS Manual &amp; Exam(50 set)x RM23.66</t>
  </si>
  <si>
    <t>Total Advance</t>
  </si>
  <si>
    <t>Total Actual Cost</t>
  </si>
  <si>
    <t>Stock In Hand (SPS Manual &amp; Exam)</t>
  </si>
  <si>
    <t>Total Sales</t>
  </si>
  <si>
    <t>CASH ADVANCE FOR PERAKAUNAN UNTUK TAKSIRAN ZAKAT</t>
  </si>
  <si>
    <t>21-22/7/2017</t>
  </si>
  <si>
    <t>Allowance (2person x RM50)</t>
  </si>
  <si>
    <t>Hotel (2 rooms with beds king size &amp; 1 night )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</si>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</sst>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3" fontId="2" fillId="0" borderId="0" xfId="0" applyNumberFormat="1" applyFont="1" applyBorder="1"/>
    <xf numFmtId="43" fontId="2" fillId="0" borderId="0" xfId="1" applyFont="1" applyBorder="1"/>
    <xf numFmtId="164" fontId="0" fillId="0" borderId="0" xfId="2" applyNumberFormat="1" applyFont="1"/>
    <xf numFmtId="0" fontId="0" fillId="0" borderId="0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43" fontId="0" fillId="0" borderId="1" xfId="1" applyFont="1" applyBorder="1"/>
    <xf numFmtId="164" fontId="0" fillId="0" borderId="2" xfId="2" applyNumberFormat="1" applyFont="1" applyBorder="1"/>
    <xf numFmtId="43" fontId="2" fillId="0" borderId="0" xfId="1" applyFont="1"/>
    <xf numFmtId="0" fontId="3" fillId="0" borderId="0" xfId="0" applyFont="1" applyAlignment="1">
      <alignment horizontal="center"/>
    </xf>
    <xf numFmtId="43" fontId="0" fillId="0" borderId="0" xfId="1" applyFont="1" applyBorder="1"/>
    <xf numFmtId="164" fontId="0" fillId="0" borderId="0" xfId="2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723900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3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zoomScale="90" zoomScaleNormal="90" workbookViewId="0">
      <selection activeCell="B23" sqref="B23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23"/>
      <c r="H2" s="23"/>
      <c r="I2" s="23"/>
      <c r="J2" s="23"/>
    </row>
    <row r="4" spans="1:10" x14ac:dyDescent="0.25">
      <c r="H4" s="13"/>
      <c r="I4" s="14"/>
    </row>
    <row r="7" spans="1:10" x14ac:dyDescent="0.25">
      <c r="A7" s="23" t="s">
        <v>46</v>
      </c>
      <c r="B7" s="23"/>
      <c r="C7" s="23"/>
      <c r="D7" s="23"/>
      <c r="E7" s="23"/>
    </row>
    <row r="10" spans="1:10" x14ac:dyDescent="0.25">
      <c r="A10" s="13" t="s">
        <v>0</v>
      </c>
      <c r="B10" s="13" t="s">
        <v>1</v>
      </c>
      <c r="C10" s="14" t="s">
        <v>2</v>
      </c>
    </row>
    <row r="11" spans="1:10" x14ac:dyDescent="0.25">
      <c r="A11" s="9" t="s">
        <v>47</v>
      </c>
      <c r="B11" t="s">
        <v>48</v>
      </c>
      <c r="C11" s="1">
        <v>100</v>
      </c>
    </row>
    <row r="12" spans="1:10" x14ac:dyDescent="0.25">
      <c r="A12" s="9" t="s">
        <v>47</v>
      </c>
      <c r="B12" t="s">
        <v>49</v>
      </c>
      <c r="C12" s="1">
        <v>500</v>
      </c>
    </row>
    <row r="13" spans="1:10" x14ac:dyDescent="0.25">
      <c r="A13" s="9" t="s">
        <v>47</v>
      </c>
      <c r="B13" t="s">
        <v>9</v>
      </c>
      <c r="C13" s="1">
        <v>50</v>
      </c>
    </row>
    <row r="14" spans="1:10" x14ac:dyDescent="0.25">
      <c r="A14" s="9" t="s">
        <v>47</v>
      </c>
      <c r="B14" t="s">
        <v>50</v>
      </c>
      <c r="C14" s="1">
        <v>100</v>
      </c>
      <c r="H14" s="8"/>
      <c r="I14" s="17"/>
    </row>
    <row r="15" spans="1:10" x14ac:dyDescent="0.25">
      <c r="A15" s="2"/>
      <c r="B15" s="3" t="s">
        <v>3</v>
      </c>
      <c r="C15" s="4">
        <f>SUM(C11:C14)</f>
        <v>750</v>
      </c>
      <c r="I15" s="24"/>
    </row>
    <row r="16" spans="1:10" x14ac:dyDescent="0.25">
      <c r="A16" s="2"/>
      <c r="B16" s="3"/>
      <c r="C16" s="16"/>
      <c r="H16" s="3"/>
      <c r="I16" s="24"/>
    </row>
    <row r="17" spans="1:10" x14ac:dyDescent="0.25">
      <c r="A17" s="10"/>
      <c r="B17" s="11"/>
      <c r="C17" s="12"/>
      <c r="H17" s="8"/>
    </row>
    <row r="18" spans="1:10" x14ac:dyDescent="0.25">
      <c r="H18" s="15"/>
    </row>
    <row r="19" spans="1:10" x14ac:dyDescent="0.25">
      <c r="F19" s="7"/>
      <c r="G19" s="7"/>
    </row>
    <row r="20" spans="1:10" ht="15" customHeight="1" x14ac:dyDescent="0.25">
      <c r="D20" s="11"/>
      <c r="E20" s="7"/>
      <c r="F20" s="7"/>
      <c r="G20" s="23"/>
      <c r="H20" s="23"/>
      <c r="I20" s="23"/>
      <c r="J20" s="23"/>
    </row>
    <row r="21" spans="1:10" x14ac:dyDescent="0.25">
      <c r="A21" s="2" t="s">
        <v>4</v>
      </c>
      <c r="B21" t="s">
        <v>8</v>
      </c>
      <c r="C21" s="5">
        <v>42934</v>
      </c>
      <c r="F21" s="7"/>
      <c r="G21" s="7"/>
    </row>
    <row r="22" spans="1:10" x14ac:dyDescent="0.25">
      <c r="A22" s="2"/>
      <c r="C22" s="6"/>
      <c r="F22" s="7"/>
      <c r="G22" s="7"/>
      <c r="H22" s="13"/>
      <c r="I22" s="14"/>
    </row>
    <row r="23" spans="1:10" x14ac:dyDescent="0.25">
      <c r="A23" s="2" t="s">
        <v>5</v>
      </c>
      <c r="B23" t="s">
        <v>6</v>
      </c>
      <c r="C23" s="5">
        <v>42934</v>
      </c>
      <c r="F23" s="7"/>
      <c r="G23" s="7"/>
    </row>
    <row r="24" spans="1:10" x14ac:dyDescent="0.25">
      <c r="A24" s="2"/>
      <c r="F24" s="7"/>
      <c r="G24" s="7"/>
    </row>
    <row r="25" spans="1:10" x14ac:dyDescent="0.25">
      <c r="A25" s="2" t="s">
        <v>7</v>
      </c>
      <c r="F25" s="7"/>
      <c r="G25" s="7"/>
    </row>
    <row r="26" spans="1:10" x14ac:dyDescent="0.25">
      <c r="F26" s="7"/>
      <c r="G26" s="7"/>
    </row>
    <row r="27" spans="1:10" s="7" customFormat="1" x14ac:dyDescent="0.25">
      <c r="C27" s="24"/>
      <c r="I27" s="24"/>
    </row>
    <row r="28" spans="1:10" s="7" customFormat="1" x14ac:dyDescent="0.25">
      <c r="C28" s="24"/>
      <c r="I28" s="24"/>
    </row>
    <row r="29" spans="1:10" s="7" customFormat="1" x14ac:dyDescent="0.25">
      <c r="C29" s="24"/>
      <c r="H29" s="8"/>
      <c r="I29" s="25"/>
    </row>
    <row r="30" spans="1:10" s="7" customFormat="1" x14ac:dyDescent="0.25">
      <c r="A30" s="26"/>
      <c r="B30" s="26"/>
      <c r="C30" s="26"/>
      <c r="D30" s="26"/>
      <c r="E30" s="26"/>
      <c r="H30" s="27"/>
      <c r="I30" s="24"/>
    </row>
    <row r="31" spans="1:10" s="7" customFormat="1" x14ac:dyDescent="0.25">
      <c r="C31" s="24"/>
      <c r="H31" s="8"/>
      <c r="I31" s="24"/>
    </row>
    <row r="32" spans="1:10" s="7" customFormat="1" x14ac:dyDescent="0.25">
      <c r="C32" s="24"/>
      <c r="H32" s="15"/>
      <c r="I32" s="24"/>
    </row>
    <row r="33" spans="1:10" s="7" customFormat="1" x14ac:dyDescent="0.25">
      <c r="A33" s="13"/>
      <c r="B33" s="13"/>
      <c r="C33" s="14"/>
      <c r="I33" s="24"/>
    </row>
    <row r="34" spans="1:10" s="7" customFormat="1" x14ac:dyDescent="0.25">
      <c r="A34" s="28"/>
      <c r="C34" s="24"/>
      <c r="I34" s="24"/>
    </row>
    <row r="35" spans="1:10" s="7" customFormat="1" x14ac:dyDescent="0.25">
      <c r="A35" s="28"/>
      <c r="C35" s="24"/>
      <c r="G35" s="26"/>
      <c r="H35" s="26"/>
      <c r="I35" s="26"/>
      <c r="J35" s="26"/>
    </row>
    <row r="36" spans="1:10" s="7" customFormat="1" x14ac:dyDescent="0.25">
      <c r="A36" s="28"/>
      <c r="C36" s="24"/>
      <c r="I36" s="24"/>
    </row>
    <row r="37" spans="1:10" s="7" customFormat="1" x14ac:dyDescent="0.25">
      <c r="A37" s="28"/>
      <c r="C37" s="24"/>
      <c r="H37" s="13"/>
      <c r="I37" s="14"/>
    </row>
    <row r="38" spans="1:10" s="7" customFormat="1" x14ac:dyDescent="0.25">
      <c r="A38" s="29"/>
      <c r="B38" s="27"/>
      <c r="C38" s="16"/>
      <c r="H38" s="18"/>
      <c r="I38" s="19"/>
    </row>
    <row r="39" spans="1:10" s="7" customFormat="1" x14ac:dyDescent="0.25">
      <c r="C39" s="24"/>
      <c r="I39" s="24"/>
    </row>
    <row r="40" spans="1:10" s="7" customFormat="1" x14ac:dyDescent="0.25">
      <c r="C40" s="24"/>
      <c r="I40" s="24"/>
    </row>
    <row r="41" spans="1:10" s="7" customFormat="1" x14ac:dyDescent="0.25">
      <c r="C41" s="24"/>
      <c r="I41" s="24"/>
    </row>
    <row r="42" spans="1:10" s="7" customFormat="1" x14ac:dyDescent="0.25">
      <c r="C42" s="24"/>
      <c r="I42" s="24"/>
    </row>
    <row r="43" spans="1:10" s="7" customFormat="1" x14ac:dyDescent="0.25">
      <c r="C43" s="24"/>
      <c r="H43" s="8"/>
      <c r="I43" s="25"/>
    </row>
    <row r="44" spans="1:10" s="7" customFormat="1" x14ac:dyDescent="0.25">
      <c r="C44" s="24"/>
      <c r="I44" s="24"/>
    </row>
    <row r="45" spans="1:10" s="7" customFormat="1" x14ac:dyDescent="0.25">
      <c r="C45" s="24"/>
      <c r="H45" s="27"/>
      <c r="I45" s="24"/>
    </row>
    <row r="46" spans="1:10" s="7" customFormat="1" x14ac:dyDescent="0.25">
      <c r="C46" s="24"/>
      <c r="H46" s="8"/>
      <c r="I46" s="24"/>
    </row>
    <row r="47" spans="1:10" s="7" customFormat="1" x14ac:dyDescent="0.25">
      <c r="C47" s="24"/>
      <c r="H47" s="15"/>
      <c r="I47" s="24"/>
    </row>
    <row r="48" spans="1:10" s="7" customFormat="1" x14ac:dyDescent="0.25">
      <c r="B48" s="27"/>
      <c r="C48" s="16"/>
      <c r="I48" s="24"/>
    </row>
    <row r="50" spans="8:9" customFormat="1" x14ac:dyDescent="0.25">
      <c r="H50" s="3"/>
      <c r="I50" s="1"/>
    </row>
    <row r="51" spans="8:9" customFormat="1" x14ac:dyDescent="0.25">
      <c r="H51" s="2"/>
      <c r="I51" s="1"/>
    </row>
  </sheetData>
  <mergeCells count="5">
    <mergeCell ref="G2:J2"/>
    <mergeCell ref="G35:J35"/>
    <mergeCell ref="A30:E30"/>
    <mergeCell ref="A7:E7"/>
    <mergeCell ref="G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workbookViewId="0">
      <selection sqref="A1:XFD1048576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2" spans="1:10" x14ac:dyDescent="0.25">
      <c r="G2" s="23" t="s">
        <v>25</v>
      </c>
      <c r="H2" s="23"/>
      <c r="I2" s="23"/>
      <c r="J2" s="23"/>
    </row>
    <row r="4" spans="1:10" x14ac:dyDescent="0.25">
      <c r="H4" s="13" t="s">
        <v>1</v>
      </c>
      <c r="I4" s="14" t="s">
        <v>2</v>
      </c>
    </row>
    <row r="5" spans="1:10" x14ac:dyDescent="0.25">
      <c r="H5" t="s">
        <v>21</v>
      </c>
      <c r="I5" s="1">
        <v>2200</v>
      </c>
    </row>
    <row r="7" spans="1:10" x14ac:dyDescent="0.25">
      <c r="A7" s="23" t="s">
        <v>11</v>
      </c>
      <c r="B7" s="23"/>
      <c r="C7" s="23"/>
      <c r="D7" s="23"/>
      <c r="E7" s="23"/>
      <c r="H7" t="s">
        <v>27</v>
      </c>
      <c r="I7" s="1">
        <v>60</v>
      </c>
    </row>
    <row r="8" spans="1:10" x14ac:dyDescent="0.25">
      <c r="H8" t="s">
        <v>28</v>
      </c>
      <c r="I8" s="1">
        <v>60</v>
      </c>
    </row>
    <row r="9" spans="1:10" x14ac:dyDescent="0.25">
      <c r="H9" t="s">
        <v>29</v>
      </c>
      <c r="I9" s="1">
        <v>60</v>
      </c>
    </row>
    <row r="10" spans="1:10" x14ac:dyDescent="0.25">
      <c r="A10" s="13" t="s">
        <v>0</v>
      </c>
      <c r="B10" s="13" t="s">
        <v>1</v>
      </c>
      <c r="C10" s="14" t="s">
        <v>2</v>
      </c>
      <c r="H10" t="s">
        <v>17</v>
      </c>
      <c r="I10" s="1">
        <v>50.5</v>
      </c>
    </row>
    <row r="11" spans="1:10" x14ac:dyDescent="0.25">
      <c r="A11" s="9" t="s">
        <v>12</v>
      </c>
      <c r="B11" t="s">
        <v>14</v>
      </c>
      <c r="C11" s="1">
        <v>450</v>
      </c>
      <c r="H11" t="s">
        <v>17</v>
      </c>
      <c r="I11" s="1">
        <v>50.5</v>
      </c>
    </row>
    <row r="12" spans="1:10" x14ac:dyDescent="0.25">
      <c r="A12" s="9" t="s">
        <v>12</v>
      </c>
      <c r="B12" t="s">
        <v>9</v>
      </c>
      <c r="C12" s="1">
        <v>100</v>
      </c>
      <c r="H12" t="s">
        <v>18</v>
      </c>
      <c r="I12" s="1">
        <v>140</v>
      </c>
    </row>
    <row r="13" spans="1:10" x14ac:dyDescent="0.25">
      <c r="A13" s="9" t="s">
        <v>12</v>
      </c>
      <c r="B13" t="s">
        <v>13</v>
      </c>
      <c r="C13" s="1">
        <v>400</v>
      </c>
      <c r="H13" t="s">
        <v>19</v>
      </c>
      <c r="I13" s="1">
        <v>948.8</v>
      </c>
    </row>
    <row r="14" spans="1:10" x14ac:dyDescent="0.25">
      <c r="A14" s="9" t="s">
        <v>12</v>
      </c>
      <c r="B14" t="s">
        <v>10</v>
      </c>
      <c r="C14" s="1">
        <v>1186</v>
      </c>
      <c r="H14" s="8" t="s">
        <v>20</v>
      </c>
      <c r="I14" s="17">
        <v>240</v>
      </c>
    </row>
    <row r="15" spans="1:10" x14ac:dyDescent="0.25">
      <c r="A15" s="2"/>
      <c r="B15" s="3" t="s">
        <v>3</v>
      </c>
      <c r="C15" s="4">
        <f>SUM(C11:C14)</f>
        <v>2136</v>
      </c>
      <c r="H15" t="s">
        <v>31</v>
      </c>
      <c r="I15" s="1">
        <v>40</v>
      </c>
    </row>
    <row r="16" spans="1:10" x14ac:dyDescent="0.25">
      <c r="A16" s="2"/>
      <c r="B16" s="3"/>
      <c r="C16" s="16"/>
      <c r="H16" s="3" t="s">
        <v>3</v>
      </c>
      <c r="I16" s="20">
        <f>SUM(I7:I15)</f>
        <v>1649.8</v>
      </c>
    </row>
    <row r="17" spans="1:10" x14ac:dyDescent="0.25">
      <c r="A17" s="10"/>
      <c r="B17" s="11"/>
      <c r="C17" s="12"/>
      <c r="H17" s="8"/>
    </row>
    <row r="18" spans="1:10" x14ac:dyDescent="0.25">
      <c r="H18" s="15" t="s">
        <v>30</v>
      </c>
      <c r="I18" s="1">
        <f>I5-I16</f>
        <v>550.20000000000005</v>
      </c>
    </row>
    <row r="19" spans="1:10" x14ac:dyDescent="0.25">
      <c r="F19" s="7"/>
      <c r="G19" s="7"/>
    </row>
    <row r="20" spans="1:10" ht="15" customHeight="1" x14ac:dyDescent="0.25">
      <c r="D20" s="11"/>
      <c r="E20" s="7"/>
      <c r="F20" s="7"/>
      <c r="G20" s="23" t="s">
        <v>26</v>
      </c>
      <c r="H20" s="23"/>
      <c r="I20" s="23"/>
      <c r="J20" s="23"/>
    </row>
    <row r="21" spans="1:10" x14ac:dyDescent="0.25">
      <c r="A21" s="2" t="s">
        <v>4</v>
      </c>
      <c r="B21" t="s">
        <v>8</v>
      </c>
      <c r="C21" s="5">
        <v>42801</v>
      </c>
      <c r="F21" s="7"/>
      <c r="G21" s="7"/>
    </row>
    <row r="22" spans="1:10" x14ac:dyDescent="0.25">
      <c r="A22" s="2"/>
      <c r="C22" s="6"/>
      <c r="F22" s="7"/>
      <c r="G22" s="7"/>
      <c r="H22" s="13" t="s">
        <v>1</v>
      </c>
      <c r="I22" s="14" t="s">
        <v>2</v>
      </c>
    </row>
    <row r="23" spans="1:10" x14ac:dyDescent="0.25">
      <c r="A23" s="2" t="s">
        <v>5</v>
      </c>
      <c r="B23" t="s">
        <v>6</v>
      </c>
      <c r="C23" s="5">
        <v>42801</v>
      </c>
      <c r="F23" s="7"/>
      <c r="G23" s="7"/>
      <c r="H23" t="s">
        <v>22</v>
      </c>
      <c r="I23" s="1">
        <v>5616</v>
      </c>
    </row>
    <row r="24" spans="1:10" x14ac:dyDescent="0.25">
      <c r="A24" s="2"/>
      <c r="F24" s="7"/>
      <c r="G24" s="7"/>
    </row>
    <row r="25" spans="1:10" x14ac:dyDescent="0.25">
      <c r="A25" s="2" t="s">
        <v>7</v>
      </c>
      <c r="F25" s="7"/>
      <c r="G25" s="7"/>
      <c r="H25" t="s">
        <v>15</v>
      </c>
      <c r="I25" s="1">
        <v>60</v>
      </c>
    </row>
    <row r="26" spans="1:10" x14ac:dyDescent="0.25">
      <c r="F26" s="7"/>
      <c r="G26" s="7"/>
      <c r="H26" t="s">
        <v>16</v>
      </c>
      <c r="I26" s="1">
        <v>60</v>
      </c>
    </row>
    <row r="27" spans="1:10" x14ac:dyDescent="0.25">
      <c r="F27" s="7"/>
      <c r="G27" s="7"/>
      <c r="H27" t="s">
        <v>23</v>
      </c>
      <c r="I27" s="1">
        <v>9.8000000000000007</v>
      </c>
    </row>
    <row r="28" spans="1:10" x14ac:dyDescent="0.25">
      <c r="A28" t="s">
        <v>40</v>
      </c>
      <c r="F28" s="7"/>
      <c r="G28" s="7"/>
      <c r="H28" t="s">
        <v>24</v>
      </c>
      <c r="I28" s="1">
        <v>71.16</v>
      </c>
    </row>
    <row r="29" spans="1:10" x14ac:dyDescent="0.25">
      <c r="H29" s="8" t="s">
        <v>20</v>
      </c>
      <c r="I29" s="21">
        <v>100</v>
      </c>
    </row>
    <row r="30" spans="1:10" x14ac:dyDescent="0.25">
      <c r="A30" s="23" t="s">
        <v>11</v>
      </c>
      <c r="B30" s="23"/>
      <c r="C30" s="23"/>
      <c r="D30" s="23"/>
      <c r="E30" s="23"/>
      <c r="H30" s="3" t="s">
        <v>3</v>
      </c>
      <c r="I30" s="1">
        <f>SUM(I25:I29)</f>
        <v>300.96000000000004</v>
      </c>
    </row>
    <row r="31" spans="1:10" x14ac:dyDescent="0.25">
      <c r="H31" s="8"/>
    </row>
    <row r="32" spans="1:10" x14ac:dyDescent="0.25">
      <c r="H32" s="15" t="s">
        <v>30</v>
      </c>
      <c r="I32" s="1">
        <f>I23-I30</f>
        <v>5315.04</v>
      </c>
    </row>
    <row r="33" spans="1:10" x14ac:dyDescent="0.25">
      <c r="A33" s="13" t="s">
        <v>0</v>
      </c>
      <c r="B33" s="13" t="s">
        <v>1</v>
      </c>
      <c r="C33" s="14" t="s">
        <v>2</v>
      </c>
    </row>
    <row r="34" spans="1:10" x14ac:dyDescent="0.25">
      <c r="A34" s="9" t="s">
        <v>12</v>
      </c>
      <c r="B34" t="s">
        <v>41</v>
      </c>
      <c r="C34" s="1">
        <v>1183</v>
      </c>
    </row>
    <row r="35" spans="1:10" x14ac:dyDescent="0.25">
      <c r="A35" s="9"/>
      <c r="G35" s="23" t="s">
        <v>32</v>
      </c>
      <c r="H35" s="23"/>
      <c r="I35" s="23"/>
      <c r="J35" s="23"/>
    </row>
    <row r="36" spans="1:10" x14ac:dyDescent="0.25">
      <c r="A36" s="9"/>
    </row>
    <row r="37" spans="1:10" x14ac:dyDescent="0.25">
      <c r="A37" s="9"/>
      <c r="H37" s="13" t="s">
        <v>1</v>
      </c>
      <c r="I37" s="14" t="s">
        <v>2</v>
      </c>
    </row>
    <row r="38" spans="1:10" x14ac:dyDescent="0.25">
      <c r="A38" s="2"/>
      <c r="B38" s="3" t="s">
        <v>42</v>
      </c>
      <c r="C38" s="4">
        <f>C15+C34</f>
        <v>3319</v>
      </c>
      <c r="H38" s="18" t="s">
        <v>33</v>
      </c>
      <c r="I38" s="19">
        <v>840</v>
      </c>
    </row>
    <row r="39" spans="1:10" x14ac:dyDescent="0.25">
      <c r="H39" t="s">
        <v>34</v>
      </c>
      <c r="I39" s="1">
        <v>0</v>
      </c>
    </row>
    <row r="40" spans="1:10" x14ac:dyDescent="0.25">
      <c r="B40" t="s">
        <v>43</v>
      </c>
      <c r="C40" s="1">
        <f>I16+I30+I45</f>
        <v>2980.58</v>
      </c>
    </row>
    <row r="41" spans="1:10" x14ac:dyDescent="0.25">
      <c r="B41" t="s">
        <v>44</v>
      </c>
      <c r="C41" s="12">
        <f>I51</f>
        <v>498.12</v>
      </c>
      <c r="H41" t="s">
        <v>35</v>
      </c>
      <c r="I41" s="1">
        <v>39.9</v>
      </c>
    </row>
    <row r="42" spans="1:10" x14ac:dyDescent="0.25">
      <c r="H42" t="s">
        <v>36</v>
      </c>
      <c r="I42" s="1">
        <v>853.92</v>
      </c>
    </row>
    <row r="43" spans="1:10" x14ac:dyDescent="0.25">
      <c r="C43" s="1">
        <f>SUM(C40:C42)</f>
        <v>3478.7</v>
      </c>
      <c r="H43" s="8" t="s">
        <v>20</v>
      </c>
      <c r="I43" s="17">
        <v>100</v>
      </c>
    </row>
    <row r="44" spans="1:10" x14ac:dyDescent="0.25">
      <c r="H44" t="s">
        <v>37</v>
      </c>
      <c r="I44" s="12">
        <v>36</v>
      </c>
    </row>
    <row r="45" spans="1:10" x14ac:dyDescent="0.25">
      <c r="C45" s="1">
        <f>C38-C43</f>
        <v>-159.69999999999982</v>
      </c>
      <c r="H45" s="3" t="s">
        <v>3</v>
      </c>
      <c r="I45" s="1">
        <f>SUM(I41:I44)</f>
        <v>1029.82</v>
      </c>
    </row>
    <row r="46" spans="1:10" x14ac:dyDescent="0.25">
      <c r="H46" s="8"/>
    </row>
    <row r="47" spans="1:10" x14ac:dyDescent="0.25">
      <c r="H47" s="15" t="s">
        <v>30</v>
      </c>
      <c r="I47" s="1">
        <f>I38-I45</f>
        <v>-189.81999999999994</v>
      </c>
    </row>
    <row r="48" spans="1:10" x14ac:dyDescent="0.25">
      <c r="B48" s="3" t="s">
        <v>45</v>
      </c>
      <c r="C48" s="22">
        <f>I5+I23+I38</f>
        <v>8656</v>
      </c>
    </row>
    <row r="50" spans="8:9" customFormat="1" x14ac:dyDescent="0.25">
      <c r="H50" s="3" t="s">
        <v>38</v>
      </c>
      <c r="I50" s="1"/>
    </row>
    <row r="51" spans="8:9" customFormat="1" x14ac:dyDescent="0.25">
      <c r="H51" s="2" t="s">
        <v>39</v>
      </c>
      <c r="I51" s="1">
        <v>498.12</v>
      </c>
    </row>
  </sheetData>
  <mergeCells count="5">
    <mergeCell ref="A7:E7"/>
    <mergeCell ref="G2:J2"/>
    <mergeCell ref="G20:J20"/>
    <mergeCell ref="A30:E30"/>
    <mergeCell ref="G35:J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2017-07-18T09:45:57Z</dcterms:modified>
</cp:coreProperties>
</file>