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1760" activeTab="2"/>
  </bookViews>
  <sheets>
    <sheet name="Sheet1" sheetId="1" r:id="rId1"/>
    <sheet name="Sheet1 (2)" sheetId="3" r:id="rId2"/>
    <sheet name="Sheet1 (3)" sheetId="5" r:id="rId3"/>
  </sheets>
  <definedNames>
    <definedName name="_xlnm.Print_Area" localSheetId="0">Sheet1!$A$1:$E$17</definedName>
    <definedName name="_xlnm.Print_Area" localSheetId="1">'Sheet1 (2)'!$A$1:$E$17</definedName>
    <definedName name="_xlnm.Print_Area" localSheetId="2">'Sheet1 (3)'!$A$1:$E$18</definedName>
  </definedNames>
  <calcPr calcId="144525"/>
</workbook>
</file>

<file path=xl/calcChain.xml><?xml version="1.0" encoding="utf-8"?>
<calcChain xmlns="http://schemas.openxmlformats.org/spreadsheetml/2006/main">
  <c r="C11" i="5" l="1"/>
  <c r="I45" i="3" l="1"/>
  <c r="I47" i="3" s="1"/>
  <c r="I30" i="3"/>
  <c r="I32" i="3" s="1"/>
  <c r="C26" i="3"/>
  <c r="C20" i="3"/>
  <c r="C19" i="3"/>
  <c r="C22" i="3" s="1"/>
  <c r="I18" i="3"/>
  <c r="I16" i="3"/>
  <c r="C10" i="3"/>
  <c r="C17" i="3" s="1"/>
  <c r="C24" i="3" l="1"/>
  <c r="C28" i="1"/>
  <c r="C22" i="1" l="1"/>
  <c r="I45" i="1"/>
  <c r="I47" i="1" s="1"/>
  <c r="I16" i="1"/>
  <c r="I18" i="1" s="1"/>
  <c r="I30" i="1"/>
  <c r="I32" i="1" s="1"/>
  <c r="C21" i="1" l="1"/>
  <c r="C24" i="1" s="1"/>
  <c r="C26" i="1" s="1"/>
  <c r="C12" i="1"/>
  <c r="C19" i="1" s="1"/>
</calcChain>
</file>

<file path=xl/sharedStrings.xml><?xml version="1.0" encoding="utf-8"?>
<sst xmlns="http://schemas.openxmlformats.org/spreadsheetml/2006/main" count="131" uniqueCount="46">
  <si>
    <t>Date</t>
  </si>
  <si>
    <t>Description</t>
  </si>
  <si>
    <t>Amount (RM)</t>
  </si>
  <si>
    <t>Total Expenses</t>
  </si>
  <si>
    <t>Toll</t>
  </si>
  <si>
    <t>SPS Manual &amp; Exam Paper</t>
  </si>
  <si>
    <t>CASH ADVANCE FOR UITM MACHANG &amp; UMT</t>
  </si>
  <si>
    <t>Hotel (1 room &amp; 4 nights in UMT Terengganu)</t>
  </si>
  <si>
    <t>Allowance (3person x RM30 per day)</t>
  </si>
  <si>
    <t>Aizat</t>
  </si>
  <si>
    <t>Farid</t>
  </si>
  <si>
    <t>Tol(Gombak-Kuala Terengganu)</t>
  </si>
  <si>
    <t>Hotel(2nights)XRM70</t>
  </si>
  <si>
    <t>Fuel</t>
  </si>
  <si>
    <t>UMT Fee (55x40)</t>
  </si>
  <si>
    <t>UiTM Machang Fee (1872x3)</t>
  </si>
  <si>
    <t>Tol(Gombak-Machang)</t>
  </si>
  <si>
    <t>ACTUAL COST FOR UMT SPS TRAINING (16-18/3/2017)</t>
  </si>
  <si>
    <t>ACTUAL COST FOR UiTM MACHANG SPS TRAINING (29-30/3/2017)</t>
  </si>
  <si>
    <t>Allowance-Aizat</t>
  </si>
  <si>
    <t>Allowance-Farid</t>
  </si>
  <si>
    <t>Allowance-Hijrah</t>
  </si>
  <si>
    <t>Gross Profit</t>
  </si>
  <si>
    <t>Certificate(40 std)x RM1.00</t>
  </si>
  <si>
    <t>ACTUAL COST FOR UiTM SPS TRAINING (16-18/3/2017)</t>
  </si>
  <si>
    <t>Student Fees (RM60)x 14pax</t>
  </si>
  <si>
    <t>Lecturers Fee (FOC) x 22pax</t>
  </si>
  <si>
    <t>Tol(Gombak-Shah Alam)RM13.30x3days</t>
  </si>
  <si>
    <t>SPS MANUAL &amp; EXAM in STOCK</t>
  </si>
  <si>
    <t>SPS Manual &amp; Exam(50 set)x RM23.66</t>
  </si>
  <si>
    <t>Total Advance</t>
  </si>
  <si>
    <t>Total Actual Cost</t>
  </si>
  <si>
    <t>Stock In Hand (SPS Manual &amp; Exam)</t>
  </si>
  <si>
    <t>Total Sales</t>
  </si>
  <si>
    <t>16-18/3/2017</t>
  </si>
  <si>
    <t>CLAIMING RECEIPT FOR SPS MANUAL &amp; EXAM PAPER (UiTM SHAH ALAM)</t>
  </si>
  <si>
    <t>07-08/3/2017</t>
  </si>
  <si>
    <t>Certificate(35 std)x RM1.00</t>
  </si>
  <si>
    <t>SPS Manual &amp; Exam(40 std)x RM22.38</t>
  </si>
  <si>
    <t>SPS Manual &amp; Exam(3 std)x RM22.38</t>
  </si>
  <si>
    <t>SPS Manual &amp; Exam(35 std)x RM22.38</t>
  </si>
  <si>
    <t>22set x 22.38</t>
  </si>
  <si>
    <t>CASH ADVANCE FOR UNIKL</t>
  </si>
  <si>
    <t>14-15/10/2017</t>
  </si>
  <si>
    <t>Allowance (3person x RM20 per day)</t>
  </si>
  <si>
    <t>Car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</si>
</sst>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3" fontId="0" fillId="0" borderId="0" xfId="0" applyNumberFormat="1" applyBorder="1"/>
    <xf numFmtId="14" fontId="0" fillId="0" borderId="0" xfId="0" applyNumberFormat="1" applyAlignment="1">
      <alignment horizontal="center"/>
    </xf>
    <xf numFmtId="43" fontId="0" fillId="0" borderId="2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/>
    <xf numFmtId="164" fontId="0" fillId="0" borderId="0" xfId="2" applyNumberFormat="1" applyFont="1"/>
    <xf numFmtId="0" fontId="0" fillId="0" borderId="0" xfId="0" applyFont="1" applyBorder="1" applyAlignment="1">
      <alignment horizontal="left"/>
    </xf>
    <xf numFmtId="43" fontId="1" fillId="0" borderId="0" xfId="1" applyFont="1" applyBorder="1" applyAlignment="1">
      <alignment horizontal="center"/>
    </xf>
    <xf numFmtId="43" fontId="0" fillId="0" borderId="1" xfId="1" applyFont="1" applyBorder="1"/>
    <xf numFmtId="164" fontId="0" fillId="0" borderId="2" xfId="2" applyNumberFormat="1" applyFont="1" applyBorder="1"/>
    <xf numFmtId="43" fontId="2" fillId="0" borderId="0" xfId="1" applyFont="1"/>
    <xf numFmtId="0" fontId="2" fillId="0" borderId="4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43" fontId="0" fillId="0" borderId="7" xfId="1" applyFont="1" applyBorder="1"/>
    <xf numFmtId="14" fontId="0" fillId="0" borderId="8" xfId="0" applyNumberFormat="1" applyBorder="1" applyAlignment="1">
      <alignment horizontal="center"/>
    </xf>
    <xf numFmtId="43" fontId="0" fillId="0" borderId="9" xfId="1" applyFont="1" applyBorder="1"/>
    <xf numFmtId="0" fontId="2" fillId="0" borderId="4" xfId="0" applyFont="1" applyBorder="1"/>
    <xf numFmtId="43" fontId="2" fillId="0" borderId="5" xfId="1" applyFont="1" applyBorder="1"/>
    <xf numFmtId="0" fontId="2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1" applyFont="1" applyBorder="1"/>
    <xf numFmtId="14" fontId="0" fillId="0" borderId="0" xfId="0" applyNumberFormat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0" fontId="0" fillId="0" borderId="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43" fontId="0" fillId="0" borderId="12" xfId="1" applyFont="1" applyBorder="1"/>
    <xf numFmtId="43" fontId="0" fillId="0" borderId="10" xfId="1" applyFont="1" applyBorder="1"/>
    <xf numFmtId="43" fontId="0" fillId="0" borderId="11" xfId="1" applyFont="1" applyBorder="1"/>
    <xf numFmtId="0" fontId="0" fillId="0" borderId="14" xfId="0" applyBorder="1"/>
    <xf numFmtId="14" fontId="0" fillId="0" borderId="10" xfId="0" applyNumberFormat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zoomScaleNormal="100" workbookViewId="0">
      <selection activeCell="B43" sqref="B43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0" x14ac:dyDescent="0.25">
      <c r="G2" s="32" t="s">
        <v>17</v>
      </c>
      <c r="H2" s="32"/>
      <c r="I2" s="32"/>
      <c r="J2" s="32"/>
    </row>
    <row r="4" spans="1:10" x14ac:dyDescent="0.25">
      <c r="H4" s="8" t="s">
        <v>1</v>
      </c>
      <c r="I4" s="9" t="s">
        <v>2</v>
      </c>
    </row>
    <row r="5" spans="1:10" x14ac:dyDescent="0.25">
      <c r="A5" s="32" t="s">
        <v>6</v>
      </c>
      <c r="B5" s="32"/>
      <c r="C5" s="32"/>
      <c r="D5" s="32"/>
      <c r="E5" s="32"/>
      <c r="H5" t="s">
        <v>14</v>
      </c>
      <c r="I5" s="1">
        <v>2200</v>
      </c>
    </row>
    <row r="6" spans="1:10" ht="15.75" thickBot="1" x14ac:dyDescent="0.3"/>
    <row r="7" spans="1:10" ht="15.75" thickBot="1" x14ac:dyDescent="0.3">
      <c r="A7" s="18" t="s">
        <v>0</v>
      </c>
      <c r="B7" s="26" t="s">
        <v>1</v>
      </c>
      <c r="C7" s="19" t="s">
        <v>2</v>
      </c>
      <c r="H7" t="s">
        <v>19</v>
      </c>
      <c r="I7" s="1">
        <v>60</v>
      </c>
    </row>
    <row r="8" spans="1:10" x14ac:dyDescent="0.25">
      <c r="A8" s="20" t="s">
        <v>34</v>
      </c>
      <c r="B8" s="27" t="s">
        <v>8</v>
      </c>
      <c r="C8" s="21">
        <v>450</v>
      </c>
      <c r="H8" t="s">
        <v>20</v>
      </c>
      <c r="I8" s="1">
        <v>60</v>
      </c>
    </row>
    <row r="9" spans="1:10" x14ac:dyDescent="0.25">
      <c r="A9" s="20" t="s">
        <v>34</v>
      </c>
      <c r="B9" s="27" t="s">
        <v>4</v>
      </c>
      <c r="C9" s="21">
        <v>100</v>
      </c>
      <c r="H9" t="s">
        <v>21</v>
      </c>
      <c r="I9" s="1">
        <v>60</v>
      </c>
    </row>
    <row r="10" spans="1:10" x14ac:dyDescent="0.25">
      <c r="A10" s="20" t="s">
        <v>34</v>
      </c>
      <c r="B10" s="27" t="s">
        <v>7</v>
      </c>
      <c r="C10" s="21">
        <v>400</v>
      </c>
      <c r="H10" t="s">
        <v>11</v>
      </c>
      <c r="I10" s="1">
        <v>50.5</v>
      </c>
    </row>
    <row r="11" spans="1:10" ht="15.75" thickBot="1" x14ac:dyDescent="0.3">
      <c r="A11" s="22" t="s">
        <v>34</v>
      </c>
      <c r="B11" s="28" t="s">
        <v>5</v>
      </c>
      <c r="C11" s="23">
        <v>1186</v>
      </c>
      <c r="H11" t="s">
        <v>11</v>
      </c>
      <c r="I11" s="1">
        <v>50.5</v>
      </c>
    </row>
    <row r="12" spans="1:10" ht="15.75" thickBot="1" x14ac:dyDescent="0.3">
      <c r="A12" s="2"/>
      <c r="B12" s="24" t="s">
        <v>3</v>
      </c>
      <c r="C12" s="25">
        <f>SUM(C8:C11)</f>
        <v>2136</v>
      </c>
      <c r="H12" t="s">
        <v>12</v>
      </c>
      <c r="I12" s="1">
        <v>140</v>
      </c>
    </row>
    <row r="13" spans="1:10" x14ac:dyDescent="0.25">
      <c r="H13" t="s">
        <v>38</v>
      </c>
      <c r="I13" s="1">
        <v>895.2</v>
      </c>
    </row>
    <row r="14" spans="1:10" x14ac:dyDescent="0.25">
      <c r="H14" s="5" t="s">
        <v>13</v>
      </c>
      <c r="I14" s="12">
        <v>240</v>
      </c>
    </row>
    <row r="15" spans="1:10" x14ac:dyDescent="0.25">
      <c r="A15" s="32" t="s">
        <v>35</v>
      </c>
      <c r="B15" s="32"/>
      <c r="C15" s="32"/>
      <c r="D15" s="32"/>
      <c r="E15" s="32"/>
      <c r="H15" t="s">
        <v>23</v>
      </c>
      <c r="I15" s="1">
        <v>40</v>
      </c>
    </row>
    <row r="16" spans="1:10" ht="15.75" thickBot="1" x14ac:dyDescent="0.3">
      <c r="H16" s="3" t="s">
        <v>3</v>
      </c>
      <c r="I16" s="15">
        <f>SUM(I7:I15)</f>
        <v>1596.2</v>
      </c>
    </row>
    <row r="17" spans="1:10" ht="15.75" thickBot="1" x14ac:dyDescent="0.3">
      <c r="A17" s="18" t="s">
        <v>0</v>
      </c>
      <c r="B17" s="26" t="s">
        <v>1</v>
      </c>
      <c r="C17" s="19" t="s">
        <v>2</v>
      </c>
      <c r="H17" s="5"/>
    </row>
    <row r="18" spans="1:10" ht="15.75" thickBot="1" x14ac:dyDescent="0.3">
      <c r="A18" s="22" t="s">
        <v>36</v>
      </c>
      <c r="B18" s="28" t="s">
        <v>29</v>
      </c>
      <c r="C18" s="23">
        <v>1183</v>
      </c>
      <c r="D18" s="10"/>
      <c r="H18" s="11" t="s">
        <v>22</v>
      </c>
      <c r="I18" s="1">
        <f>I5-I16</f>
        <v>603.79999999999995</v>
      </c>
    </row>
    <row r="19" spans="1:10" ht="15.75" thickBot="1" x14ac:dyDescent="0.3">
      <c r="A19" s="6"/>
      <c r="B19" s="29" t="s">
        <v>30</v>
      </c>
      <c r="C19" s="25">
        <f>C12+C18</f>
        <v>3319</v>
      </c>
      <c r="F19" s="4"/>
      <c r="G19" s="4"/>
    </row>
    <row r="20" spans="1:10" ht="15" customHeight="1" x14ac:dyDescent="0.25">
      <c r="A20" s="6"/>
      <c r="F20" s="4"/>
      <c r="G20" s="32" t="s">
        <v>18</v>
      </c>
      <c r="H20" s="32"/>
      <c r="I20" s="32"/>
      <c r="J20" s="32"/>
    </row>
    <row r="21" spans="1:10" x14ac:dyDescent="0.25">
      <c r="A21" s="6"/>
      <c r="B21" t="s">
        <v>31</v>
      </c>
      <c r="C21" s="1">
        <f>I16+I30+I45</f>
        <v>2851.34</v>
      </c>
      <c r="F21" s="4"/>
      <c r="G21" s="4"/>
    </row>
    <row r="22" spans="1:10" x14ac:dyDescent="0.25">
      <c r="A22" s="2"/>
      <c r="B22" t="s">
        <v>32</v>
      </c>
      <c r="C22" s="7">
        <f>I50</f>
        <v>492.36</v>
      </c>
      <c r="F22" s="4"/>
      <c r="G22" s="4"/>
      <c r="H22" s="8" t="s">
        <v>1</v>
      </c>
      <c r="I22" s="9" t="s">
        <v>2</v>
      </c>
    </row>
    <row r="23" spans="1:10" x14ac:dyDescent="0.25">
      <c r="F23" s="4"/>
      <c r="G23" s="4"/>
      <c r="H23" t="s">
        <v>15</v>
      </c>
      <c r="I23" s="1">
        <v>5616</v>
      </c>
    </row>
    <row r="24" spans="1:10" x14ac:dyDescent="0.25">
      <c r="C24" s="1">
        <f>SUM(C21:C23)</f>
        <v>3343.7000000000003</v>
      </c>
      <c r="F24" s="4"/>
      <c r="G24" s="4"/>
    </row>
    <row r="25" spans="1:10" x14ac:dyDescent="0.25">
      <c r="F25" s="4"/>
      <c r="G25" s="4"/>
      <c r="H25" t="s">
        <v>9</v>
      </c>
      <c r="I25" s="1">
        <v>60</v>
      </c>
    </row>
    <row r="26" spans="1:10" x14ac:dyDescent="0.25">
      <c r="C26" s="1">
        <f>C19-C24</f>
        <v>-24.700000000000273</v>
      </c>
      <c r="F26" s="4"/>
      <c r="G26" s="4"/>
      <c r="H26" t="s">
        <v>10</v>
      </c>
      <c r="I26" s="1">
        <v>60</v>
      </c>
    </row>
    <row r="27" spans="1:10" x14ac:dyDescent="0.25">
      <c r="F27" s="4"/>
      <c r="G27" s="4"/>
      <c r="H27" t="s">
        <v>16</v>
      </c>
      <c r="I27" s="1">
        <v>9.8000000000000007</v>
      </c>
    </row>
    <row r="28" spans="1:10" x14ac:dyDescent="0.25">
      <c r="B28" s="3" t="s">
        <v>33</v>
      </c>
      <c r="C28" s="17">
        <f>I5+I23+I38</f>
        <v>8656</v>
      </c>
      <c r="F28" s="4"/>
      <c r="G28" s="4"/>
      <c r="H28" t="s">
        <v>39</v>
      </c>
      <c r="I28" s="1">
        <v>67.14</v>
      </c>
    </row>
    <row r="29" spans="1:10" x14ac:dyDescent="0.25">
      <c r="H29" s="5" t="s">
        <v>13</v>
      </c>
      <c r="I29" s="16">
        <v>100</v>
      </c>
    </row>
    <row r="30" spans="1:10" x14ac:dyDescent="0.25">
      <c r="H30" s="3" t="s">
        <v>3</v>
      </c>
      <c r="I30" s="1">
        <f>SUM(I25:I29)</f>
        <v>296.94</v>
      </c>
    </row>
    <row r="31" spans="1:10" x14ac:dyDescent="0.25">
      <c r="H31" s="5"/>
    </row>
    <row r="32" spans="1:10" x14ac:dyDescent="0.25">
      <c r="H32" s="11" t="s">
        <v>22</v>
      </c>
      <c r="I32" s="1">
        <f>I23-I30</f>
        <v>5319.06</v>
      </c>
    </row>
    <row r="35" spans="7:10" x14ac:dyDescent="0.25">
      <c r="G35" s="32" t="s">
        <v>24</v>
      </c>
      <c r="H35" s="32"/>
      <c r="I35" s="32"/>
      <c r="J35" s="32"/>
    </row>
    <row r="37" spans="7:10" x14ac:dyDescent="0.25">
      <c r="H37" s="8" t="s">
        <v>1</v>
      </c>
      <c r="I37" s="9" t="s">
        <v>2</v>
      </c>
    </row>
    <row r="38" spans="7:10" x14ac:dyDescent="0.25">
      <c r="H38" s="13" t="s">
        <v>25</v>
      </c>
      <c r="I38" s="14">
        <v>840</v>
      </c>
    </row>
    <row r="39" spans="7:10" x14ac:dyDescent="0.25">
      <c r="H39" t="s">
        <v>26</v>
      </c>
      <c r="I39" s="1">
        <v>0</v>
      </c>
    </row>
    <row r="41" spans="7:10" x14ac:dyDescent="0.25">
      <c r="H41" t="s">
        <v>27</v>
      </c>
      <c r="I41" s="1">
        <v>39.9</v>
      </c>
    </row>
    <row r="42" spans="7:10" x14ac:dyDescent="0.25">
      <c r="H42" t="s">
        <v>40</v>
      </c>
      <c r="I42" s="1">
        <v>783.3</v>
      </c>
    </row>
    <row r="43" spans="7:10" x14ac:dyDescent="0.25">
      <c r="H43" s="5" t="s">
        <v>13</v>
      </c>
      <c r="I43" s="12">
        <v>100</v>
      </c>
    </row>
    <row r="44" spans="7:10" x14ac:dyDescent="0.25">
      <c r="H44" t="s">
        <v>37</v>
      </c>
      <c r="I44" s="7">
        <v>35</v>
      </c>
    </row>
    <row r="45" spans="7:10" x14ac:dyDescent="0.25">
      <c r="H45" s="3" t="s">
        <v>3</v>
      </c>
      <c r="I45" s="1">
        <f>SUM(I41:I44)</f>
        <v>958.19999999999993</v>
      </c>
    </row>
    <row r="46" spans="7:10" x14ac:dyDescent="0.25">
      <c r="H46" s="5"/>
    </row>
    <row r="47" spans="7:10" x14ac:dyDescent="0.25">
      <c r="H47" s="11" t="s">
        <v>22</v>
      </c>
      <c r="I47" s="1">
        <f>I38-I45</f>
        <v>-118.19999999999993</v>
      </c>
    </row>
    <row r="49" spans="8:9" x14ac:dyDescent="0.25">
      <c r="H49" s="3" t="s">
        <v>28</v>
      </c>
    </row>
    <row r="50" spans="8:9" x14ac:dyDescent="0.25">
      <c r="H50" s="2" t="s">
        <v>41</v>
      </c>
      <c r="I50" s="1">
        <v>492.36</v>
      </c>
    </row>
  </sheetData>
  <mergeCells count="5">
    <mergeCell ref="G2:J2"/>
    <mergeCell ref="G35:J35"/>
    <mergeCell ref="A5:E5"/>
    <mergeCell ref="A15:E15"/>
    <mergeCell ref="G20:J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zoomScaleNormal="100" workbookViewId="0">
      <selection sqref="A1:E10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6" x14ac:dyDescent="0.25">
      <c r="G2" s="32" t="s">
        <v>17</v>
      </c>
      <c r="H2" s="32"/>
      <c r="I2" s="32"/>
      <c r="J2" s="32"/>
    </row>
    <row r="4" spans="1:16" x14ac:dyDescent="0.25">
      <c r="H4" s="8" t="s">
        <v>1</v>
      </c>
      <c r="I4" s="9" t="s">
        <v>2</v>
      </c>
      <c r="P4">
        <v>28</v>
      </c>
    </row>
    <row r="5" spans="1:16" x14ac:dyDescent="0.25">
      <c r="A5" s="32" t="s">
        <v>42</v>
      </c>
      <c r="B5" s="32"/>
      <c r="C5" s="32"/>
      <c r="D5" s="32"/>
      <c r="E5" s="32"/>
      <c r="H5" t="s">
        <v>14</v>
      </c>
      <c r="I5" s="1">
        <v>2200</v>
      </c>
      <c r="P5">
        <v>294</v>
      </c>
    </row>
    <row r="6" spans="1:16" ht="15.75" thickBot="1" x14ac:dyDescent="0.3">
      <c r="P6">
        <v>70</v>
      </c>
    </row>
    <row r="7" spans="1:16" ht="15.75" thickBot="1" x14ac:dyDescent="0.3">
      <c r="A7" s="18" t="s">
        <v>0</v>
      </c>
      <c r="B7" s="26" t="s">
        <v>1</v>
      </c>
      <c r="C7" s="19" t="s">
        <v>2</v>
      </c>
      <c r="H7" t="s">
        <v>19</v>
      </c>
      <c r="I7" s="1">
        <v>60</v>
      </c>
    </row>
    <row r="8" spans="1:16" x14ac:dyDescent="0.25">
      <c r="A8" s="33" t="s">
        <v>43</v>
      </c>
      <c r="B8" s="27" t="s">
        <v>44</v>
      </c>
      <c r="C8" s="21">
        <v>120</v>
      </c>
      <c r="H8" t="s">
        <v>20</v>
      </c>
      <c r="I8" s="1">
        <v>60</v>
      </c>
    </row>
    <row r="9" spans="1:16" ht="15.75" thickBot="1" x14ac:dyDescent="0.3">
      <c r="A9" s="34" t="s">
        <v>43</v>
      </c>
      <c r="B9" s="28" t="s">
        <v>5</v>
      </c>
      <c r="C9" s="21">
        <v>590.6</v>
      </c>
      <c r="H9" t="s">
        <v>21</v>
      </c>
      <c r="I9" s="1">
        <v>60</v>
      </c>
    </row>
    <row r="10" spans="1:16" ht="15.75" thickBot="1" x14ac:dyDescent="0.3">
      <c r="A10" s="2"/>
      <c r="B10" s="24" t="s">
        <v>3</v>
      </c>
      <c r="C10" s="25">
        <f>SUM(C8:C9)</f>
        <v>710.6</v>
      </c>
      <c r="H10" t="s">
        <v>11</v>
      </c>
      <c r="I10" s="1">
        <v>50.5</v>
      </c>
    </row>
    <row r="11" spans="1:16" x14ac:dyDescent="0.25">
      <c r="H11" t="s">
        <v>11</v>
      </c>
      <c r="I11" s="1">
        <v>50.5</v>
      </c>
    </row>
    <row r="12" spans="1:16" x14ac:dyDescent="0.25">
      <c r="H12" t="s">
        <v>12</v>
      </c>
      <c r="I12" s="1">
        <v>140</v>
      </c>
    </row>
    <row r="13" spans="1:16" x14ac:dyDescent="0.25">
      <c r="A13" s="31" t="s">
        <v>35</v>
      </c>
      <c r="B13" s="31"/>
      <c r="C13" s="31"/>
      <c r="H13" t="s">
        <v>38</v>
      </c>
      <c r="I13" s="1">
        <v>895.2</v>
      </c>
    </row>
    <row r="14" spans="1:16" ht="15.75" thickBot="1" x14ac:dyDescent="0.3">
      <c r="H14" s="5" t="s">
        <v>13</v>
      </c>
      <c r="I14" s="12">
        <v>240</v>
      </c>
    </row>
    <row r="15" spans="1:16" ht="15.75" thickBot="1" x14ac:dyDescent="0.3">
      <c r="A15" s="18" t="s">
        <v>0</v>
      </c>
      <c r="B15" s="26" t="s">
        <v>1</v>
      </c>
      <c r="C15" s="19" t="s">
        <v>2</v>
      </c>
      <c r="D15" s="31"/>
      <c r="E15" s="31"/>
      <c r="H15" t="s">
        <v>23</v>
      </c>
      <c r="I15" s="1">
        <v>40</v>
      </c>
    </row>
    <row r="16" spans="1:16" ht="15.75" thickBot="1" x14ac:dyDescent="0.3">
      <c r="A16" s="22" t="s">
        <v>36</v>
      </c>
      <c r="B16" s="28" t="s">
        <v>29</v>
      </c>
      <c r="C16" s="23">
        <v>1183</v>
      </c>
      <c r="H16" s="3" t="s">
        <v>3</v>
      </c>
      <c r="I16" s="15">
        <f>SUM(I7:I15)</f>
        <v>1596.2</v>
      </c>
    </row>
    <row r="17" spans="1:10" ht="15.75" thickBot="1" x14ac:dyDescent="0.3">
      <c r="A17" s="6"/>
      <c r="B17" s="29" t="s">
        <v>30</v>
      </c>
      <c r="C17" s="25">
        <f>C10+C16</f>
        <v>1893.6</v>
      </c>
      <c r="H17" s="5"/>
    </row>
    <row r="18" spans="1:10" x14ac:dyDescent="0.25">
      <c r="A18" s="6"/>
      <c r="D18" s="30"/>
      <c r="H18" s="11" t="s">
        <v>22</v>
      </c>
      <c r="I18" s="1">
        <f>I5-I16</f>
        <v>603.79999999999995</v>
      </c>
    </row>
    <row r="19" spans="1:10" x14ac:dyDescent="0.25">
      <c r="A19" s="6"/>
      <c r="B19" t="s">
        <v>31</v>
      </c>
      <c r="C19" s="1">
        <f>I16+I30+I45</f>
        <v>2851.34</v>
      </c>
      <c r="F19" s="4"/>
      <c r="G19" s="4"/>
    </row>
    <row r="20" spans="1:10" ht="15" customHeight="1" x14ac:dyDescent="0.25">
      <c r="A20" s="2"/>
      <c r="B20" t="s">
        <v>32</v>
      </c>
      <c r="C20" s="7">
        <f>I50</f>
        <v>492.36</v>
      </c>
      <c r="F20" s="4"/>
      <c r="G20" s="32" t="s">
        <v>18</v>
      </c>
      <c r="H20" s="32"/>
      <c r="I20" s="32"/>
      <c r="J20" s="32"/>
    </row>
    <row r="21" spans="1:10" x14ac:dyDescent="0.25">
      <c r="F21" s="4"/>
      <c r="G21" s="4"/>
    </row>
    <row r="22" spans="1:10" x14ac:dyDescent="0.25">
      <c r="C22" s="1">
        <f>SUM(C19:C21)</f>
        <v>3343.7000000000003</v>
      </c>
      <c r="F22" s="4"/>
      <c r="G22" s="4"/>
      <c r="H22" s="8" t="s">
        <v>1</v>
      </c>
      <c r="I22" s="9" t="s">
        <v>2</v>
      </c>
    </row>
    <row r="23" spans="1:10" x14ac:dyDescent="0.25">
      <c r="F23" s="4"/>
      <c r="G23" s="4"/>
      <c r="H23" t="s">
        <v>15</v>
      </c>
      <c r="I23" s="1">
        <v>5616</v>
      </c>
    </row>
    <row r="24" spans="1:10" x14ac:dyDescent="0.25">
      <c r="C24" s="1">
        <f>C17-C22</f>
        <v>-1450.1000000000004</v>
      </c>
      <c r="F24" s="4"/>
      <c r="G24" s="4"/>
    </row>
    <row r="25" spans="1:10" x14ac:dyDescent="0.25">
      <c r="F25" s="4"/>
      <c r="G25" s="4"/>
      <c r="H25" t="s">
        <v>9</v>
      </c>
      <c r="I25" s="1">
        <v>60</v>
      </c>
    </row>
    <row r="26" spans="1:10" x14ac:dyDescent="0.25">
      <c r="B26" s="3" t="s">
        <v>33</v>
      </c>
      <c r="C26" s="17">
        <f>I5+I23+I38</f>
        <v>8656</v>
      </c>
      <c r="F26" s="4"/>
      <c r="G26" s="4"/>
      <c r="H26" t="s">
        <v>10</v>
      </c>
      <c r="I26" s="1">
        <v>60</v>
      </c>
    </row>
    <row r="27" spans="1:10" x14ac:dyDescent="0.25">
      <c r="F27" s="4"/>
      <c r="G27" s="4"/>
      <c r="H27" t="s">
        <v>16</v>
      </c>
      <c r="I27" s="1">
        <v>9.8000000000000007</v>
      </c>
    </row>
    <row r="28" spans="1:10" x14ac:dyDescent="0.25">
      <c r="F28" s="4"/>
      <c r="G28" s="4"/>
      <c r="H28" t="s">
        <v>39</v>
      </c>
      <c r="I28" s="1">
        <v>67.14</v>
      </c>
    </row>
    <row r="29" spans="1:10" x14ac:dyDescent="0.25">
      <c r="H29" s="5" t="s">
        <v>13</v>
      </c>
      <c r="I29" s="16">
        <v>100</v>
      </c>
    </row>
    <row r="30" spans="1:10" x14ac:dyDescent="0.25">
      <c r="H30" s="3" t="s">
        <v>3</v>
      </c>
      <c r="I30" s="1">
        <f>SUM(I25:I29)</f>
        <v>296.94</v>
      </c>
    </row>
    <row r="31" spans="1:10" x14ac:dyDescent="0.25">
      <c r="H31" s="5"/>
    </row>
    <row r="32" spans="1:10" x14ac:dyDescent="0.25">
      <c r="H32" s="11" t="s">
        <v>22</v>
      </c>
      <c r="I32" s="1">
        <f>I23-I30</f>
        <v>5319.06</v>
      </c>
    </row>
    <row r="35" spans="7:10" x14ac:dyDescent="0.25">
      <c r="G35" s="32" t="s">
        <v>24</v>
      </c>
      <c r="H35" s="32"/>
      <c r="I35" s="32"/>
      <c r="J35" s="32"/>
    </row>
    <row r="37" spans="7:10" x14ac:dyDescent="0.25">
      <c r="H37" s="8" t="s">
        <v>1</v>
      </c>
      <c r="I37" s="9" t="s">
        <v>2</v>
      </c>
    </row>
    <row r="38" spans="7:10" x14ac:dyDescent="0.25">
      <c r="H38" s="13" t="s">
        <v>25</v>
      </c>
      <c r="I38" s="14">
        <v>840</v>
      </c>
    </row>
    <row r="39" spans="7:10" x14ac:dyDescent="0.25">
      <c r="H39" t="s">
        <v>26</v>
      </c>
      <c r="I39" s="1">
        <v>0</v>
      </c>
    </row>
    <row r="41" spans="7:10" x14ac:dyDescent="0.25">
      <c r="H41" t="s">
        <v>27</v>
      </c>
      <c r="I41" s="1">
        <v>39.9</v>
      </c>
    </row>
    <row r="42" spans="7:10" x14ac:dyDescent="0.25">
      <c r="H42" t="s">
        <v>40</v>
      </c>
      <c r="I42" s="1">
        <v>783.3</v>
      </c>
    </row>
    <row r="43" spans="7:10" x14ac:dyDescent="0.25">
      <c r="H43" s="5" t="s">
        <v>13</v>
      </c>
      <c r="I43" s="12">
        <v>100</v>
      </c>
    </row>
    <row r="44" spans="7:10" x14ac:dyDescent="0.25">
      <c r="H44" t="s">
        <v>37</v>
      </c>
      <c r="I44" s="7">
        <v>35</v>
      </c>
    </row>
    <row r="45" spans="7:10" x14ac:dyDescent="0.25">
      <c r="H45" s="3" t="s">
        <v>3</v>
      </c>
      <c r="I45" s="1">
        <f>SUM(I41:I44)</f>
        <v>958.19999999999993</v>
      </c>
    </row>
    <row r="46" spans="7:10" x14ac:dyDescent="0.25">
      <c r="H46" s="5"/>
    </row>
    <row r="47" spans="7:10" x14ac:dyDescent="0.25">
      <c r="H47" s="11" t="s">
        <v>22</v>
      </c>
      <c r="I47" s="1">
        <f>I38-I45</f>
        <v>-118.19999999999993</v>
      </c>
    </row>
    <row r="49" spans="8:9" x14ac:dyDescent="0.25">
      <c r="H49" s="3" t="s">
        <v>28</v>
      </c>
    </row>
    <row r="50" spans="8:9" x14ac:dyDescent="0.25">
      <c r="H50" s="2" t="s">
        <v>41</v>
      </c>
      <c r="I50" s="1">
        <v>492.36</v>
      </c>
    </row>
  </sheetData>
  <mergeCells count="4">
    <mergeCell ref="G2:J2"/>
    <mergeCell ref="A5:E5"/>
    <mergeCell ref="G20:J20"/>
    <mergeCell ref="G35:J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zoomScaleNormal="100" workbookViewId="0">
      <selection activeCell="C13" sqref="C13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0" x14ac:dyDescent="0.25">
      <c r="G2" s="32"/>
      <c r="H2" s="32"/>
      <c r="I2" s="32"/>
      <c r="J2" s="32"/>
    </row>
    <row r="4" spans="1:10" x14ac:dyDescent="0.25">
      <c r="H4" s="8"/>
      <c r="I4" s="9"/>
    </row>
    <row r="5" spans="1:10" x14ac:dyDescent="0.25">
      <c r="A5" s="32" t="s">
        <v>42</v>
      </c>
      <c r="B5" s="32"/>
      <c r="C5" s="32"/>
      <c r="D5" s="32"/>
      <c r="E5" s="32"/>
    </row>
    <row r="6" spans="1:10" ht="15.75" thickBot="1" x14ac:dyDescent="0.3"/>
    <row r="7" spans="1:10" ht="15.75" thickBot="1" x14ac:dyDescent="0.3">
      <c r="A7" s="41" t="s">
        <v>0</v>
      </c>
      <c r="B7" s="26" t="s">
        <v>1</v>
      </c>
      <c r="C7" s="19" t="s">
        <v>2</v>
      </c>
    </row>
    <row r="8" spans="1:10" x14ac:dyDescent="0.25">
      <c r="A8" s="33" t="s">
        <v>43</v>
      </c>
      <c r="B8" s="47" t="s">
        <v>44</v>
      </c>
      <c r="C8" s="44">
        <v>120</v>
      </c>
    </row>
    <row r="9" spans="1:10" x14ac:dyDescent="0.25">
      <c r="A9" s="48" t="s">
        <v>43</v>
      </c>
      <c r="B9" s="42" t="s">
        <v>45</v>
      </c>
      <c r="C9" s="45">
        <v>50</v>
      </c>
    </row>
    <row r="10" spans="1:10" ht="15.75" thickBot="1" x14ac:dyDescent="0.3">
      <c r="A10" s="34" t="s">
        <v>43</v>
      </c>
      <c r="B10" s="43" t="s">
        <v>5</v>
      </c>
      <c r="C10" s="46">
        <v>590.6</v>
      </c>
    </row>
    <row r="11" spans="1:10" ht="15.75" thickBot="1" x14ac:dyDescent="0.3">
      <c r="A11" s="2"/>
      <c r="B11" s="24" t="s">
        <v>3</v>
      </c>
      <c r="C11" s="25">
        <f>SUM(C8:C10)</f>
        <v>760.6</v>
      </c>
    </row>
    <row r="14" spans="1:10" x14ac:dyDescent="0.25">
      <c r="A14" s="35"/>
      <c r="B14" s="35"/>
      <c r="C14" s="35"/>
    </row>
    <row r="15" spans="1:10" x14ac:dyDescent="0.25">
      <c r="A15" s="4"/>
      <c r="B15" s="4"/>
      <c r="C15" s="36"/>
      <c r="H15" s="5"/>
      <c r="I15" s="12"/>
    </row>
    <row r="16" spans="1:10" x14ac:dyDescent="0.25">
      <c r="A16" s="8"/>
      <c r="B16" s="8"/>
      <c r="C16" s="9"/>
      <c r="D16" s="31"/>
      <c r="E16" s="31"/>
    </row>
    <row r="17" spans="1:10" x14ac:dyDescent="0.25">
      <c r="A17" s="37"/>
      <c r="B17" s="4"/>
      <c r="C17" s="36"/>
      <c r="H17" s="3"/>
      <c r="I17" s="15"/>
    </row>
    <row r="18" spans="1:10" x14ac:dyDescent="0.25">
      <c r="A18" s="37"/>
      <c r="B18" s="38"/>
      <c r="C18" s="39"/>
      <c r="H18" s="5"/>
    </row>
    <row r="19" spans="1:10" x14ac:dyDescent="0.25">
      <c r="A19" s="37"/>
      <c r="B19" s="4"/>
      <c r="C19" s="36"/>
      <c r="D19" s="31"/>
      <c r="H19" s="11"/>
    </row>
    <row r="20" spans="1:10" x14ac:dyDescent="0.25">
      <c r="A20" s="37"/>
      <c r="B20" s="4"/>
      <c r="C20" s="36"/>
      <c r="F20" s="4"/>
      <c r="G20" s="4"/>
    </row>
    <row r="21" spans="1:10" ht="15" customHeight="1" x14ac:dyDescent="0.25">
      <c r="A21" s="40"/>
      <c r="B21" s="4"/>
      <c r="C21" s="36"/>
      <c r="F21" s="4"/>
      <c r="G21" s="32"/>
      <c r="H21" s="32"/>
      <c r="I21" s="32"/>
      <c r="J21" s="32"/>
    </row>
    <row r="22" spans="1:10" x14ac:dyDescent="0.25">
      <c r="A22" s="4"/>
      <c r="B22" s="4"/>
      <c r="C22" s="36"/>
      <c r="F22" s="4"/>
      <c r="G22" s="4"/>
    </row>
    <row r="23" spans="1:10" x14ac:dyDescent="0.25">
      <c r="A23" s="4"/>
      <c r="B23" s="4"/>
      <c r="C23" s="36"/>
      <c r="F23" s="4"/>
      <c r="G23" s="4"/>
      <c r="H23" s="8"/>
      <c r="I23" s="9"/>
    </row>
    <row r="24" spans="1:10" x14ac:dyDescent="0.25">
      <c r="A24" s="4"/>
      <c r="B24" s="4"/>
      <c r="C24" s="36"/>
      <c r="F24" s="4"/>
      <c r="G24" s="4"/>
    </row>
    <row r="25" spans="1:10" x14ac:dyDescent="0.25">
      <c r="A25" s="4"/>
      <c r="B25" s="4"/>
      <c r="C25" s="36"/>
      <c r="F25" s="4"/>
      <c r="G25" s="4"/>
    </row>
    <row r="26" spans="1:10" x14ac:dyDescent="0.25">
      <c r="A26" s="4"/>
      <c r="B26" s="4"/>
      <c r="C26" s="36"/>
      <c r="F26" s="4"/>
      <c r="G26" s="4"/>
    </row>
    <row r="27" spans="1:10" x14ac:dyDescent="0.25">
      <c r="A27" s="4"/>
      <c r="B27" s="38"/>
      <c r="C27" s="39"/>
      <c r="F27" s="4"/>
      <c r="G27" s="4"/>
    </row>
    <row r="28" spans="1:10" x14ac:dyDescent="0.25">
      <c r="F28" s="4"/>
      <c r="G28" s="4"/>
    </row>
    <row r="29" spans="1:10" x14ac:dyDescent="0.25">
      <c r="F29" s="4"/>
      <c r="G29" s="4"/>
    </row>
    <row r="30" spans="1:10" x14ac:dyDescent="0.25">
      <c r="H30" s="5"/>
      <c r="I30" s="16"/>
    </row>
    <row r="31" spans="1:10" x14ac:dyDescent="0.25">
      <c r="H31" s="3"/>
    </row>
    <row r="32" spans="1:10" x14ac:dyDescent="0.25">
      <c r="H32" s="5"/>
    </row>
    <row r="33" spans="7:10" x14ac:dyDescent="0.25">
      <c r="H33" s="11"/>
    </row>
    <row r="36" spans="7:10" x14ac:dyDescent="0.25">
      <c r="G36" s="32"/>
      <c r="H36" s="32"/>
      <c r="I36" s="32"/>
      <c r="J36" s="32"/>
    </row>
    <row r="38" spans="7:10" x14ac:dyDescent="0.25">
      <c r="H38" s="8"/>
      <c r="I38" s="9"/>
    </row>
    <row r="39" spans="7:10" x14ac:dyDescent="0.25">
      <c r="H39" s="13"/>
      <c r="I39" s="14"/>
    </row>
    <row r="44" spans="7:10" x14ac:dyDescent="0.25">
      <c r="H44" s="5"/>
      <c r="I44" s="12"/>
    </row>
    <row r="45" spans="7:10" x14ac:dyDescent="0.25">
      <c r="I45" s="7"/>
    </row>
    <row r="46" spans="7:10" x14ac:dyDescent="0.25">
      <c r="H46" s="3"/>
    </row>
    <row r="47" spans="7:10" x14ac:dyDescent="0.25">
      <c r="H47" s="5"/>
    </row>
    <row r="48" spans="7:10" x14ac:dyDescent="0.25">
      <c r="H48" s="11"/>
    </row>
    <row r="50" spans="8:8" x14ac:dyDescent="0.25">
      <c r="H50" s="3"/>
    </row>
    <row r="51" spans="8:8" x14ac:dyDescent="0.25">
      <c r="H51" s="2"/>
    </row>
  </sheetData>
  <mergeCells count="4">
    <mergeCell ref="G2:J2"/>
    <mergeCell ref="A5:E5"/>
    <mergeCell ref="G21:J21"/>
    <mergeCell ref="G36:J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Sheet1 (2)</vt:lpstr>
      <vt:lpstr>Sheet1 (3)</vt:lpstr>
      <vt:lpstr>Sheet1!Print_Area</vt:lpstr>
      <vt:lpstr>'Sheet1 (2)'!Print_Area</vt:lpstr>
      <vt:lpstr>'Sheet1 (3)'!Print_Area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2017-10-10T02:51:15Z</cp:lastPrinted>
  <dcterms:created xsi:type="dcterms:W3CDTF">2016-09-19T03:52:45Z</dcterms:created>
  <dcterms:modified xsi:type="dcterms:W3CDTF">2017-10-10T02:51:24Z</dcterms:modified>
</cp:coreProperties>
</file>