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ZORDAQ MOTORSPORT (N9) - Purcha" sheetId="1" r:id="rId1"/>
  </sheets>
  <calcPr calcId="0"/>
</workbook>
</file>

<file path=xl/calcChain.xml><?xml version="1.0" encoding="utf-8"?>
<calcChain xmlns="http://schemas.openxmlformats.org/spreadsheetml/2006/main">
  <c r="A8" i="1" l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A33" i="1"/>
  <c r="D33" i="1"/>
  <c r="A34" i="1"/>
  <c r="D34" i="1"/>
  <c r="A35" i="1"/>
  <c r="D35" i="1"/>
  <c r="A36" i="1"/>
  <c r="D36" i="1"/>
  <c r="A37" i="1"/>
  <c r="D37" i="1"/>
  <c r="A38" i="1"/>
  <c r="D38" i="1"/>
  <c r="A39" i="1"/>
  <c r="D39" i="1"/>
  <c r="A40" i="1"/>
  <c r="D40" i="1"/>
  <c r="A41" i="1"/>
  <c r="D41" i="1"/>
  <c r="A42" i="1"/>
  <c r="D42" i="1"/>
  <c r="A43" i="1"/>
  <c r="D43" i="1"/>
  <c r="A44" i="1"/>
  <c r="D44" i="1"/>
  <c r="A45" i="1"/>
  <c r="D45" i="1"/>
  <c r="A46" i="1"/>
  <c r="D46" i="1"/>
  <c r="A47" i="1"/>
  <c r="D47" i="1"/>
  <c r="A48" i="1"/>
  <c r="D48" i="1"/>
  <c r="A49" i="1"/>
  <c r="D49" i="1"/>
  <c r="A50" i="1"/>
  <c r="D50" i="1"/>
  <c r="A51" i="1"/>
  <c r="D51" i="1"/>
  <c r="A52" i="1"/>
  <c r="D52" i="1"/>
  <c r="A53" i="1"/>
  <c r="D53" i="1"/>
  <c r="A54" i="1"/>
  <c r="D54" i="1"/>
  <c r="A55" i="1"/>
  <c r="D55" i="1"/>
  <c r="A56" i="1"/>
  <c r="D56" i="1"/>
  <c r="A57" i="1"/>
  <c r="D57" i="1"/>
  <c r="A58" i="1"/>
  <c r="D58" i="1"/>
  <c r="A59" i="1"/>
  <c r="D59" i="1"/>
  <c r="A60" i="1"/>
  <c r="D60" i="1"/>
  <c r="A61" i="1"/>
  <c r="D61" i="1"/>
  <c r="A62" i="1"/>
  <c r="D62" i="1"/>
  <c r="A63" i="1"/>
  <c r="D63" i="1"/>
  <c r="A64" i="1"/>
  <c r="D64" i="1"/>
  <c r="A65" i="1"/>
  <c r="D65" i="1"/>
  <c r="A66" i="1"/>
  <c r="D66" i="1"/>
  <c r="A67" i="1"/>
  <c r="D67" i="1"/>
  <c r="A68" i="1"/>
  <c r="D68" i="1"/>
  <c r="A69" i="1"/>
  <c r="D69" i="1"/>
  <c r="A70" i="1"/>
  <c r="D70" i="1"/>
  <c r="A71" i="1"/>
  <c r="D71" i="1"/>
</calcChain>
</file>

<file path=xl/sharedStrings.xml><?xml version="1.0" encoding="utf-8"?>
<sst xmlns="http://schemas.openxmlformats.org/spreadsheetml/2006/main" count="135" uniqueCount="75">
  <si>
    <t>PURCHASE INVOICE - MONTH: APR 2019</t>
  </si>
  <si>
    <t>ZORDAQ MOTORSPORT (N9)</t>
  </si>
  <si>
    <t>Date</t>
  </si>
  <si>
    <t>PI#</t>
  </si>
  <si>
    <t>Supplier</t>
  </si>
  <si>
    <t>REF#</t>
  </si>
  <si>
    <t>Amount</t>
  </si>
  <si>
    <t>P1900070</t>
  </si>
  <si>
    <t>SHENG HING AUTO NILAI</t>
  </si>
  <si>
    <t>P1900067</t>
  </si>
  <si>
    <t>P1900073</t>
  </si>
  <si>
    <t>NEW HING AUTOPARTS</t>
  </si>
  <si>
    <t>P1900069</t>
  </si>
  <si>
    <t>P1900072</t>
  </si>
  <si>
    <t>P1900071</t>
  </si>
  <si>
    <t>P1900068</t>
  </si>
  <si>
    <t>P1900064</t>
  </si>
  <si>
    <t>P1900065</t>
  </si>
  <si>
    <t>P1900063</t>
  </si>
  <si>
    <t>P1900062</t>
  </si>
  <si>
    <t>P1900066</t>
  </si>
  <si>
    <t>P1900061</t>
  </si>
  <si>
    <t>P1900060</t>
  </si>
  <si>
    <t>P1900059</t>
  </si>
  <si>
    <t>P1900058</t>
  </si>
  <si>
    <t>P1900057</t>
  </si>
  <si>
    <t>P1900056</t>
  </si>
  <si>
    <t>P1900036</t>
  </si>
  <si>
    <t>P1900055</t>
  </si>
  <si>
    <t>P1900035</t>
  </si>
  <si>
    <t>P1900054</t>
  </si>
  <si>
    <t>P1900043</t>
  </si>
  <si>
    <t>P1900042</t>
  </si>
  <si>
    <t>P1900041</t>
  </si>
  <si>
    <t>P1900040</t>
  </si>
  <si>
    <t>P1900039</t>
  </si>
  <si>
    <t>P1900038</t>
  </si>
  <si>
    <t>P1900053</t>
  </si>
  <si>
    <t>P1900033</t>
  </si>
  <si>
    <t>JUN HENG AUTO PARTS ENTERPRISE</t>
  </si>
  <si>
    <t>P1900032</t>
  </si>
  <si>
    <t>P1900052</t>
  </si>
  <si>
    <t>P1900051</t>
  </si>
  <si>
    <t>P1900034</t>
  </si>
  <si>
    <t>P1900030</t>
  </si>
  <si>
    <t>P1900029</t>
  </si>
  <si>
    <t>P1900028</t>
  </si>
  <si>
    <t>P1900027</t>
  </si>
  <si>
    <t>P1900026</t>
  </si>
  <si>
    <t>P1900025</t>
  </si>
  <si>
    <t>P1900024</t>
  </si>
  <si>
    <t>P1900023</t>
  </si>
  <si>
    <t>P1900022</t>
  </si>
  <si>
    <t>P1900021</t>
  </si>
  <si>
    <t>P1900020</t>
  </si>
  <si>
    <t>P1900019</t>
  </si>
  <si>
    <t>P1900018</t>
  </si>
  <si>
    <t>P1900017</t>
  </si>
  <si>
    <t>P1900016</t>
  </si>
  <si>
    <t>P1900015</t>
  </si>
  <si>
    <t>P1900014</t>
  </si>
  <si>
    <t>P1900013</t>
  </si>
  <si>
    <t>P1900010</t>
  </si>
  <si>
    <t>P1900009</t>
  </si>
  <si>
    <t>P1900037</t>
  </si>
  <si>
    <t>P1900008</t>
  </si>
  <si>
    <t>P1900031</t>
  </si>
  <si>
    <t>SUANG LEE HARDWARE</t>
  </si>
  <si>
    <t>P1900007</t>
  </si>
  <si>
    <t>P1900006</t>
  </si>
  <si>
    <t>P1900005</t>
  </si>
  <si>
    <t>P1900004</t>
  </si>
  <si>
    <t>P1900003</t>
  </si>
  <si>
    <t>P1900002</t>
  </si>
  <si>
    <t>P1900001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</si>
</sst>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2"/>
  <sheetViews>
    <sheetView tabSelected="1" workbookViewId="0">
      <selection activeCell="H4" sqref="H4"/>
    </sheetView>
  </sheetViews>
  <sheetFormatPr defaultRowHeight="15" x14ac:dyDescent="0.25"/>
  <sheetData>
    <row r="3" spans="1:7" x14ac:dyDescent="0.25">
      <c r="A3" t="s">
        <v>0</v>
      </c>
    </row>
    <row r="4" spans="1:7" x14ac:dyDescent="0.25">
      <c r="A4" t="s">
        <v>1</v>
      </c>
    </row>
    <row r="7" spans="1:7" x14ac:dyDescent="0.25">
      <c r="A7" t="s">
        <v>2</v>
      </c>
      <c r="B7" t="s">
        <v>3</v>
      </c>
      <c r="C7" t="s">
        <v>4</v>
      </c>
      <c r="D7" t="s">
        <v>5</v>
      </c>
      <c r="E7" t="s">
        <v>6</v>
      </c>
    </row>
    <row r="8" spans="1:7" x14ac:dyDescent="0.25">
      <c r="A8" t="str">
        <f>"27/04"</f>
        <v>27/04</v>
      </c>
      <c r="B8" t="s">
        <v>7</v>
      </c>
      <c r="C8" t="s">
        <v>8</v>
      </c>
      <c r="D8" t="str">
        <f>"N0174539"</f>
        <v>N0174539</v>
      </c>
      <c r="E8">
        <v>140</v>
      </c>
    </row>
    <row r="9" spans="1:7" x14ac:dyDescent="0.25">
      <c r="A9" t="str">
        <f>"27/04"</f>
        <v>27/04</v>
      </c>
      <c r="B9" t="s">
        <v>9</v>
      </c>
      <c r="C9" t="s">
        <v>8</v>
      </c>
      <c r="D9" t="str">
        <f>"N0173960"</f>
        <v>N0173960</v>
      </c>
      <c r="E9">
        <v>31</v>
      </c>
    </row>
    <row r="10" spans="1:7" x14ac:dyDescent="0.25">
      <c r="A10" t="str">
        <f>"26/04"</f>
        <v>26/04</v>
      </c>
      <c r="B10" t="s">
        <v>10</v>
      </c>
      <c r="C10" t="s">
        <v>11</v>
      </c>
      <c r="D10" t="str">
        <f>"CS-059585"</f>
        <v>CS-059585</v>
      </c>
      <c r="E10">
        <v>165</v>
      </c>
    </row>
    <row r="11" spans="1:7" x14ac:dyDescent="0.25">
      <c r="A11" t="str">
        <f>"26/04"</f>
        <v>26/04</v>
      </c>
      <c r="B11" t="s">
        <v>12</v>
      </c>
      <c r="C11" t="s">
        <v>8</v>
      </c>
      <c r="D11" t="str">
        <f>"N0174483"</f>
        <v>N0174483</v>
      </c>
      <c r="E11">
        <v>48</v>
      </c>
    </row>
    <row r="12" spans="1:7" x14ac:dyDescent="0.25">
      <c r="A12" t="str">
        <f>"24/04"</f>
        <v>24/04</v>
      </c>
      <c r="B12" t="s">
        <v>13</v>
      </c>
      <c r="C12" t="s">
        <v>11</v>
      </c>
      <c r="D12" t="str">
        <f>"CS-059470"</f>
        <v>CS-059470</v>
      </c>
      <c r="E12">
        <v>258</v>
      </c>
    </row>
    <row r="13" spans="1:7" x14ac:dyDescent="0.25">
      <c r="A13" t="str">
        <f>"24/04"</f>
        <v>24/04</v>
      </c>
      <c r="B13" t="s">
        <v>14</v>
      </c>
      <c r="C13" t="s">
        <v>11</v>
      </c>
      <c r="D13" t="str">
        <f>"CS-059435"</f>
        <v>CS-059435</v>
      </c>
      <c r="E13">
        <v>135</v>
      </c>
    </row>
    <row r="14" spans="1:7" x14ac:dyDescent="0.25">
      <c r="A14" t="str">
        <f>"24/04"</f>
        <v>24/04</v>
      </c>
      <c r="B14" t="s">
        <v>15</v>
      </c>
      <c r="C14" t="s">
        <v>11</v>
      </c>
      <c r="D14" t="str">
        <f>"CS-059479"</f>
        <v>CS-059479</v>
      </c>
      <c r="E14" s="1">
        <v>1125</v>
      </c>
      <c r="G14" s="1"/>
    </row>
    <row r="15" spans="1:7" x14ac:dyDescent="0.25">
      <c r="A15" t="str">
        <f>"24/04"</f>
        <v>24/04</v>
      </c>
      <c r="B15" t="s">
        <v>16</v>
      </c>
      <c r="C15" t="s">
        <v>8</v>
      </c>
      <c r="D15" t="str">
        <f>"N0174093"</f>
        <v>N0174093</v>
      </c>
      <c r="E15">
        <v>6</v>
      </c>
    </row>
    <row r="16" spans="1:7" x14ac:dyDescent="0.25">
      <c r="A16" t="str">
        <f>"23/04"</f>
        <v>23/04</v>
      </c>
      <c r="B16" t="s">
        <v>17</v>
      </c>
      <c r="C16" t="s">
        <v>11</v>
      </c>
      <c r="D16" t="str">
        <f>"CS-059398"</f>
        <v>CS-059398</v>
      </c>
      <c r="E16" s="1">
        <v>1372</v>
      </c>
      <c r="G16" s="1"/>
    </row>
    <row r="17" spans="1:5" x14ac:dyDescent="0.25">
      <c r="A17" t="str">
        <f>"23/04"</f>
        <v>23/04</v>
      </c>
      <c r="B17" t="s">
        <v>18</v>
      </c>
      <c r="C17" t="s">
        <v>8</v>
      </c>
      <c r="D17" t="str">
        <f>"N0173995"</f>
        <v>N0173995</v>
      </c>
      <c r="E17">
        <v>46</v>
      </c>
    </row>
    <row r="18" spans="1:5" x14ac:dyDescent="0.25">
      <c r="A18" t="str">
        <f>"23/04"</f>
        <v>23/04</v>
      </c>
      <c r="B18" t="s">
        <v>19</v>
      </c>
      <c r="C18" t="s">
        <v>8</v>
      </c>
      <c r="D18" t="str">
        <f>"N0173990"</f>
        <v>N0173990</v>
      </c>
      <c r="E18">
        <v>68</v>
      </c>
    </row>
    <row r="19" spans="1:5" x14ac:dyDescent="0.25">
      <c r="A19" t="str">
        <f>"22/04"</f>
        <v>22/04</v>
      </c>
      <c r="B19" t="s">
        <v>20</v>
      </c>
      <c r="C19" t="s">
        <v>8</v>
      </c>
      <c r="D19" t="str">
        <f>"N0173794"</f>
        <v>N0173794</v>
      </c>
      <c r="E19">
        <v>35</v>
      </c>
    </row>
    <row r="20" spans="1:5" x14ac:dyDescent="0.25">
      <c r="A20" t="str">
        <f>"22/04"</f>
        <v>22/04</v>
      </c>
      <c r="B20" t="s">
        <v>21</v>
      </c>
      <c r="C20" t="s">
        <v>8</v>
      </c>
      <c r="D20" t="str">
        <f>"N0173889"</f>
        <v>N0173889</v>
      </c>
      <c r="E20">
        <v>192</v>
      </c>
    </row>
    <row r="21" spans="1:5" x14ac:dyDescent="0.25">
      <c r="A21" t="str">
        <f>"22/04"</f>
        <v>22/04</v>
      </c>
      <c r="B21" t="s">
        <v>22</v>
      </c>
      <c r="C21" t="s">
        <v>8</v>
      </c>
      <c r="D21" t="str">
        <f>"N0173931"</f>
        <v>N0173931</v>
      </c>
      <c r="E21">
        <v>65</v>
      </c>
    </row>
    <row r="22" spans="1:5" x14ac:dyDescent="0.25">
      <c r="A22" t="str">
        <f>"22/04"</f>
        <v>22/04</v>
      </c>
      <c r="B22" t="s">
        <v>23</v>
      </c>
      <c r="C22" t="s">
        <v>8</v>
      </c>
      <c r="D22" t="str">
        <f>"N0173897"</f>
        <v>N0173897</v>
      </c>
      <c r="E22">
        <v>132</v>
      </c>
    </row>
    <row r="23" spans="1:5" x14ac:dyDescent="0.25">
      <c r="A23" t="str">
        <f>"20/04"</f>
        <v>20/04</v>
      </c>
      <c r="B23" t="s">
        <v>24</v>
      </c>
      <c r="C23" t="s">
        <v>8</v>
      </c>
      <c r="D23" t="str">
        <f>"N0173620"</f>
        <v>N0173620</v>
      </c>
      <c r="E23">
        <v>462</v>
      </c>
    </row>
    <row r="24" spans="1:5" x14ac:dyDescent="0.25">
      <c r="A24" t="str">
        <f>"19/04"</f>
        <v>19/04</v>
      </c>
      <c r="B24" t="s">
        <v>25</v>
      </c>
      <c r="C24" t="s">
        <v>11</v>
      </c>
      <c r="D24" t="str">
        <f>"CS-059185"</f>
        <v>CS-059185</v>
      </c>
      <c r="E24">
        <v>135</v>
      </c>
    </row>
    <row r="25" spans="1:5" x14ac:dyDescent="0.25">
      <c r="A25" t="str">
        <f>"18/04"</f>
        <v>18/04</v>
      </c>
      <c r="B25" t="s">
        <v>26</v>
      </c>
      <c r="C25" t="s">
        <v>11</v>
      </c>
      <c r="D25" t="str">
        <f>"CS-059166"</f>
        <v>CS-059166</v>
      </c>
      <c r="E25">
        <v>255</v>
      </c>
    </row>
    <row r="26" spans="1:5" x14ac:dyDescent="0.25">
      <c r="A26" t="str">
        <f>"17/04"</f>
        <v>17/04</v>
      </c>
      <c r="B26" t="s">
        <v>27</v>
      </c>
      <c r="C26" t="s">
        <v>11</v>
      </c>
      <c r="D26" t="str">
        <f>"CS-059094"</f>
        <v>CS-059094</v>
      </c>
      <c r="E26">
        <v>136</v>
      </c>
    </row>
    <row r="27" spans="1:5" x14ac:dyDescent="0.25">
      <c r="A27" t="str">
        <f>"16/04"</f>
        <v>16/04</v>
      </c>
      <c r="B27" t="s">
        <v>28</v>
      </c>
      <c r="C27" t="s">
        <v>11</v>
      </c>
      <c r="D27" t="str">
        <f>"CS-059063"</f>
        <v>CS-059063</v>
      </c>
      <c r="E27">
        <v>140</v>
      </c>
    </row>
    <row r="28" spans="1:5" x14ac:dyDescent="0.25">
      <c r="A28" t="str">
        <f>"15/04"</f>
        <v>15/04</v>
      </c>
      <c r="B28" t="s">
        <v>29</v>
      </c>
      <c r="C28" t="s">
        <v>8</v>
      </c>
      <c r="D28" t="str">
        <f>"N0173001"</f>
        <v>N0173001</v>
      </c>
      <c r="E28">
        <v>300</v>
      </c>
    </row>
    <row r="29" spans="1:5" x14ac:dyDescent="0.25">
      <c r="A29" t="str">
        <f>"13/04"</f>
        <v>13/04</v>
      </c>
      <c r="B29" t="s">
        <v>30</v>
      </c>
      <c r="C29" t="s">
        <v>11</v>
      </c>
      <c r="D29" t="str">
        <f>"CS-058868"</f>
        <v>CS-058868</v>
      </c>
      <c r="E29">
        <v>295</v>
      </c>
    </row>
    <row r="30" spans="1:5" x14ac:dyDescent="0.25">
      <c r="A30" t="str">
        <f>"13/04"</f>
        <v>13/04</v>
      </c>
      <c r="B30" t="s">
        <v>31</v>
      </c>
      <c r="C30" t="s">
        <v>8</v>
      </c>
      <c r="D30" t="str">
        <f>"N0172857"</f>
        <v>N0172857</v>
      </c>
      <c r="E30">
        <v>30</v>
      </c>
    </row>
    <row r="31" spans="1:5" x14ac:dyDescent="0.25">
      <c r="A31" t="str">
        <f>"13/04"</f>
        <v>13/04</v>
      </c>
      <c r="B31" t="s">
        <v>32</v>
      </c>
      <c r="C31" t="s">
        <v>8</v>
      </c>
      <c r="D31" t="str">
        <f>"N0172827"</f>
        <v>N0172827</v>
      </c>
      <c r="E31">
        <v>132</v>
      </c>
    </row>
    <row r="32" spans="1:5" x14ac:dyDescent="0.25">
      <c r="A32" t="str">
        <f>"13/04"</f>
        <v>13/04</v>
      </c>
      <c r="B32" t="s">
        <v>33</v>
      </c>
      <c r="C32" t="s">
        <v>8</v>
      </c>
      <c r="D32" t="str">
        <f>"N0172821"</f>
        <v>N0172821</v>
      </c>
      <c r="E32">
        <v>160</v>
      </c>
    </row>
    <row r="33" spans="1:5" x14ac:dyDescent="0.25">
      <c r="A33" t="str">
        <f>"13/04"</f>
        <v>13/04</v>
      </c>
      <c r="B33" t="s">
        <v>34</v>
      </c>
      <c r="C33" t="s">
        <v>8</v>
      </c>
      <c r="D33" t="str">
        <f>"N0172790"</f>
        <v>N0172790</v>
      </c>
      <c r="E33">
        <v>18</v>
      </c>
    </row>
    <row r="34" spans="1:5" x14ac:dyDescent="0.25">
      <c r="A34" t="str">
        <f>"12/04"</f>
        <v>12/04</v>
      </c>
      <c r="B34" t="s">
        <v>35</v>
      </c>
      <c r="C34" t="s">
        <v>8</v>
      </c>
      <c r="D34" t="str">
        <f>"N0172741"</f>
        <v>N0172741</v>
      </c>
      <c r="E34">
        <v>15</v>
      </c>
    </row>
    <row r="35" spans="1:5" x14ac:dyDescent="0.25">
      <c r="A35" t="str">
        <f>"12/04"</f>
        <v>12/04</v>
      </c>
      <c r="B35" t="s">
        <v>36</v>
      </c>
      <c r="C35" t="s">
        <v>8</v>
      </c>
      <c r="D35" t="str">
        <f>"N0172618"</f>
        <v>N0172618</v>
      </c>
      <c r="E35">
        <v>98</v>
      </c>
    </row>
    <row r="36" spans="1:5" x14ac:dyDescent="0.25">
      <c r="A36" t="str">
        <f>"11/04"</f>
        <v>11/04</v>
      </c>
      <c r="B36" t="s">
        <v>37</v>
      </c>
      <c r="C36" t="s">
        <v>11</v>
      </c>
      <c r="D36" t="str">
        <f>"CS-058776"</f>
        <v>CS-058776</v>
      </c>
      <c r="E36">
        <v>150</v>
      </c>
    </row>
    <row r="37" spans="1:5" x14ac:dyDescent="0.25">
      <c r="A37" t="str">
        <f>"11/04"</f>
        <v>11/04</v>
      </c>
      <c r="B37" t="s">
        <v>38</v>
      </c>
      <c r="C37" t="s">
        <v>39</v>
      </c>
      <c r="D37" t="str">
        <f>"I-1904/0770"</f>
        <v>I-1904/0770</v>
      </c>
      <c r="E37">
        <v>340</v>
      </c>
    </row>
    <row r="38" spans="1:5" x14ac:dyDescent="0.25">
      <c r="A38" t="str">
        <f>"11/04"</f>
        <v>11/04</v>
      </c>
      <c r="B38" t="s">
        <v>40</v>
      </c>
      <c r="C38" t="s">
        <v>11</v>
      </c>
      <c r="D38" t="str">
        <f>"CS-058796"</f>
        <v>CS-058796</v>
      </c>
      <c r="E38">
        <v>20</v>
      </c>
    </row>
    <row r="39" spans="1:5" x14ac:dyDescent="0.25">
      <c r="A39" t="str">
        <f>"10/04"</f>
        <v>10/04</v>
      </c>
      <c r="B39" t="s">
        <v>41</v>
      </c>
      <c r="C39" t="s">
        <v>11</v>
      </c>
      <c r="D39" t="str">
        <f>"CS-058738"</f>
        <v>CS-058738</v>
      </c>
      <c r="E39">
        <v>65</v>
      </c>
    </row>
    <row r="40" spans="1:5" x14ac:dyDescent="0.25">
      <c r="A40" t="str">
        <f>"10/04"</f>
        <v>10/04</v>
      </c>
      <c r="B40" t="s">
        <v>42</v>
      </c>
      <c r="C40" t="s">
        <v>11</v>
      </c>
      <c r="D40" t="str">
        <f>"CS-058726"</f>
        <v>CS-058726</v>
      </c>
      <c r="E40">
        <v>82</v>
      </c>
    </row>
    <row r="41" spans="1:5" x14ac:dyDescent="0.25">
      <c r="A41" t="str">
        <f>"10/04"</f>
        <v>10/04</v>
      </c>
      <c r="B41" t="s">
        <v>43</v>
      </c>
      <c r="C41" t="s">
        <v>11</v>
      </c>
      <c r="D41" t="str">
        <f>"CS-058686"</f>
        <v>CS-058686</v>
      </c>
      <c r="E41">
        <v>225</v>
      </c>
    </row>
    <row r="42" spans="1:5" x14ac:dyDescent="0.25">
      <c r="A42" t="str">
        <f>"09/04"</f>
        <v>09/04</v>
      </c>
      <c r="B42" t="s">
        <v>44</v>
      </c>
      <c r="C42" t="s">
        <v>11</v>
      </c>
      <c r="D42" t="str">
        <f>"CS-058642"</f>
        <v>CS-058642</v>
      </c>
      <c r="E42">
        <v>275</v>
      </c>
    </row>
    <row r="43" spans="1:5" x14ac:dyDescent="0.25">
      <c r="A43" t="str">
        <f>"09/04"</f>
        <v>09/04</v>
      </c>
      <c r="B43" t="s">
        <v>45</v>
      </c>
      <c r="C43" t="s">
        <v>11</v>
      </c>
      <c r="D43" t="str">
        <f>"CS-058661"</f>
        <v>CS-058661</v>
      </c>
      <c r="E43">
        <v>650</v>
      </c>
    </row>
    <row r="44" spans="1:5" x14ac:dyDescent="0.25">
      <c r="A44" t="str">
        <f>"09/04"</f>
        <v>09/04</v>
      </c>
      <c r="B44" t="s">
        <v>46</v>
      </c>
      <c r="C44" t="s">
        <v>11</v>
      </c>
      <c r="D44" t="str">
        <f>"CS-058665"</f>
        <v>CS-058665</v>
      </c>
      <c r="E44">
        <v>75</v>
      </c>
    </row>
    <row r="45" spans="1:5" x14ac:dyDescent="0.25">
      <c r="A45" t="str">
        <f>"08/04"</f>
        <v>08/04</v>
      </c>
      <c r="B45" t="s">
        <v>47</v>
      </c>
      <c r="C45" t="s">
        <v>8</v>
      </c>
      <c r="D45" t="str">
        <f>"N0172001"</f>
        <v>N0172001</v>
      </c>
      <c r="E45">
        <v>250</v>
      </c>
    </row>
    <row r="46" spans="1:5" x14ac:dyDescent="0.25">
      <c r="A46" t="str">
        <f>"08/04"</f>
        <v>08/04</v>
      </c>
      <c r="B46" t="s">
        <v>48</v>
      </c>
      <c r="C46" t="s">
        <v>8</v>
      </c>
      <c r="D46" t="str">
        <f>"N0172088"</f>
        <v>N0172088</v>
      </c>
      <c r="E46">
        <v>21</v>
      </c>
    </row>
    <row r="47" spans="1:5" x14ac:dyDescent="0.25">
      <c r="A47" t="str">
        <f>"08/04"</f>
        <v>08/04</v>
      </c>
      <c r="B47" t="s">
        <v>49</v>
      </c>
      <c r="C47" t="s">
        <v>8</v>
      </c>
      <c r="D47" t="str">
        <f>"N0172010"</f>
        <v>N0172010</v>
      </c>
      <c r="E47">
        <v>564</v>
      </c>
    </row>
    <row r="48" spans="1:5" x14ac:dyDescent="0.25">
      <c r="A48" t="str">
        <f>"08/04"</f>
        <v>08/04</v>
      </c>
      <c r="B48" t="s">
        <v>50</v>
      </c>
      <c r="C48" t="s">
        <v>8</v>
      </c>
      <c r="D48" t="str">
        <f>"N0172134"</f>
        <v>N0172134</v>
      </c>
      <c r="E48">
        <v>15</v>
      </c>
    </row>
    <row r="49" spans="1:5" x14ac:dyDescent="0.25">
      <c r="A49" t="str">
        <f>"06/04"</f>
        <v>06/04</v>
      </c>
      <c r="B49" t="s">
        <v>51</v>
      </c>
      <c r="C49" t="s">
        <v>8</v>
      </c>
      <c r="D49" t="str">
        <f>"N0171890"</f>
        <v>N0171890</v>
      </c>
      <c r="E49">
        <v>19</v>
      </c>
    </row>
    <row r="50" spans="1:5" x14ac:dyDescent="0.25">
      <c r="A50" t="str">
        <f>"06/04"</f>
        <v>06/04</v>
      </c>
      <c r="B50" t="s">
        <v>52</v>
      </c>
      <c r="C50" t="s">
        <v>8</v>
      </c>
      <c r="D50" t="str">
        <f>"N0171875"</f>
        <v>N0171875</v>
      </c>
      <c r="E50">
        <v>120</v>
      </c>
    </row>
    <row r="51" spans="1:5" x14ac:dyDescent="0.25">
      <c r="A51" t="str">
        <f>"06/04"</f>
        <v>06/04</v>
      </c>
      <c r="B51" t="s">
        <v>53</v>
      </c>
      <c r="C51" t="s">
        <v>8</v>
      </c>
      <c r="D51" t="str">
        <f>"N0171876"</f>
        <v>N0171876</v>
      </c>
      <c r="E51">
        <v>115</v>
      </c>
    </row>
    <row r="52" spans="1:5" x14ac:dyDescent="0.25">
      <c r="A52" t="str">
        <f>"05/04"</f>
        <v>05/04</v>
      </c>
      <c r="B52" t="s">
        <v>54</v>
      </c>
      <c r="C52" t="s">
        <v>11</v>
      </c>
      <c r="D52" t="str">
        <f>"CS-058422"</f>
        <v>CS-058422</v>
      </c>
      <c r="E52">
        <v>90</v>
      </c>
    </row>
    <row r="53" spans="1:5" x14ac:dyDescent="0.25">
      <c r="A53" t="str">
        <f>"05/04"</f>
        <v>05/04</v>
      </c>
      <c r="B53" t="s">
        <v>55</v>
      </c>
      <c r="C53" t="s">
        <v>8</v>
      </c>
      <c r="D53" t="str">
        <f>"N0171751"</f>
        <v>N0171751</v>
      </c>
      <c r="E53">
        <v>250</v>
      </c>
    </row>
    <row r="54" spans="1:5" x14ac:dyDescent="0.25">
      <c r="A54" t="str">
        <f>"05/04"</f>
        <v>05/04</v>
      </c>
      <c r="B54" t="s">
        <v>56</v>
      </c>
      <c r="C54" t="s">
        <v>8</v>
      </c>
      <c r="D54" t="str">
        <f>"N0171686"</f>
        <v>N0171686</v>
      </c>
      <c r="E54">
        <v>28</v>
      </c>
    </row>
    <row r="55" spans="1:5" x14ac:dyDescent="0.25">
      <c r="A55" t="str">
        <f>"05/04"</f>
        <v>05/04</v>
      </c>
      <c r="B55" t="s">
        <v>57</v>
      </c>
      <c r="C55" t="s">
        <v>8</v>
      </c>
      <c r="D55" t="str">
        <f>"N0171776"</f>
        <v>N0171776</v>
      </c>
      <c r="E55">
        <v>35</v>
      </c>
    </row>
    <row r="56" spans="1:5" x14ac:dyDescent="0.25">
      <c r="A56" t="str">
        <f>"05/04"</f>
        <v>05/04</v>
      </c>
      <c r="B56" t="s">
        <v>58</v>
      </c>
      <c r="C56" t="s">
        <v>8</v>
      </c>
      <c r="D56" t="str">
        <f>"N0171778"</f>
        <v>N0171778</v>
      </c>
      <c r="E56">
        <v>81</v>
      </c>
    </row>
    <row r="57" spans="1:5" x14ac:dyDescent="0.25">
      <c r="A57" t="str">
        <f>"04/04"</f>
        <v>04/04</v>
      </c>
      <c r="B57" t="s">
        <v>59</v>
      </c>
      <c r="C57" t="s">
        <v>11</v>
      </c>
      <c r="D57" t="str">
        <f>"CS058365"</f>
        <v>CS058365</v>
      </c>
      <c r="E57">
        <v>46</v>
      </c>
    </row>
    <row r="58" spans="1:5" x14ac:dyDescent="0.25">
      <c r="A58" t="str">
        <f>"04/04"</f>
        <v>04/04</v>
      </c>
      <c r="B58" t="s">
        <v>60</v>
      </c>
      <c r="C58" t="s">
        <v>8</v>
      </c>
      <c r="D58" t="str">
        <f>"N0171507"</f>
        <v>N0171507</v>
      </c>
      <c r="E58">
        <v>32</v>
      </c>
    </row>
    <row r="59" spans="1:5" x14ac:dyDescent="0.25">
      <c r="A59" t="str">
        <f>"04/04"</f>
        <v>04/04</v>
      </c>
      <c r="B59" t="s">
        <v>61</v>
      </c>
      <c r="C59" t="s">
        <v>8</v>
      </c>
      <c r="D59" t="str">
        <f>"N0171503"</f>
        <v>N0171503</v>
      </c>
      <c r="E59">
        <v>295</v>
      </c>
    </row>
    <row r="60" spans="1:5" x14ac:dyDescent="0.25">
      <c r="A60" t="str">
        <f>"04/04"</f>
        <v>04/04</v>
      </c>
      <c r="B60" t="s">
        <v>62</v>
      </c>
      <c r="C60" t="s">
        <v>8</v>
      </c>
      <c r="D60" t="str">
        <f>"N0171624"</f>
        <v>N0171624</v>
      </c>
      <c r="E60">
        <v>84</v>
      </c>
    </row>
    <row r="61" spans="1:5" x14ac:dyDescent="0.25">
      <c r="A61" t="str">
        <f>"04/04"</f>
        <v>04/04</v>
      </c>
      <c r="B61" t="s">
        <v>63</v>
      </c>
      <c r="C61" t="s">
        <v>8</v>
      </c>
      <c r="D61" t="str">
        <f>"N0171618"</f>
        <v>N0171618</v>
      </c>
      <c r="E61">
        <v>93</v>
      </c>
    </row>
    <row r="62" spans="1:5" x14ac:dyDescent="0.25">
      <c r="A62" t="str">
        <f>"03/04"</f>
        <v>03/04</v>
      </c>
      <c r="B62" t="s">
        <v>64</v>
      </c>
      <c r="C62" t="s">
        <v>8</v>
      </c>
      <c r="D62" t="str">
        <f>"N0171491"</f>
        <v>N0171491</v>
      </c>
      <c r="E62">
        <v>135</v>
      </c>
    </row>
    <row r="63" spans="1:5" x14ac:dyDescent="0.25">
      <c r="A63" t="str">
        <f>"03/04"</f>
        <v>03/04</v>
      </c>
      <c r="B63" t="s">
        <v>65</v>
      </c>
      <c r="C63" t="s">
        <v>8</v>
      </c>
      <c r="D63" t="str">
        <f>"N0171451"</f>
        <v>N0171451</v>
      </c>
      <c r="E63">
        <v>445</v>
      </c>
    </row>
    <row r="64" spans="1:5" x14ac:dyDescent="0.25">
      <c r="A64" t="str">
        <f t="shared" ref="A64:A69" si="0">"02/04"</f>
        <v>02/04</v>
      </c>
      <c r="B64" t="s">
        <v>66</v>
      </c>
      <c r="C64" t="s">
        <v>67</v>
      </c>
      <c r="D64" t="str">
        <f>"T01118536"</f>
        <v>T01118536</v>
      </c>
      <c r="E64">
        <v>130.80000000000001</v>
      </c>
    </row>
    <row r="65" spans="1:7" x14ac:dyDescent="0.25">
      <c r="A65" t="str">
        <f t="shared" si="0"/>
        <v>02/04</v>
      </c>
      <c r="B65" t="s">
        <v>68</v>
      </c>
      <c r="C65" t="s">
        <v>8</v>
      </c>
      <c r="D65" t="str">
        <f>"N0171169"</f>
        <v>N0171169</v>
      </c>
      <c r="E65">
        <v>469</v>
      </c>
    </row>
    <row r="66" spans="1:7" x14ac:dyDescent="0.25">
      <c r="A66" t="str">
        <f t="shared" si="0"/>
        <v>02/04</v>
      </c>
      <c r="B66" t="s">
        <v>69</v>
      </c>
      <c r="C66" t="s">
        <v>8</v>
      </c>
      <c r="D66" t="str">
        <f>"N0171277"</f>
        <v>N0171277</v>
      </c>
      <c r="E66">
        <v>185</v>
      </c>
    </row>
    <row r="67" spans="1:7" x14ac:dyDescent="0.25">
      <c r="A67" t="str">
        <f t="shared" si="0"/>
        <v>02/04</v>
      </c>
      <c r="B67" t="s">
        <v>70</v>
      </c>
      <c r="C67" t="s">
        <v>11</v>
      </c>
      <c r="D67" t="str">
        <f>"CS-058253"</f>
        <v>CS-058253</v>
      </c>
      <c r="E67">
        <v>530</v>
      </c>
    </row>
    <row r="68" spans="1:7" x14ac:dyDescent="0.25">
      <c r="A68" t="str">
        <f t="shared" si="0"/>
        <v>02/04</v>
      </c>
      <c r="B68" t="s">
        <v>71</v>
      </c>
      <c r="C68" t="s">
        <v>8</v>
      </c>
      <c r="D68" t="str">
        <f>"N0171293"</f>
        <v>N0171293</v>
      </c>
      <c r="E68">
        <v>25</v>
      </c>
    </row>
    <row r="69" spans="1:7" x14ac:dyDescent="0.25">
      <c r="A69" t="str">
        <f t="shared" si="0"/>
        <v>02/04</v>
      </c>
      <c r="B69" t="s">
        <v>72</v>
      </c>
      <c r="C69" t="s">
        <v>8</v>
      </c>
      <c r="D69" t="str">
        <f>"N0171304"</f>
        <v>N0171304</v>
      </c>
      <c r="E69">
        <v>250</v>
      </c>
    </row>
    <row r="70" spans="1:7" x14ac:dyDescent="0.25">
      <c r="A70" t="str">
        <f>"01/04"</f>
        <v>01/04</v>
      </c>
      <c r="B70" t="s">
        <v>73</v>
      </c>
      <c r="C70" t="s">
        <v>8</v>
      </c>
      <c r="D70" t="str">
        <f>"N0171075"</f>
        <v>N0171075</v>
      </c>
      <c r="E70">
        <v>25</v>
      </c>
    </row>
    <row r="71" spans="1:7" x14ac:dyDescent="0.25">
      <c r="A71" t="str">
        <f>"01/04"</f>
        <v>01/04</v>
      </c>
      <c r="B71" t="s">
        <v>74</v>
      </c>
      <c r="C71" t="s">
        <v>8</v>
      </c>
      <c r="D71" t="str">
        <f>"N0171028"</f>
        <v>N0171028</v>
      </c>
      <c r="E71">
        <v>13</v>
      </c>
    </row>
    <row r="72" spans="1:7" x14ac:dyDescent="0.25">
      <c r="E72" s="1">
        <v>12221.8</v>
      </c>
      <c r="G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Purcha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2019-04-29T06:13:11Z</dcterms:created>
  <dcterms:modified xsi:type="dcterms:W3CDTF">2019-04-29T06:13:11Z</dcterms:modified>
</cp:coreProperties>
</file>