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2" i="1" l="1"/>
  <c r="F22" i="1"/>
  <c r="G19" i="1"/>
  <c r="G18" i="1"/>
  <c r="G17" i="1"/>
  <c r="F6" i="1"/>
  <c r="F16" i="1"/>
  <c r="F7" i="1"/>
  <c r="F4" i="1"/>
</calcChain>
</file>

<file path=xl/sharedStrings.xml><?xml version="1.0" encoding="utf-8"?>
<sst xmlns="http://schemas.openxmlformats.org/spreadsheetml/2006/main" count="18" uniqueCount="12">
  <si>
    <t>Opening balance</t>
  </si>
  <si>
    <t>Closing balance</t>
  </si>
  <si>
    <t>Closing Stock</t>
  </si>
  <si>
    <t>Opening Stock</t>
  </si>
  <si>
    <t>COGS</t>
  </si>
  <si>
    <t>Dr</t>
  </si>
  <si>
    <t>Cr</t>
  </si>
  <si>
    <t>Closing stock-FG</t>
  </si>
  <si>
    <t>Closing stock-RW</t>
  </si>
  <si>
    <t>Balance sheet</t>
  </si>
  <si>
    <t>Profit &amp; Loss</t>
  </si>
  <si>
    <t>Journal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</si>
</sst>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4" fontId="0" fillId="0" borderId="0" xfId="1" applyNumberFormat="1" applyFont="1"/>
    <xf numFmtId="43" fontId="0" fillId="0" borderId="1" xfId="1" applyFont="1" applyBorder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2"/>
  <sheetViews>
    <sheetView tabSelected="1" workbookViewId="0">
      <selection activeCell="C1" sqref="C1"/>
    </sheetView>
  </sheetViews>
  <sheetFormatPr defaultRowHeight="15" x14ac:dyDescent="0.25"/>
  <cols>
    <col min="4" max="4" width="1.5703125" customWidth="1"/>
    <col min="5" max="5" width="20.42578125" customWidth="1"/>
    <col min="6" max="6" width="25.5703125" style="1" customWidth="1"/>
    <col min="7" max="7" width="21.140625" style="1" customWidth="1"/>
    <col min="9" max="9" width="18.85546875" customWidth="1"/>
    <col min="10" max="10" width="43.28515625" style="1" customWidth="1"/>
  </cols>
  <sheetData>
    <row r="1" spans="3:10" x14ac:dyDescent="0.25">
      <c r="E1" s="4" t="s">
        <v>10</v>
      </c>
      <c r="F1" s="4"/>
      <c r="I1" s="4" t="s">
        <v>9</v>
      </c>
      <c r="J1" s="4"/>
    </row>
    <row r="2" spans="3:10" x14ac:dyDescent="0.25">
      <c r="F2" s="2">
        <v>42400</v>
      </c>
      <c r="J2" s="2">
        <v>42369</v>
      </c>
    </row>
    <row r="4" spans="3:10" x14ac:dyDescent="0.25">
      <c r="E4" t="s">
        <v>3</v>
      </c>
      <c r="F4" s="1">
        <f>J5+J6</f>
        <v>14074806.470000001</v>
      </c>
    </row>
    <row r="5" spans="3:10" x14ac:dyDescent="0.25">
      <c r="E5" t="s">
        <v>4</v>
      </c>
      <c r="F5" s="1">
        <v>10083969.84</v>
      </c>
      <c r="I5" t="s">
        <v>0</v>
      </c>
      <c r="J5" s="1">
        <v>9921184.1400000006</v>
      </c>
    </row>
    <row r="6" spans="3:10" x14ac:dyDescent="0.25">
      <c r="E6" t="s">
        <v>2</v>
      </c>
      <c r="F6" s="3">
        <f>-(J12+J13)</f>
        <v>-12379800.290000001</v>
      </c>
      <c r="I6" t="s">
        <v>0</v>
      </c>
      <c r="J6" s="1">
        <v>4153622.33</v>
      </c>
    </row>
    <row r="7" spans="3:10" x14ac:dyDescent="0.25">
      <c r="F7" s="1">
        <f>F4+F5-F6</f>
        <v>36538576.600000001</v>
      </c>
    </row>
    <row r="10" spans="3:10" x14ac:dyDescent="0.25">
      <c r="J10" s="2">
        <v>42400</v>
      </c>
    </row>
    <row r="12" spans="3:10" x14ac:dyDescent="0.25">
      <c r="I12" t="s">
        <v>1</v>
      </c>
      <c r="J12" s="1">
        <v>8326278.1500000004</v>
      </c>
    </row>
    <row r="13" spans="3:10" x14ac:dyDescent="0.25">
      <c r="I13" t="s">
        <v>1</v>
      </c>
      <c r="J13" s="1">
        <v>4053522.14</v>
      </c>
    </row>
    <row r="14" spans="3:10" x14ac:dyDescent="0.25">
      <c r="E14" s="4" t="s">
        <v>11</v>
      </c>
      <c r="F14" s="4"/>
      <c r="G14" s="4"/>
    </row>
    <row r="16" spans="3:10" x14ac:dyDescent="0.25">
      <c r="C16" t="s">
        <v>5</v>
      </c>
      <c r="E16" t="s">
        <v>3</v>
      </c>
      <c r="F16" s="1">
        <f>F4</f>
        <v>14074806.470000001</v>
      </c>
    </row>
    <row r="17" spans="3:7" x14ac:dyDescent="0.25">
      <c r="C17" t="s">
        <v>6</v>
      </c>
      <c r="E17" t="s">
        <v>2</v>
      </c>
      <c r="G17" s="1">
        <f>J12+J13</f>
        <v>12379800.290000001</v>
      </c>
    </row>
    <row r="18" spans="3:7" x14ac:dyDescent="0.25">
      <c r="C18" t="s">
        <v>6</v>
      </c>
      <c r="E18" t="s">
        <v>7</v>
      </c>
      <c r="G18" s="1">
        <f>J5-J12</f>
        <v>1594905.9900000002</v>
      </c>
    </row>
    <row r="19" spans="3:7" x14ac:dyDescent="0.25">
      <c r="C19" t="s">
        <v>6</v>
      </c>
      <c r="E19" t="s">
        <v>8</v>
      </c>
      <c r="G19" s="1">
        <f>J6-J13</f>
        <v>100100.18999999994</v>
      </c>
    </row>
    <row r="22" spans="3:7" x14ac:dyDescent="0.25">
      <c r="F22" s="1">
        <f>SUM(F16:F21)</f>
        <v>14074806.470000001</v>
      </c>
      <c r="G22" s="1">
        <f>SUM(G16:G21)</f>
        <v>14074806.470000001</v>
      </c>
    </row>
  </sheetData>
  <mergeCells count="3">
    <mergeCell ref="I1:J1"/>
    <mergeCell ref="E1:F1"/>
    <mergeCell ref="E14:G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2016-10-20T02:59:21Z</dcterms:created>
  <dcterms:modified xsi:type="dcterms:W3CDTF">2016-10-20T03:17:31Z</dcterms:modified>
</cp:coreProperties>
</file>