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ocuments\ijat\"/>
    </mc:Choice>
  </mc:AlternateContent>
  <xr:revisionPtr revIDLastSave="0" documentId="13_ncr:1_{782EB7DA-D8FE-475A-B0BA-04985BC4D2C6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Normal" sheetId="1" r:id="rId1"/>
    <sheet name="CRV" sheetId="4" r:id="rId2"/>
    <sheet name="Sheet1" sheetId="5" r:id="rId3"/>
    <sheet name="Sheet2" sheetId="2" r:id="rId4"/>
    <sheet name="Sheet3" sheetId="3" r:id="rId5"/>
  </sheets>
  <calcPr calcId="162913" refMode="R1C1"/>
</workbook>
</file>

<file path=xl/calcChain.xml><?xml version="1.0" encoding="utf-8"?>
<calcChain xmlns="http://schemas.openxmlformats.org/spreadsheetml/2006/main">
  <c r="D21" i="5" l="1"/>
  <c r="G19" i="5"/>
  <c r="G21" i="5" s="1"/>
  <c r="F19" i="5"/>
  <c r="F21" i="5" s="1"/>
  <c r="E19" i="5"/>
  <c r="E21" i="5" s="1"/>
  <c r="D19" i="5"/>
  <c r="G11" i="5"/>
  <c r="I4" i="4" l="1"/>
  <c r="I5" i="4"/>
  <c r="M4" i="4"/>
  <c r="S57" i="4" l="1"/>
  <c r="O57" i="4"/>
  <c r="K57" i="4"/>
  <c r="S54" i="4"/>
  <c r="O54" i="4"/>
  <c r="K54" i="4"/>
  <c r="S50" i="4"/>
  <c r="O50" i="4"/>
  <c r="K50" i="4"/>
  <c r="G50" i="4"/>
  <c r="S40" i="4"/>
  <c r="O40" i="4"/>
  <c r="K40" i="4"/>
  <c r="G40" i="4"/>
  <c r="S31" i="4"/>
  <c r="O31" i="4"/>
  <c r="K31" i="4"/>
  <c r="G31" i="4"/>
  <c r="S23" i="4"/>
  <c r="O23" i="4"/>
  <c r="K23" i="4"/>
  <c r="G23" i="4"/>
  <c r="S15" i="4"/>
  <c r="O15" i="4"/>
  <c r="K15" i="4"/>
  <c r="G15" i="4"/>
  <c r="S7" i="4"/>
  <c r="O7" i="4"/>
  <c r="K7" i="4"/>
  <c r="G7" i="4"/>
  <c r="Q44" i="4"/>
  <c r="M44" i="4"/>
  <c r="I44" i="4"/>
  <c r="G54" i="4" l="1"/>
  <c r="G57" i="4" s="1"/>
  <c r="W32" i="1"/>
  <c r="U32" i="1"/>
  <c r="S32" i="1"/>
  <c r="D32" i="1"/>
  <c r="W7" i="1"/>
  <c r="U7" i="1"/>
  <c r="W58" i="1"/>
  <c r="U58" i="1"/>
  <c r="D58" i="1"/>
  <c r="S58" i="1"/>
  <c r="D62" i="1" l="1"/>
  <c r="W41" i="1"/>
  <c r="W23" i="1"/>
  <c r="W15" i="1"/>
  <c r="W62" i="1" l="1"/>
  <c r="W64" i="1" s="1"/>
  <c r="U41" i="1"/>
  <c r="U23" i="1"/>
  <c r="U15" i="1"/>
  <c r="U62" i="1" l="1"/>
  <c r="U64" i="1" s="1"/>
  <c r="W66" i="1" s="1"/>
  <c r="S2" i="1"/>
  <c r="S7" i="1" l="1"/>
  <c r="S41" i="1"/>
  <c r="S23" i="1"/>
  <c r="S15" i="1"/>
  <c r="S62" i="1" l="1"/>
  <c r="S64" i="1" s="1"/>
  <c r="D41" i="1" l="1"/>
  <c r="D15" i="1"/>
  <c r="D23" i="1"/>
  <c r="Q50" i="4" l="1"/>
  <c r="M50" i="4"/>
  <c r="I50" i="4"/>
  <c r="E50" i="4"/>
  <c r="U49" i="4"/>
  <c r="U48" i="4"/>
  <c r="U47" i="4"/>
  <c r="U46" i="4"/>
  <c r="U45" i="4"/>
  <c r="U44" i="4"/>
  <c r="U36" i="4"/>
  <c r="I34" i="4"/>
  <c r="I30" i="4"/>
  <c r="I27" i="4"/>
  <c r="M27" i="4" s="1"/>
  <c r="Q27" i="4" s="1"/>
  <c r="I18" i="4"/>
  <c r="I14" i="4"/>
  <c r="M14" i="4" s="1"/>
  <c r="Q14" i="4" s="1"/>
  <c r="I12" i="4"/>
  <c r="M12" i="4" s="1"/>
  <c r="Q12" i="4" s="1"/>
  <c r="U6" i="4"/>
  <c r="M5" i="4"/>
  <c r="Q5" i="4" s="1"/>
  <c r="R37" i="1"/>
  <c r="R6" i="1"/>
  <c r="F60" i="1"/>
  <c r="H60" i="1" s="1"/>
  <c r="J60" i="1" s="1"/>
  <c r="L60" i="1" s="1"/>
  <c r="N60" i="1" s="1"/>
  <c r="P60" i="1" s="1"/>
  <c r="R47" i="1"/>
  <c r="R48" i="1"/>
  <c r="R49" i="1"/>
  <c r="R50" i="1"/>
  <c r="R51" i="1"/>
  <c r="R46" i="1"/>
  <c r="P58" i="1"/>
  <c r="N58" i="1"/>
  <c r="L58" i="1"/>
  <c r="J58" i="1"/>
  <c r="H58" i="1"/>
  <c r="F58" i="1"/>
  <c r="F11" i="1"/>
  <c r="H11" i="1" s="1"/>
  <c r="J11" i="1" s="1"/>
  <c r="L11" i="1" s="1"/>
  <c r="N11" i="1" s="1"/>
  <c r="P11" i="1" s="1"/>
  <c r="F38" i="1"/>
  <c r="H38" i="1" s="1"/>
  <c r="J38" i="1" s="1"/>
  <c r="L38" i="1" s="1"/>
  <c r="N38" i="1" s="1"/>
  <c r="P38" i="1" s="1"/>
  <c r="F14" i="1"/>
  <c r="H14" i="1" s="1"/>
  <c r="J14" i="1" s="1"/>
  <c r="L14" i="1" s="1"/>
  <c r="N14" i="1" s="1"/>
  <c r="P14" i="1" s="1"/>
  <c r="F5" i="1"/>
  <c r="H5" i="1" s="1"/>
  <c r="J5" i="1" s="1"/>
  <c r="L5" i="1" s="1"/>
  <c r="N5" i="1" s="1"/>
  <c r="P5" i="1" s="1"/>
  <c r="F19" i="1"/>
  <c r="H19" i="1" s="1"/>
  <c r="J19" i="1" s="1"/>
  <c r="L19" i="1" s="1"/>
  <c r="N19" i="1" s="1"/>
  <c r="P19" i="1" s="1"/>
  <c r="U50" i="4" l="1"/>
  <c r="U30" i="4"/>
  <c r="U5" i="4"/>
  <c r="U27" i="4"/>
  <c r="M34" i="4"/>
  <c r="U12" i="4"/>
  <c r="U14" i="4"/>
  <c r="M18" i="4"/>
  <c r="I21" i="4"/>
  <c r="M21" i="4" s="1"/>
  <c r="Q21" i="4" s="1"/>
  <c r="I38" i="4"/>
  <c r="M38" i="4" s="1"/>
  <c r="Q38" i="4" s="1"/>
  <c r="I52" i="4"/>
  <c r="M52" i="4" s="1"/>
  <c r="Q52" i="4" s="1"/>
  <c r="I13" i="4"/>
  <c r="M13" i="4" s="1"/>
  <c r="Q13" i="4" s="1"/>
  <c r="I20" i="4"/>
  <c r="M20" i="4" s="1"/>
  <c r="Q20" i="4" s="1"/>
  <c r="I22" i="4"/>
  <c r="M22" i="4" s="1"/>
  <c r="Q22" i="4" s="1"/>
  <c r="M37" i="4"/>
  <c r="Q37" i="4" s="1"/>
  <c r="I39" i="4"/>
  <c r="M39" i="4" s="1"/>
  <c r="Q39" i="4" s="1"/>
  <c r="I19" i="4"/>
  <c r="M19" i="4" s="1"/>
  <c r="Q19" i="4" s="1"/>
  <c r="I28" i="4"/>
  <c r="M28" i="4" s="1"/>
  <c r="Q28" i="4" s="1"/>
  <c r="I35" i="4"/>
  <c r="M35" i="4" s="1"/>
  <c r="Q35" i="4" s="1"/>
  <c r="R60" i="1"/>
  <c r="R58" i="1"/>
  <c r="F29" i="1"/>
  <c r="H29" i="1" s="1"/>
  <c r="J29" i="1" s="1"/>
  <c r="L29" i="1" s="1"/>
  <c r="N29" i="1" s="1"/>
  <c r="P29" i="1" s="1"/>
  <c r="R38" i="1"/>
  <c r="F39" i="1"/>
  <c r="H39" i="1" s="1"/>
  <c r="J39" i="1" s="1"/>
  <c r="L39" i="1" s="1"/>
  <c r="N39" i="1" s="1"/>
  <c r="P39" i="1" s="1"/>
  <c r="F22" i="1"/>
  <c r="H22" i="1" s="1"/>
  <c r="J22" i="1" s="1"/>
  <c r="L22" i="1" s="1"/>
  <c r="N22" i="1" s="1"/>
  <c r="P22" i="1" s="1"/>
  <c r="J31" i="1"/>
  <c r="N31" i="1" s="1"/>
  <c r="P31" i="1" s="1"/>
  <c r="F20" i="1"/>
  <c r="H20" i="1" s="1"/>
  <c r="J20" i="1" s="1"/>
  <c r="L20" i="1" s="1"/>
  <c r="N20" i="1" s="1"/>
  <c r="P20" i="1" s="1"/>
  <c r="F40" i="1"/>
  <c r="H40" i="1" s="1"/>
  <c r="J40" i="1" s="1"/>
  <c r="L40" i="1" s="1"/>
  <c r="N40" i="1" s="1"/>
  <c r="P40" i="1" s="1"/>
  <c r="R11" i="1"/>
  <c r="F13" i="1"/>
  <c r="H13" i="1" s="1"/>
  <c r="J13" i="1" s="1"/>
  <c r="L13" i="1" s="1"/>
  <c r="N13" i="1" s="1"/>
  <c r="P13" i="1" s="1"/>
  <c r="F21" i="1"/>
  <c r="H21" i="1" s="1"/>
  <c r="J21" i="1" s="1"/>
  <c r="L21" i="1" s="1"/>
  <c r="N21" i="1" s="1"/>
  <c r="P21" i="1" s="1"/>
  <c r="F28" i="1"/>
  <c r="H28" i="1" s="1"/>
  <c r="J28" i="1" s="1"/>
  <c r="L28" i="1" s="1"/>
  <c r="N28" i="1" s="1"/>
  <c r="P28" i="1" s="1"/>
  <c r="F35" i="1"/>
  <c r="H35" i="1" s="1"/>
  <c r="R14" i="1"/>
  <c r="R19" i="1"/>
  <c r="R5" i="1"/>
  <c r="F36" i="1"/>
  <c r="F27" i="1"/>
  <c r="F18" i="1"/>
  <c r="F12" i="1"/>
  <c r="D7" i="1" l="1"/>
  <c r="E23" i="4"/>
  <c r="U52" i="4"/>
  <c r="I23" i="4"/>
  <c r="E7" i="4"/>
  <c r="M23" i="4"/>
  <c r="Q18" i="4"/>
  <c r="U38" i="4"/>
  <c r="U20" i="4"/>
  <c r="E31" i="4"/>
  <c r="I26" i="4"/>
  <c r="U19" i="4"/>
  <c r="U28" i="4"/>
  <c r="U39" i="4"/>
  <c r="I40" i="4"/>
  <c r="U37" i="4"/>
  <c r="E15" i="4"/>
  <c r="I11" i="4"/>
  <c r="E40" i="4"/>
  <c r="U22" i="4"/>
  <c r="U21" i="4"/>
  <c r="U35" i="4"/>
  <c r="M40" i="4"/>
  <c r="Q34" i="4"/>
  <c r="U13" i="4"/>
  <c r="F2" i="1"/>
  <c r="F7" i="1" s="1"/>
  <c r="R29" i="1"/>
  <c r="R20" i="1"/>
  <c r="R22" i="1"/>
  <c r="R31" i="1"/>
  <c r="F41" i="1"/>
  <c r="R21" i="1"/>
  <c r="R40" i="1"/>
  <c r="R39" i="1"/>
  <c r="H36" i="1"/>
  <c r="J36" i="1" s="1"/>
  <c r="L36" i="1" s="1"/>
  <c r="N36" i="1" s="1"/>
  <c r="P36" i="1" s="1"/>
  <c r="R13" i="1"/>
  <c r="R28" i="1"/>
  <c r="J35" i="1"/>
  <c r="H27" i="1"/>
  <c r="F32" i="1"/>
  <c r="H18" i="1"/>
  <c r="F23" i="1"/>
  <c r="F15" i="1"/>
  <c r="H12" i="1"/>
  <c r="Q40" i="4" l="1"/>
  <c r="I15" i="4"/>
  <c r="M11" i="4"/>
  <c r="I7" i="4"/>
  <c r="E54" i="4"/>
  <c r="E57" i="4" s="1"/>
  <c r="E59" i="4" s="1"/>
  <c r="M26" i="4"/>
  <c r="I31" i="4"/>
  <c r="Q23" i="4"/>
  <c r="F62" i="1"/>
  <c r="F64" i="1" s="1"/>
  <c r="D64" i="1"/>
  <c r="H2" i="1"/>
  <c r="R36" i="1"/>
  <c r="H41" i="1"/>
  <c r="L35" i="1"/>
  <c r="J41" i="1"/>
  <c r="J27" i="1"/>
  <c r="H32" i="1"/>
  <c r="H23" i="1"/>
  <c r="J18" i="1"/>
  <c r="J12" i="1"/>
  <c r="H15" i="1"/>
  <c r="F66" i="1" l="1"/>
  <c r="J2" i="1"/>
  <c r="J7" i="1" s="1"/>
  <c r="H7" i="1"/>
  <c r="I54" i="4"/>
  <c r="I57" i="4" s="1"/>
  <c r="M7" i="4"/>
  <c r="Q4" i="4"/>
  <c r="M15" i="4"/>
  <c r="Q11" i="4"/>
  <c r="Q26" i="4"/>
  <c r="M31" i="4"/>
  <c r="H62" i="1"/>
  <c r="H64" i="1" s="1"/>
  <c r="L12" i="1"/>
  <c r="L41" i="1"/>
  <c r="N35" i="1"/>
  <c r="J32" i="1"/>
  <c r="L27" i="1"/>
  <c r="L18" i="1"/>
  <c r="J23" i="1"/>
  <c r="J15" i="1"/>
  <c r="L2" i="1" l="1"/>
  <c r="L7" i="1" s="1"/>
  <c r="J62" i="1"/>
  <c r="J64" i="1" s="1"/>
  <c r="I59" i="4"/>
  <c r="Q15" i="4"/>
  <c r="Q31" i="4"/>
  <c r="M54" i="4"/>
  <c r="Q7" i="4"/>
  <c r="H66" i="1"/>
  <c r="P35" i="1"/>
  <c r="N41" i="1"/>
  <c r="N27" i="1"/>
  <c r="L32" i="1"/>
  <c r="N18" i="1"/>
  <c r="P18" i="1" s="1"/>
  <c r="R18" i="1" s="1"/>
  <c r="L23" i="1"/>
  <c r="N12" i="1"/>
  <c r="L15" i="1"/>
  <c r="N2" i="1" l="1"/>
  <c r="N7" i="1" s="1"/>
  <c r="L62" i="1"/>
  <c r="L64" i="1" s="1"/>
  <c r="U34" i="4"/>
  <c r="M57" i="4"/>
  <c r="M59" i="4" s="1"/>
  <c r="Q54" i="4"/>
  <c r="Q57" i="4" s="1"/>
  <c r="P41" i="1"/>
  <c r="R41" i="1" s="1"/>
  <c r="R35" i="1"/>
  <c r="P27" i="1"/>
  <c r="N32" i="1"/>
  <c r="P23" i="1"/>
  <c r="N23" i="1"/>
  <c r="J66" i="1"/>
  <c r="P12" i="1"/>
  <c r="N15" i="1"/>
  <c r="P2" i="1" l="1"/>
  <c r="P7" i="1" s="1"/>
  <c r="U40" i="4"/>
  <c r="N62" i="1"/>
  <c r="N64" i="1" s="1"/>
  <c r="U23" i="4"/>
  <c r="U18" i="4"/>
  <c r="Q59" i="4"/>
  <c r="R23" i="1"/>
  <c r="P15" i="1"/>
  <c r="R12" i="1"/>
  <c r="P32" i="1"/>
  <c r="R27" i="1"/>
  <c r="R7" i="1"/>
  <c r="R2" i="1"/>
  <c r="L66" i="1"/>
  <c r="R32" i="1" l="1"/>
  <c r="P62" i="1"/>
  <c r="P64" i="1" s="1"/>
  <c r="R15" i="1"/>
  <c r="N66" i="1"/>
  <c r="R62" i="1" l="1"/>
  <c r="U4" i="4"/>
  <c r="U31" i="4"/>
  <c r="U26" i="4"/>
  <c r="U11" i="4"/>
  <c r="P66" i="1"/>
  <c r="U54" i="4" l="1"/>
  <c r="U15" i="4"/>
  <c r="U7" i="4"/>
</calcChain>
</file>

<file path=xl/sharedStrings.xml><?xml version="1.0" encoding="utf-8"?>
<sst xmlns="http://schemas.openxmlformats.org/spreadsheetml/2006/main" count="114" uniqueCount="70">
  <si>
    <t>Salary</t>
  </si>
  <si>
    <t>Sewa rumah</t>
  </si>
  <si>
    <t>Bayar kereta</t>
  </si>
  <si>
    <t>Bill Telefone</t>
  </si>
  <si>
    <t>Bill Elektrik</t>
  </si>
  <si>
    <t>Bil Astro</t>
  </si>
  <si>
    <t>Pengasuh Anak</t>
  </si>
  <si>
    <t>Sekolah Anak</t>
  </si>
  <si>
    <t>Petrol</t>
  </si>
  <si>
    <t>Toll</t>
  </si>
  <si>
    <t>Susu</t>
  </si>
  <si>
    <t>Pampers</t>
  </si>
  <si>
    <t>Barang dapur</t>
  </si>
  <si>
    <t>Director Allowance</t>
  </si>
  <si>
    <t>Mak</t>
  </si>
  <si>
    <t>Insurance</t>
  </si>
  <si>
    <t>Hal Rumah</t>
  </si>
  <si>
    <t>Insurance Anak</t>
  </si>
  <si>
    <t>Total Expesnses</t>
  </si>
  <si>
    <t>Surplus / (Defisit)</t>
  </si>
  <si>
    <t>Makan&amp;Minum</t>
  </si>
  <si>
    <t>Cigar</t>
  </si>
  <si>
    <t>June</t>
  </si>
  <si>
    <t>July</t>
  </si>
  <si>
    <t>August</t>
  </si>
  <si>
    <t>September</t>
  </si>
  <si>
    <t>October</t>
  </si>
  <si>
    <t>November</t>
  </si>
  <si>
    <t>December</t>
  </si>
  <si>
    <t>Accumulated</t>
  </si>
  <si>
    <t>Total</t>
  </si>
  <si>
    <t>Service</t>
  </si>
  <si>
    <t>Insurance&amp;Roadtax</t>
  </si>
  <si>
    <t>Duit Raya</t>
  </si>
  <si>
    <t>Baju Raya Anak</t>
  </si>
  <si>
    <t>Baju raya isteri</t>
  </si>
  <si>
    <t>Saving</t>
  </si>
  <si>
    <t>Bonus</t>
  </si>
  <si>
    <t>Sedekah</t>
  </si>
  <si>
    <t>Belanja Rumah</t>
  </si>
  <si>
    <t>Belanja Anak-Anak</t>
  </si>
  <si>
    <t>Belanja Kereta</t>
  </si>
  <si>
    <t>Belanja Personal</t>
  </si>
  <si>
    <t>Claim</t>
  </si>
  <si>
    <t>Other</t>
  </si>
  <si>
    <t>Belanja balik Raya</t>
  </si>
  <si>
    <t>Persiapan Raya</t>
  </si>
  <si>
    <t>Diri sendiri</t>
  </si>
  <si>
    <t>Duit Raya Staff</t>
  </si>
  <si>
    <t>Others</t>
  </si>
  <si>
    <t>Amar</t>
  </si>
  <si>
    <t>Tinted</t>
  </si>
  <si>
    <t>Bayar motor</t>
  </si>
  <si>
    <t>Belanja laen</t>
  </si>
  <si>
    <t>Duit Kutu</t>
  </si>
  <si>
    <t>Budget</t>
  </si>
  <si>
    <t>Actual</t>
  </si>
  <si>
    <t>Loan Ambank</t>
  </si>
  <si>
    <t>Cash</t>
  </si>
  <si>
    <t>Ambank</t>
  </si>
  <si>
    <t>Maybank</t>
  </si>
  <si>
    <t>VT</t>
  </si>
  <si>
    <t>Expenses</t>
  </si>
  <si>
    <t>C.C Ambank-Loan Electrical Equit.</t>
  </si>
  <si>
    <t>C.C Ambank - Loan</t>
  </si>
  <si>
    <t>C.C Ambank - Loan Langkawi</t>
  </si>
  <si>
    <t>C.C Maybank - Outstanding</t>
  </si>
  <si>
    <t>C.C Ambank-Loan Electrical Equit. Adv 3M</t>
  </si>
  <si>
    <t>Maxis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</si>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</sst>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0" fillId="0" borderId="0" xfId="0" applyBorder="1"/>
    <xf numFmtId="164" fontId="0" fillId="0" borderId="0" xfId="1" applyFont="1" applyBorder="1"/>
    <xf numFmtId="164" fontId="0" fillId="0" borderId="0" xfId="0" applyNumberFormat="1"/>
    <xf numFmtId="164" fontId="0" fillId="0" borderId="0" xfId="0" applyNumberFormat="1" applyBorder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3" xfId="0" applyBorder="1"/>
    <xf numFmtId="0" fontId="0" fillId="0" borderId="5" xfId="0" applyBorder="1"/>
    <xf numFmtId="164" fontId="0" fillId="0" borderId="3" xfId="1" applyFont="1" applyBorder="1"/>
    <xf numFmtId="164" fontId="0" fillId="2" borderId="0" xfId="1" applyFont="1" applyFill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Border="1"/>
    <xf numFmtId="164" fontId="0" fillId="3" borderId="0" xfId="1" applyFont="1" applyFill="1" applyBorder="1"/>
    <xf numFmtId="164" fontId="0" fillId="3" borderId="1" xfId="1" applyFont="1" applyFill="1" applyBorder="1"/>
    <xf numFmtId="164" fontId="0" fillId="3" borderId="0" xfId="1" applyFont="1" applyFill="1"/>
    <xf numFmtId="0" fontId="0" fillId="3" borderId="1" xfId="0" applyFill="1" applyBorder="1"/>
    <xf numFmtId="164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2" applyFont="1"/>
    <xf numFmtId="0" fontId="3" fillId="0" borderId="0" xfId="0" applyFont="1"/>
    <xf numFmtId="43" fontId="0" fillId="4" borderId="0" xfId="2" applyFont="1" applyFill="1"/>
    <xf numFmtId="43" fontId="0" fillId="0" borderId="1" xfId="2" applyFont="1" applyBorder="1"/>
  </cellXfs>
  <cellStyles count="3">
    <cellStyle name="Comma" xfId="1" builtinId="3"/>
    <cellStyle name="Comma 2" xfId="2" xr:uid="{6E518ADB-3F87-4530-9487-E18FBB073E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6"/>
  <sheetViews>
    <sheetView zoomScale="70" zoomScaleNormal="70" workbookViewId="0">
      <pane ySplit="1" topLeftCell="A26" activePane="bottomLeft" state="frozen"/>
      <selection pane="bottomLeft" activeCell="Z16" sqref="Z16"/>
    </sheetView>
  </sheetViews>
  <sheetFormatPr defaultRowHeight="14.4" x14ac:dyDescent="0.3"/>
  <cols>
    <col min="2" max="2" width="4.5546875" customWidth="1"/>
    <col min="3" max="3" width="19.109375" customWidth="1"/>
    <col min="4" max="4" width="17.33203125" customWidth="1"/>
    <col min="5" max="5" width="2.6640625" style="3" customWidth="1"/>
    <col min="6" max="6" width="10.5546875" hidden="1" customWidth="1"/>
    <col min="7" max="7" width="3" style="3" hidden="1" customWidth="1"/>
    <col min="8" max="8" width="10.5546875" hidden="1" customWidth="1"/>
    <col min="9" max="9" width="3" style="3" hidden="1" customWidth="1"/>
    <col min="10" max="10" width="10.88671875" hidden="1" customWidth="1"/>
    <col min="11" max="11" width="2.88671875" style="3" hidden="1" customWidth="1"/>
    <col min="12" max="12" width="10.5546875" hidden="1" customWidth="1"/>
    <col min="13" max="13" width="3" style="3" hidden="1" customWidth="1"/>
    <col min="14" max="14" width="10.44140625" hidden="1" customWidth="1"/>
    <col min="15" max="15" width="3.109375" style="3" hidden="1" customWidth="1"/>
    <col min="16" max="16" width="10.5546875" hidden="1" customWidth="1"/>
    <col min="17" max="17" width="3.5546875" style="3" hidden="1" customWidth="1"/>
    <col min="18" max="18" width="10.5546875" hidden="1" customWidth="1"/>
    <col min="19" max="19" width="17.33203125" customWidth="1"/>
    <col min="20" max="20" width="4.33203125" customWidth="1"/>
    <col min="21" max="21" width="19.5546875" customWidth="1"/>
    <col min="22" max="22" width="3.21875" customWidth="1"/>
    <col min="23" max="23" width="19.5546875" customWidth="1"/>
  </cols>
  <sheetData>
    <row r="1" spans="2:23" x14ac:dyDescent="0.3">
      <c r="D1" t="s">
        <v>22</v>
      </c>
      <c r="F1" t="s">
        <v>23</v>
      </c>
      <c r="H1" t="s">
        <v>24</v>
      </c>
      <c r="J1" t="s">
        <v>25</v>
      </c>
      <c r="L1" t="s">
        <v>26</v>
      </c>
      <c r="N1" t="s">
        <v>27</v>
      </c>
      <c r="P1" t="s">
        <v>28</v>
      </c>
      <c r="R1" s="7" t="s">
        <v>30</v>
      </c>
      <c r="S1" s="14">
        <v>43257</v>
      </c>
      <c r="U1" s="14">
        <v>43313</v>
      </c>
      <c r="W1" s="14">
        <v>43313</v>
      </c>
    </row>
    <row r="2" spans="2:23" x14ac:dyDescent="0.3">
      <c r="B2" t="s">
        <v>0</v>
      </c>
      <c r="D2" s="1">
        <v>4800</v>
      </c>
      <c r="F2" s="1">
        <f t="shared" ref="F2:P5" si="0">D2</f>
        <v>4800</v>
      </c>
      <c r="H2" s="1">
        <f t="shared" si="0"/>
        <v>4800</v>
      </c>
      <c r="J2" s="1">
        <f t="shared" si="0"/>
        <v>4800</v>
      </c>
      <c r="L2" s="1">
        <f t="shared" si="0"/>
        <v>4800</v>
      </c>
      <c r="N2" s="1">
        <f t="shared" si="0"/>
        <v>4800</v>
      </c>
      <c r="P2" s="1">
        <f t="shared" si="0"/>
        <v>4800</v>
      </c>
      <c r="Q2" s="4"/>
      <c r="R2" s="8">
        <f>SUM(D2:P2)</f>
        <v>33600</v>
      </c>
      <c r="S2" s="1">
        <f>750+450+200</f>
        <v>1400</v>
      </c>
      <c r="U2" s="1">
        <v>2200</v>
      </c>
      <c r="W2" s="1">
        <v>3600</v>
      </c>
    </row>
    <row r="3" spans="2:23" x14ac:dyDescent="0.3">
      <c r="B3" t="s">
        <v>43</v>
      </c>
      <c r="D3" s="1">
        <v>200</v>
      </c>
      <c r="F3" s="1"/>
      <c r="H3" s="1"/>
      <c r="J3" s="1"/>
      <c r="L3" s="1"/>
      <c r="N3" s="1"/>
      <c r="P3" s="1"/>
      <c r="Q3" s="4"/>
      <c r="R3" s="8"/>
      <c r="S3" s="1">
        <v>200</v>
      </c>
      <c r="U3" s="1"/>
      <c r="W3" s="1"/>
    </row>
    <row r="4" spans="2:23" x14ac:dyDescent="0.3">
      <c r="B4" t="s">
        <v>44</v>
      </c>
      <c r="D4" s="1">
        <v>950</v>
      </c>
      <c r="F4" s="1"/>
      <c r="H4" s="1"/>
      <c r="J4" s="1"/>
      <c r="L4" s="1"/>
      <c r="N4" s="1"/>
      <c r="P4" s="1"/>
      <c r="Q4" s="4"/>
      <c r="R4" s="8"/>
      <c r="S4" s="1">
        <v>960</v>
      </c>
      <c r="U4" s="1"/>
      <c r="W4" s="1"/>
    </row>
    <row r="5" spans="2:23" x14ac:dyDescent="0.3">
      <c r="B5" t="s">
        <v>13</v>
      </c>
      <c r="D5" s="4">
        <v>900</v>
      </c>
      <c r="E5" s="4"/>
      <c r="F5" s="4">
        <f t="shared" si="0"/>
        <v>900</v>
      </c>
      <c r="G5" s="4"/>
      <c r="H5" s="4">
        <f t="shared" si="0"/>
        <v>900</v>
      </c>
      <c r="I5" s="4"/>
      <c r="J5" s="4">
        <f t="shared" si="0"/>
        <v>900</v>
      </c>
      <c r="K5" s="4"/>
      <c r="L5" s="4">
        <f t="shared" si="0"/>
        <v>900</v>
      </c>
      <c r="M5" s="4"/>
      <c r="N5" s="4">
        <f t="shared" si="0"/>
        <v>900</v>
      </c>
      <c r="O5" s="4"/>
      <c r="P5" s="4">
        <f t="shared" si="0"/>
        <v>900</v>
      </c>
      <c r="Q5" s="4"/>
      <c r="R5" s="8">
        <f>SUM(D5:P5)</f>
        <v>6300</v>
      </c>
      <c r="S5" s="4">
        <v>900</v>
      </c>
      <c r="U5" s="4"/>
      <c r="W5" s="4"/>
    </row>
    <row r="6" spans="2:23" x14ac:dyDescent="0.3">
      <c r="B6" t="s">
        <v>37</v>
      </c>
      <c r="D6" s="2">
        <v>0</v>
      </c>
      <c r="E6" s="4"/>
      <c r="F6" s="2">
        <v>0</v>
      </c>
      <c r="G6" s="4"/>
      <c r="H6" s="2">
        <v>0</v>
      </c>
      <c r="I6" s="4"/>
      <c r="J6" s="2">
        <v>0</v>
      </c>
      <c r="K6" s="4"/>
      <c r="L6" s="2">
        <v>0</v>
      </c>
      <c r="M6" s="4"/>
      <c r="N6" s="2">
        <v>0</v>
      </c>
      <c r="O6" s="4"/>
      <c r="P6" s="2">
        <v>0</v>
      </c>
      <c r="Q6" s="4"/>
      <c r="R6" s="9">
        <f>SUM(D6:P6)</f>
        <v>0</v>
      </c>
      <c r="S6" s="2">
        <v>2775</v>
      </c>
      <c r="U6" s="2"/>
      <c r="W6" s="2"/>
    </row>
    <row r="7" spans="2:23" x14ac:dyDescent="0.3">
      <c r="D7" s="1">
        <f>SUM(D2:D6)</f>
        <v>6850</v>
      </c>
      <c r="F7" s="1">
        <f>SUM(F2:F6)</f>
        <v>5700</v>
      </c>
      <c r="H7" s="1">
        <f>SUM(H2:H6)</f>
        <v>5700</v>
      </c>
      <c r="J7" s="1">
        <f>SUM(J2:J6)</f>
        <v>5700</v>
      </c>
      <c r="L7" s="1">
        <f>SUM(L2:L6)</f>
        <v>5700</v>
      </c>
      <c r="N7" s="1">
        <f>SUM(N2:N6)</f>
        <v>5700</v>
      </c>
      <c r="P7" s="1">
        <f>SUM(P2:P6)</f>
        <v>5700</v>
      </c>
      <c r="Q7" s="4"/>
      <c r="R7" s="8">
        <f>SUM(D7:P7)</f>
        <v>41050</v>
      </c>
      <c r="S7" s="1">
        <f>SUM(S2:S6)</f>
        <v>6235</v>
      </c>
      <c r="U7" s="1">
        <f>SUM(U2:U6)</f>
        <v>2200</v>
      </c>
      <c r="W7" s="1">
        <f>SUM(W2:W6)</f>
        <v>3600</v>
      </c>
    </row>
    <row r="8" spans="2:23" x14ac:dyDescent="0.3">
      <c r="D8" s="1"/>
      <c r="F8" s="1"/>
      <c r="H8" s="1"/>
      <c r="J8" s="1"/>
      <c r="L8" s="1"/>
      <c r="N8" s="1"/>
      <c r="P8" s="1"/>
      <c r="Q8" s="4"/>
      <c r="R8" s="8"/>
      <c r="S8" s="1"/>
      <c r="U8" s="1"/>
      <c r="W8" s="1"/>
    </row>
    <row r="9" spans="2:23" x14ac:dyDescent="0.3">
      <c r="D9" s="1"/>
      <c r="F9" s="1"/>
      <c r="H9" s="1"/>
      <c r="J9" s="1"/>
      <c r="L9" s="1"/>
      <c r="N9" s="1"/>
      <c r="P9" s="1"/>
      <c r="Q9" s="4"/>
      <c r="R9" s="8"/>
      <c r="S9" s="1"/>
      <c r="U9" s="1"/>
      <c r="W9" s="1"/>
    </row>
    <row r="10" spans="2:23" x14ac:dyDescent="0.3">
      <c r="B10" t="s">
        <v>16</v>
      </c>
      <c r="D10" s="1"/>
      <c r="F10" s="1"/>
      <c r="H10" s="1"/>
      <c r="J10" s="1"/>
      <c r="L10" s="1"/>
      <c r="N10" s="1"/>
      <c r="P10" s="1"/>
      <c r="Q10" s="4"/>
      <c r="R10" s="8"/>
      <c r="S10" s="1"/>
      <c r="U10" s="1"/>
      <c r="W10" s="1"/>
    </row>
    <row r="11" spans="2:23" x14ac:dyDescent="0.3">
      <c r="C11" t="s">
        <v>1</v>
      </c>
      <c r="D11" s="1">
        <v>450</v>
      </c>
      <c r="E11" s="4"/>
      <c r="F11" s="1">
        <f t="shared" ref="F11:P11" si="1">D11</f>
        <v>450</v>
      </c>
      <c r="G11" s="4"/>
      <c r="H11" s="1">
        <f t="shared" si="1"/>
        <v>450</v>
      </c>
      <c r="I11" s="4"/>
      <c r="J11" s="1">
        <f t="shared" si="1"/>
        <v>450</v>
      </c>
      <c r="K11" s="4"/>
      <c r="L11" s="1">
        <f t="shared" si="1"/>
        <v>450</v>
      </c>
      <c r="M11" s="4"/>
      <c r="N11" s="1">
        <f t="shared" si="1"/>
        <v>450</v>
      </c>
      <c r="O11" s="4"/>
      <c r="P11" s="1">
        <f t="shared" si="1"/>
        <v>450</v>
      </c>
      <c r="Q11" s="4"/>
      <c r="R11" s="8">
        <f>SUM(D11:P11)</f>
        <v>3150</v>
      </c>
      <c r="S11" s="1"/>
      <c r="U11" s="1"/>
      <c r="W11" s="1"/>
    </row>
    <row r="12" spans="2:23" x14ac:dyDescent="0.3">
      <c r="C12" t="s">
        <v>4</v>
      </c>
      <c r="D12" s="1">
        <v>180</v>
      </c>
      <c r="E12" s="4"/>
      <c r="F12" s="1">
        <f t="shared" ref="F12:P14" si="2">D12</f>
        <v>180</v>
      </c>
      <c r="G12" s="4"/>
      <c r="H12" s="1">
        <f t="shared" si="2"/>
        <v>180</v>
      </c>
      <c r="I12" s="4"/>
      <c r="J12" s="1">
        <f t="shared" si="2"/>
        <v>180</v>
      </c>
      <c r="K12" s="4"/>
      <c r="L12" s="1">
        <f>J12</f>
        <v>180</v>
      </c>
      <c r="M12" s="4"/>
      <c r="N12" s="1">
        <f t="shared" si="2"/>
        <v>180</v>
      </c>
      <c r="O12" s="4"/>
      <c r="P12" s="1">
        <f t="shared" si="2"/>
        <v>180</v>
      </c>
      <c r="Q12" s="4"/>
      <c r="R12" s="8">
        <f>SUM(D12:P12)</f>
        <v>1260</v>
      </c>
      <c r="S12" s="1"/>
      <c r="U12" s="1"/>
      <c r="W12" s="1">
        <v>150</v>
      </c>
    </row>
    <row r="13" spans="2:23" x14ac:dyDescent="0.3">
      <c r="C13" t="s">
        <v>5</v>
      </c>
      <c r="D13" s="1">
        <v>60</v>
      </c>
      <c r="E13" s="4"/>
      <c r="F13" s="1">
        <f t="shared" si="2"/>
        <v>60</v>
      </c>
      <c r="G13" s="4"/>
      <c r="H13" s="1">
        <f t="shared" si="2"/>
        <v>60</v>
      </c>
      <c r="I13" s="4"/>
      <c r="J13" s="1">
        <f t="shared" si="2"/>
        <v>60</v>
      </c>
      <c r="K13" s="4"/>
      <c r="L13" s="1">
        <f t="shared" si="2"/>
        <v>60</v>
      </c>
      <c r="M13" s="4"/>
      <c r="N13" s="1">
        <f t="shared" si="2"/>
        <v>60</v>
      </c>
      <c r="O13" s="4"/>
      <c r="P13" s="1">
        <f t="shared" si="2"/>
        <v>60</v>
      </c>
      <c r="Q13" s="4"/>
      <c r="R13" s="8">
        <f>SUM(D13:P13)</f>
        <v>420</v>
      </c>
      <c r="S13" s="1"/>
      <c r="U13" s="1"/>
      <c r="W13" s="1">
        <v>50</v>
      </c>
    </row>
    <row r="14" spans="2:23" x14ac:dyDescent="0.3">
      <c r="C14" s="3" t="s">
        <v>12</v>
      </c>
      <c r="D14" s="2">
        <v>300</v>
      </c>
      <c r="E14" s="4"/>
      <c r="F14" s="2">
        <f t="shared" si="2"/>
        <v>300</v>
      </c>
      <c r="G14" s="4"/>
      <c r="H14" s="2">
        <f t="shared" si="2"/>
        <v>300</v>
      </c>
      <c r="I14" s="4"/>
      <c r="J14" s="2">
        <f t="shared" si="2"/>
        <v>300</v>
      </c>
      <c r="K14" s="4"/>
      <c r="L14" s="2">
        <f t="shared" si="2"/>
        <v>300</v>
      </c>
      <c r="M14" s="4"/>
      <c r="N14" s="2">
        <f t="shared" si="2"/>
        <v>300</v>
      </c>
      <c r="O14" s="4"/>
      <c r="P14" s="2">
        <f t="shared" si="2"/>
        <v>300</v>
      </c>
      <c r="Q14" s="4"/>
      <c r="R14" s="9">
        <f>SUM(D14:P14)</f>
        <v>2100</v>
      </c>
      <c r="S14" s="2">
        <v>100</v>
      </c>
      <c r="U14" s="2"/>
      <c r="W14" s="2"/>
    </row>
    <row r="15" spans="2:23" x14ac:dyDescent="0.3">
      <c r="C15" s="3"/>
      <c r="D15" s="4">
        <f>SUM(D11:D14)</f>
        <v>990</v>
      </c>
      <c r="F15" s="4">
        <f>SUM(F11:F14)</f>
        <v>990</v>
      </c>
      <c r="H15" s="4">
        <f>SUM(H11:H14)</f>
        <v>990</v>
      </c>
      <c r="J15" s="4">
        <f>SUM(J11:J14)</f>
        <v>990</v>
      </c>
      <c r="L15" s="4">
        <f>SUM(L11:L14)</f>
        <v>990</v>
      </c>
      <c r="N15" s="4">
        <f>SUM(N11:N14)</f>
        <v>990</v>
      </c>
      <c r="P15" s="4">
        <f>SUM(P11:P14)</f>
        <v>990</v>
      </c>
      <c r="Q15" s="4"/>
      <c r="R15" s="8">
        <f>SUM(D15:P15)</f>
        <v>6930</v>
      </c>
      <c r="S15" s="4">
        <f>SUM(S11:S14)</f>
        <v>100</v>
      </c>
      <c r="U15" s="4">
        <f>SUM(U11:U14)</f>
        <v>0</v>
      </c>
      <c r="W15" s="4">
        <f>SUM(W11:W14)</f>
        <v>200</v>
      </c>
    </row>
    <row r="16" spans="2:23" x14ac:dyDescent="0.3">
      <c r="D16" s="1"/>
      <c r="F16" s="1"/>
      <c r="H16" s="1"/>
      <c r="J16" s="1"/>
      <c r="L16" s="1"/>
      <c r="N16" s="1"/>
      <c r="P16" s="1"/>
      <c r="Q16" s="4"/>
      <c r="R16" s="8"/>
      <c r="S16" s="1"/>
      <c r="U16" s="1"/>
      <c r="W16" s="1"/>
    </row>
    <row r="17" spans="2:23" x14ac:dyDescent="0.3">
      <c r="B17" t="s">
        <v>40</v>
      </c>
      <c r="D17" s="1"/>
      <c r="F17" s="1"/>
      <c r="H17" s="1"/>
      <c r="J17" s="1"/>
      <c r="L17" s="1"/>
      <c r="N17" s="1"/>
      <c r="P17" s="1"/>
      <c r="Q17" s="4"/>
      <c r="R17" s="8"/>
      <c r="S17" s="1"/>
      <c r="U17" s="1"/>
      <c r="W17" s="1"/>
    </row>
    <row r="18" spans="2:23" x14ac:dyDescent="0.3">
      <c r="C18" t="s">
        <v>6</v>
      </c>
      <c r="D18" s="1">
        <v>600</v>
      </c>
      <c r="E18" s="4"/>
      <c r="F18" s="1">
        <f t="shared" ref="F18:P22" si="3">D18</f>
        <v>600</v>
      </c>
      <c r="G18" s="4"/>
      <c r="H18" s="1">
        <f t="shared" si="3"/>
        <v>600</v>
      </c>
      <c r="I18" s="4"/>
      <c r="J18" s="1">
        <f t="shared" si="3"/>
        <v>600</v>
      </c>
      <c r="K18" s="4"/>
      <c r="L18" s="1">
        <f t="shared" si="3"/>
        <v>600</v>
      </c>
      <c r="M18" s="4"/>
      <c r="N18" s="1">
        <f t="shared" si="3"/>
        <v>600</v>
      </c>
      <c r="O18" s="4"/>
      <c r="P18" s="1">
        <f>N18</f>
        <v>600</v>
      </c>
      <c r="Q18" s="4"/>
      <c r="R18" s="8">
        <f t="shared" ref="R18:R23" si="4">SUM(D18:P18)</f>
        <v>4200</v>
      </c>
      <c r="S18" s="1"/>
      <c r="U18" s="1"/>
      <c r="W18" s="1"/>
    </row>
    <row r="19" spans="2:23" x14ac:dyDescent="0.3">
      <c r="C19" t="s">
        <v>7</v>
      </c>
      <c r="D19" s="1">
        <v>130</v>
      </c>
      <c r="E19" s="4"/>
      <c r="F19" s="1">
        <f t="shared" si="3"/>
        <v>130</v>
      </c>
      <c r="G19" s="4"/>
      <c r="H19" s="1">
        <f t="shared" si="3"/>
        <v>130</v>
      </c>
      <c r="I19" s="4"/>
      <c r="J19" s="1">
        <f t="shared" si="3"/>
        <v>130</v>
      </c>
      <c r="K19" s="4"/>
      <c r="L19" s="1">
        <f t="shared" si="3"/>
        <v>130</v>
      </c>
      <c r="M19" s="4"/>
      <c r="N19" s="1">
        <f t="shared" si="3"/>
        <v>130</v>
      </c>
      <c r="O19" s="4"/>
      <c r="P19" s="1">
        <f t="shared" si="3"/>
        <v>130</v>
      </c>
      <c r="Q19" s="4"/>
      <c r="R19" s="8">
        <f t="shared" si="4"/>
        <v>910</v>
      </c>
      <c r="S19" s="1"/>
      <c r="U19" s="1"/>
      <c r="W19" s="1"/>
    </row>
    <row r="20" spans="2:23" x14ac:dyDescent="0.3">
      <c r="C20" t="s">
        <v>10</v>
      </c>
      <c r="D20" s="1">
        <v>240</v>
      </c>
      <c r="E20" s="4"/>
      <c r="F20" s="1">
        <f t="shared" si="3"/>
        <v>240</v>
      </c>
      <c r="G20" s="4"/>
      <c r="H20" s="1">
        <f t="shared" si="3"/>
        <v>240</v>
      </c>
      <c r="I20" s="4"/>
      <c r="J20" s="1">
        <f t="shared" si="3"/>
        <v>240</v>
      </c>
      <c r="K20" s="4"/>
      <c r="L20" s="1">
        <f t="shared" si="3"/>
        <v>240</v>
      </c>
      <c r="M20" s="4"/>
      <c r="N20" s="1">
        <f t="shared" si="3"/>
        <v>240</v>
      </c>
      <c r="O20" s="4"/>
      <c r="P20" s="1">
        <f t="shared" si="3"/>
        <v>240</v>
      </c>
      <c r="Q20" s="4"/>
      <c r="R20" s="8">
        <f t="shared" si="4"/>
        <v>1680</v>
      </c>
      <c r="S20" s="1">
        <v>0</v>
      </c>
      <c r="U20" s="1">
        <v>0</v>
      </c>
      <c r="W20" s="1">
        <v>240</v>
      </c>
    </row>
    <row r="21" spans="2:23" x14ac:dyDescent="0.3">
      <c r="C21" t="s">
        <v>11</v>
      </c>
      <c r="D21" s="1">
        <v>120</v>
      </c>
      <c r="E21" s="4"/>
      <c r="F21" s="1">
        <f t="shared" si="3"/>
        <v>120</v>
      </c>
      <c r="G21" s="4"/>
      <c r="H21" s="1">
        <f t="shared" si="3"/>
        <v>120</v>
      </c>
      <c r="I21" s="4"/>
      <c r="J21" s="1">
        <f t="shared" si="3"/>
        <v>120</v>
      </c>
      <c r="K21" s="4"/>
      <c r="L21" s="1">
        <f t="shared" si="3"/>
        <v>120</v>
      </c>
      <c r="M21" s="4"/>
      <c r="N21" s="1">
        <f t="shared" si="3"/>
        <v>120</v>
      </c>
      <c r="O21" s="4"/>
      <c r="P21" s="1">
        <f t="shared" si="3"/>
        <v>120</v>
      </c>
      <c r="Q21" s="4"/>
      <c r="R21" s="8">
        <f t="shared" si="4"/>
        <v>840</v>
      </c>
      <c r="S21" s="1">
        <v>0</v>
      </c>
      <c r="U21" s="1">
        <v>0</v>
      </c>
      <c r="W21" s="1">
        <v>120</v>
      </c>
    </row>
    <row r="22" spans="2:23" x14ac:dyDescent="0.3">
      <c r="C22" t="s">
        <v>17</v>
      </c>
      <c r="D22" s="2">
        <v>130</v>
      </c>
      <c r="E22" s="4"/>
      <c r="F22" s="2">
        <f t="shared" si="3"/>
        <v>130</v>
      </c>
      <c r="G22" s="4"/>
      <c r="H22" s="2">
        <f t="shared" si="3"/>
        <v>130</v>
      </c>
      <c r="I22" s="4"/>
      <c r="J22" s="2">
        <f t="shared" si="3"/>
        <v>130</v>
      </c>
      <c r="K22" s="4"/>
      <c r="L22" s="2">
        <f t="shared" si="3"/>
        <v>130</v>
      </c>
      <c r="M22" s="4"/>
      <c r="N22" s="2">
        <f t="shared" si="3"/>
        <v>130</v>
      </c>
      <c r="O22" s="4"/>
      <c r="P22" s="2">
        <f t="shared" si="3"/>
        <v>130</v>
      </c>
      <c r="Q22" s="4"/>
      <c r="R22" s="9">
        <f t="shared" si="4"/>
        <v>910</v>
      </c>
      <c r="S22" s="2">
        <v>130</v>
      </c>
      <c r="U22" s="2">
        <v>0</v>
      </c>
      <c r="W22" s="2">
        <v>130</v>
      </c>
    </row>
    <row r="23" spans="2:23" x14ac:dyDescent="0.3">
      <c r="D23" s="4">
        <f>SUM(D18:D22)</f>
        <v>1220</v>
      </c>
      <c r="F23" s="4">
        <f>SUM(F18:F22)</f>
        <v>1220</v>
      </c>
      <c r="H23" s="4">
        <f>SUM(H18:H22)</f>
        <v>1220</v>
      </c>
      <c r="J23" s="4">
        <f>SUM(J18:J22)</f>
        <v>1220</v>
      </c>
      <c r="L23" s="4">
        <f>SUM(L18:L22)</f>
        <v>1220</v>
      </c>
      <c r="N23" s="4">
        <f>SUM(N18:N22)</f>
        <v>1220</v>
      </c>
      <c r="P23" s="4">
        <f>SUM(P18:P22)</f>
        <v>1220</v>
      </c>
      <c r="Q23" s="4"/>
      <c r="R23" s="8">
        <f t="shared" si="4"/>
        <v>8540</v>
      </c>
      <c r="S23" s="4">
        <f>SUM(S18:S22)</f>
        <v>130</v>
      </c>
      <c r="U23" s="4">
        <f>SUM(U18:U22)</f>
        <v>0</v>
      </c>
      <c r="W23" s="4">
        <f>SUM(W18:W22)</f>
        <v>490</v>
      </c>
    </row>
    <row r="24" spans="2:23" x14ac:dyDescent="0.3">
      <c r="D24" s="1"/>
      <c r="F24" s="1"/>
      <c r="H24" s="1"/>
      <c r="J24" s="1"/>
      <c r="L24" s="1"/>
      <c r="N24" s="1"/>
      <c r="P24" s="1"/>
      <c r="Q24" s="4"/>
      <c r="R24" s="8"/>
      <c r="S24" s="1"/>
      <c r="U24" s="1"/>
      <c r="W24" s="1"/>
    </row>
    <row r="25" spans="2:23" x14ac:dyDescent="0.3">
      <c r="B25" t="s">
        <v>41</v>
      </c>
      <c r="D25" s="1"/>
      <c r="F25" s="1"/>
      <c r="H25" s="1"/>
      <c r="J25" s="1"/>
      <c r="L25" s="1"/>
      <c r="N25" s="1"/>
      <c r="P25" s="1"/>
      <c r="Q25" s="4"/>
      <c r="R25" s="8"/>
      <c r="S25" s="1"/>
      <c r="U25" s="1"/>
      <c r="W25" s="1"/>
    </row>
    <row r="26" spans="2:23" x14ac:dyDescent="0.3">
      <c r="C26" t="s">
        <v>52</v>
      </c>
      <c r="D26" s="1"/>
      <c r="F26" s="1"/>
      <c r="H26" s="1"/>
      <c r="J26" s="1"/>
      <c r="L26" s="1"/>
      <c r="N26" s="1"/>
      <c r="P26" s="1"/>
      <c r="Q26" s="4"/>
      <c r="R26" s="8"/>
      <c r="S26" s="1"/>
      <c r="U26" s="1"/>
      <c r="W26" s="1">
        <v>450</v>
      </c>
    </row>
    <row r="27" spans="2:23" x14ac:dyDescent="0.3">
      <c r="C27" t="s">
        <v>2</v>
      </c>
      <c r="D27" s="1">
        <v>0</v>
      </c>
      <c r="E27" s="4"/>
      <c r="F27" s="1">
        <f t="shared" ref="F27:P31" si="5">D27</f>
        <v>0</v>
      </c>
      <c r="G27" s="4"/>
      <c r="H27" s="1">
        <f t="shared" si="5"/>
        <v>0</v>
      </c>
      <c r="I27" s="4"/>
      <c r="J27" s="1">
        <f t="shared" si="5"/>
        <v>0</v>
      </c>
      <c r="K27" s="4"/>
      <c r="L27" s="1">
        <f t="shared" si="5"/>
        <v>0</v>
      </c>
      <c r="M27" s="4"/>
      <c r="N27" s="1">
        <f t="shared" si="5"/>
        <v>0</v>
      </c>
      <c r="O27" s="4"/>
      <c r="P27" s="1">
        <f t="shared" si="5"/>
        <v>0</v>
      </c>
      <c r="Q27" s="4"/>
      <c r="R27" s="8">
        <f>SUM(D27:P27)</f>
        <v>0</v>
      </c>
      <c r="S27" s="1">
        <v>0</v>
      </c>
      <c r="U27" s="1">
        <v>0</v>
      </c>
      <c r="W27" s="1">
        <v>0</v>
      </c>
    </row>
    <row r="28" spans="2:23" x14ac:dyDescent="0.3">
      <c r="C28" t="s">
        <v>8</v>
      </c>
      <c r="D28" s="1">
        <v>400</v>
      </c>
      <c r="E28" s="4"/>
      <c r="F28" s="1">
        <f t="shared" si="5"/>
        <v>400</v>
      </c>
      <c r="G28" s="4"/>
      <c r="H28" s="1">
        <f t="shared" si="5"/>
        <v>400</v>
      </c>
      <c r="I28" s="4"/>
      <c r="J28" s="1">
        <f t="shared" si="5"/>
        <v>400</v>
      </c>
      <c r="K28" s="4"/>
      <c r="L28" s="1">
        <f t="shared" si="5"/>
        <v>400</v>
      </c>
      <c r="M28" s="4"/>
      <c r="N28" s="1">
        <f t="shared" si="5"/>
        <v>400</v>
      </c>
      <c r="O28" s="4"/>
      <c r="P28" s="1">
        <f t="shared" si="5"/>
        <v>400</v>
      </c>
      <c r="Q28" s="4"/>
      <c r="R28" s="8">
        <f>SUM(D28:P28)</f>
        <v>2800</v>
      </c>
      <c r="S28" s="1">
        <v>400</v>
      </c>
      <c r="U28" s="1">
        <v>0</v>
      </c>
      <c r="W28" s="1">
        <v>400</v>
      </c>
    </row>
    <row r="29" spans="2:23" x14ac:dyDescent="0.3">
      <c r="C29" t="s">
        <v>9</v>
      </c>
      <c r="D29" s="4">
        <v>50</v>
      </c>
      <c r="E29" s="4"/>
      <c r="F29" s="4">
        <f t="shared" ref="F29" si="6">D29</f>
        <v>50</v>
      </c>
      <c r="G29" s="4"/>
      <c r="H29" s="4">
        <f t="shared" ref="H29" si="7">F29</f>
        <v>50</v>
      </c>
      <c r="I29" s="4"/>
      <c r="J29" s="4">
        <f t="shared" ref="J29" si="8">H29</f>
        <v>50</v>
      </c>
      <c r="K29" s="4"/>
      <c r="L29" s="4">
        <f t="shared" ref="L29" si="9">J29</f>
        <v>50</v>
      </c>
      <c r="M29" s="4"/>
      <c r="N29" s="4">
        <f t="shared" ref="N29" si="10">L29</f>
        <v>50</v>
      </c>
      <c r="O29" s="4"/>
      <c r="P29" s="4">
        <f t="shared" ref="P29" si="11">N29</f>
        <v>50</v>
      </c>
      <c r="Q29" s="4"/>
      <c r="R29" s="8">
        <f>SUM(D29:P29)</f>
        <v>350</v>
      </c>
      <c r="S29" s="4">
        <v>50</v>
      </c>
      <c r="U29" s="4">
        <v>0</v>
      </c>
      <c r="W29" s="4">
        <v>100</v>
      </c>
    </row>
    <row r="30" spans="2:23" x14ac:dyDescent="0.3">
      <c r="C30" t="s">
        <v>32</v>
      </c>
      <c r="D30" s="4">
        <v>0</v>
      </c>
      <c r="E30" s="4"/>
      <c r="F30" s="4">
        <v>1000</v>
      </c>
      <c r="G30" s="4"/>
      <c r="H30" s="4">
        <v>0</v>
      </c>
      <c r="I30" s="4"/>
      <c r="J30" s="4"/>
      <c r="K30" s="4"/>
      <c r="L30" s="4"/>
      <c r="M30" s="4"/>
      <c r="N30" s="4"/>
      <c r="O30" s="4"/>
      <c r="P30" s="4"/>
      <c r="Q30" s="4"/>
      <c r="R30" s="8"/>
      <c r="S30" s="4">
        <v>0</v>
      </c>
      <c r="U30" s="4">
        <v>0</v>
      </c>
      <c r="W30" s="4"/>
    </row>
    <row r="31" spans="2:23" x14ac:dyDescent="0.3">
      <c r="C31" t="s">
        <v>31</v>
      </c>
      <c r="D31" s="2">
        <v>0</v>
      </c>
      <c r="E31" s="4"/>
      <c r="F31" s="2">
        <v>200</v>
      </c>
      <c r="G31" s="4"/>
      <c r="H31" s="2">
        <v>0</v>
      </c>
      <c r="I31" s="4"/>
      <c r="J31" s="2">
        <f t="shared" si="5"/>
        <v>0</v>
      </c>
      <c r="K31" s="4"/>
      <c r="L31" s="2">
        <v>200</v>
      </c>
      <c r="M31" s="4"/>
      <c r="N31" s="2">
        <f t="shared" si="5"/>
        <v>200</v>
      </c>
      <c r="O31" s="4"/>
      <c r="P31" s="2">
        <f t="shared" si="5"/>
        <v>200</v>
      </c>
      <c r="Q31" s="4"/>
      <c r="R31" s="9">
        <f>SUM(D31:P31)</f>
        <v>800</v>
      </c>
      <c r="S31" s="2">
        <v>0</v>
      </c>
      <c r="U31" s="2">
        <v>600</v>
      </c>
      <c r="W31" s="2"/>
    </row>
    <row r="32" spans="2:23" x14ac:dyDescent="0.3">
      <c r="D32" s="1">
        <f>SUM(D26:D31)</f>
        <v>450</v>
      </c>
      <c r="F32" s="1">
        <f>SUM(F27:F31)</f>
        <v>1650</v>
      </c>
      <c r="H32" s="1">
        <f>SUM(H27:H31)</f>
        <v>450</v>
      </c>
      <c r="J32" s="1">
        <f>SUM(J27:J31)</f>
        <v>450</v>
      </c>
      <c r="L32" s="1">
        <f>SUM(L27:L31)</f>
        <v>650</v>
      </c>
      <c r="N32" s="1">
        <f>SUM(N27:N31)</f>
        <v>650</v>
      </c>
      <c r="P32" s="1">
        <f>SUM(P27:P31)</f>
        <v>650</v>
      </c>
      <c r="Q32" s="4"/>
      <c r="R32" s="8">
        <f>SUM(D32:P32)</f>
        <v>4950</v>
      </c>
      <c r="S32" s="1">
        <f>SUM(S26:S31)</f>
        <v>450</v>
      </c>
      <c r="U32" s="1">
        <f>SUM(U26:U31)</f>
        <v>600</v>
      </c>
      <c r="W32" s="1">
        <f>SUM(W26:W31)</f>
        <v>950</v>
      </c>
    </row>
    <row r="33" spans="2:23" x14ac:dyDescent="0.3">
      <c r="D33" s="1"/>
      <c r="F33" s="1"/>
      <c r="H33" s="1"/>
      <c r="J33" s="1"/>
      <c r="L33" s="1"/>
      <c r="N33" s="1"/>
      <c r="P33" s="1"/>
      <c r="Q33" s="4"/>
      <c r="R33" s="8"/>
      <c r="S33" s="1"/>
      <c r="U33" s="1"/>
      <c r="W33" s="1"/>
    </row>
    <row r="34" spans="2:23" x14ac:dyDescent="0.3">
      <c r="B34" t="s">
        <v>42</v>
      </c>
      <c r="D34" s="1"/>
      <c r="F34" s="1"/>
      <c r="H34" s="1"/>
      <c r="J34" s="1"/>
      <c r="L34" s="1"/>
      <c r="N34" s="1"/>
      <c r="P34" s="1"/>
      <c r="Q34" s="4"/>
      <c r="R34" s="8"/>
      <c r="S34" s="1"/>
      <c r="U34" s="1"/>
      <c r="W34" s="1"/>
    </row>
    <row r="35" spans="2:23" x14ac:dyDescent="0.3">
      <c r="C35" t="s">
        <v>20</v>
      </c>
      <c r="D35" s="1">
        <v>300</v>
      </c>
      <c r="E35" s="4"/>
      <c r="F35" s="1">
        <f t="shared" ref="F35:P40" si="12">D35</f>
        <v>300</v>
      </c>
      <c r="G35" s="4"/>
      <c r="H35" s="1">
        <f t="shared" si="12"/>
        <v>300</v>
      </c>
      <c r="I35" s="4"/>
      <c r="J35" s="1">
        <f t="shared" si="12"/>
        <v>300</v>
      </c>
      <c r="K35" s="4"/>
      <c r="L35" s="1">
        <f t="shared" si="12"/>
        <v>300</v>
      </c>
      <c r="M35" s="4"/>
      <c r="N35" s="1">
        <f t="shared" si="12"/>
        <v>300</v>
      </c>
      <c r="O35" s="4"/>
      <c r="P35" s="1">
        <f t="shared" si="12"/>
        <v>300</v>
      </c>
      <c r="Q35" s="4"/>
      <c r="R35" s="8">
        <f t="shared" ref="R35:R41" si="13">SUM(D35:P35)</f>
        <v>2100</v>
      </c>
      <c r="S35" s="1">
        <v>240</v>
      </c>
      <c r="U35" s="1"/>
      <c r="W35" s="1">
        <v>300</v>
      </c>
    </row>
    <row r="36" spans="2:23" x14ac:dyDescent="0.3">
      <c r="C36" t="s">
        <v>21</v>
      </c>
      <c r="D36" s="1">
        <v>200</v>
      </c>
      <c r="E36" s="4"/>
      <c r="F36" s="1">
        <f t="shared" si="12"/>
        <v>200</v>
      </c>
      <c r="G36" s="4"/>
      <c r="H36" s="1">
        <f t="shared" si="12"/>
        <v>200</v>
      </c>
      <c r="I36" s="4"/>
      <c r="J36" s="1">
        <f t="shared" si="12"/>
        <v>200</v>
      </c>
      <c r="K36" s="4"/>
      <c r="L36" s="1">
        <f t="shared" si="12"/>
        <v>200</v>
      </c>
      <c r="M36" s="4"/>
      <c r="N36" s="1">
        <f t="shared" si="12"/>
        <v>200</v>
      </c>
      <c r="O36" s="4"/>
      <c r="P36" s="1">
        <f t="shared" si="12"/>
        <v>200</v>
      </c>
      <c r="Q36" s="4"/>
      <c r="R36" s="8">
        <f t="shared" si="13"/>
        <v>1400</v>
      </c>
      <c r="S36" s="1">
        <v>150</v>
      </c>
      <c r="U36" s="1"/>
      <c r="W36" s="1">
        <v>150</v>
      </c>
    </row>
    <row r="37" spans="2:23" x14ac:dyDescent="0.3">
      <c r="C37" t="s">
        <v>38</v>
      </c>
      <c r="D37" s="1">
        <v>50</v>
      </c>
      <c r="E37" s="4"/>
      <c r="F37" s="1">
        <v>50</v>
      </c>
      <c r="G37" s="4"/>
      <c r="H37" s="1">
        <v>50</v>
      </c>
      <c r="I37" s="4"/>
      <c r="J37" s="1">
        <v>50</v>
      </c>
      <c r="K37" s="4"/>
      <c r="L37" s="1">
        <v>50</v>
      </c>
      <c r="M37" s="4"/>
      <c r="N37" s="1">
        <v>50</v>
      </c>
      <c r="O37" s="4"/>
      <c r="P37" s="1">
        <v>50</v>
      </c>
      <c r="Q37" s="4"/>
      <c r="R37" s="8">
        <f t="shared" si="13"/>
        <v>350</v>
      </c>
      <c r="S37" s="1">
        <v>50</v>
      </c>
      <c r="U37" s="1"/>
      <c r="W37" s="1">
        <v>50</v>
      </c>
    </row>
    <row r="38" spans="2:23" x14ac:dyDescent="0.3">
      <c r="C38" t="s">
        <v>3</v>
      </c>
      <c r="D38" s="1">
        <v>500</v>
      </c>
      <c r="E38" s="4"/>
      <c r="F38" s="1">
        <f t="shared" si="12"/>
        <v>500</v>
      </c>
      <c r="G38" s="4"/>
      <c r="H38" s="1">
        <f t="shared" si="12"/>
        <v>500</v>
      </c>
      <c r="I38" s="4"/>
      <c r="J38" s="1">
        <f t="shared" si="12"/>
        <v>500</v>
      </c>
      <c r="K38" s="4"/>
      <c r="L38" s="1">
        <f t="shared" si="12"/>
        <v>500</v>
      </c>
      <c r="M38" s="4"/>
      <c r="N38" s="1">
        <f t="shared" si="12"/>
        <v>500</v>
      </c>
      <c r="O38" s="4"/>
      <c r="P38" s="1">
        <f t="shared" si="12"/>
        <v>500</v>
      </c>
      <c r="Q38" s="4"/>
      <c r="R38" s="8">
        <f t="shared" si="13"/>
        <v>3500</v>
      </c>
      <c r="S38" s="1">
        <v>0</v>
      </c>
      <c r="U38" s="1"/>
      <c r="W38" s="1">
        <v>800</v>
      </c>
    </row>
    <row r="39" spans="2:23" x14ac:dyDescent="0.3">
      <c r="C39" t="s">
        <v>14</v>
      </c>
      <c r="D39" s="1">
        <v>200</v>
      </c>
      <c r="E39" s="4"/>
      <c r="F39" s="1">
        <f t="shared" si="12"/>
        <v>200</v>
      </c>
      <c r="G39" s="4"/>
      <c r="H39" s="1">
        <f t="shared" si="12"/>
        <v>200</v>
      </c>
      <c r="I39" s="4"/>
      <c r="J39" s="1">
        <f t="shared" si="12"/>
        <v>200</v>
      </c>
      <c r="K39" s="4"/>
      <c r="L39" s="1">
        <f t="shared" si="12"/>
        <v>200</v>
      </c>
      <c r="M39" s="4"/>
      <c r="N39" s="1">
        <f t="shared" si="12"/>
        <v>200</v>
      </c>
      <c r="O39" s="4"/>
      <c r="P39" s="1">
        <f t="shared" si="12"/>
        <v>200</v>
      </c>
      <c r="Q39" s="4"/>
      <c r="R39" s="8">
        <f t="shared" si="13"/>
        <v>1400</v>
      </c>
      <c r="S39" s="1">
        <v>200</v>
      </c>
      <c r="U39" s="1"/>
      <c r="W39" s="1">
        <v>200</v>
      </c>
    </row>
    <row r="40" spans="2:23" x14ac:dyDescent="0.3">
      <c r="C40" t="s">
        <v>15</v>
      </c>
      <c r="D40" s="2">
        <v>70</v>
      </c>
      <c r="E40" s="4"/>
      <c r="F40" s="2">
        <f t="shared" si="12"/>
        <v>70</v>
      </c>
      <c r="G40" s="4"/>
      <c r="H40" s="2">
        <f t="shared" si="12"/>
        <v>70</v>
      </c>
      <c r="I40" s="4"/>
      <c r="J40" s="2">
        <f t="shared" si="12"/>
        <v>70</v>
      </c>
      <c r="K40" s="4"/>
      <c r="L40" s="2">
        <f t="shared" si="12"/>
        <v>70</v>
      </c>
      <c r="M40" s="4"/>
      <c r="N40" s="2">
        <f t="shared" si="12"/>
        <v>70</v>
      </c>
      <c r="O40" s="4"/>
      <c r="P40" s="2">
        <f t="shared" si="12"/>
        <v>70</v>
      </c>
      <c r="Q40" s="4"/>
      <c r="R40" s="9">
        <f t="shared" si="13"/>
        <v>490</v>
      </c>
      <c r="S40" s="2">
        <v>70</v>
      </c>
      <c r="U40" s="2"/>
      <c r="W40" s="2"/>
    </row>
    <row r="41" spans="2:23" x14ac:dyDescent="0.3">
      <c r="D41" s="1">
        <f>SUM(D35:D40)</f>
        <v>1320</v>
      </c>
      <c r="F41" s="1">
        <f>SUM(F35:F40)</f>
        <v>1320</v>
      </c>
      <c r="H41" s="1">
        <f>SUM(H35:H40)</f>
        <v>1320</v>
      </c>
      <c r="J41" s="1">
        <f>SUM(J35:J40)</f>
        <v>1320</v>
      </c>
      <c r="L41" s="1">
        <f>SUM(L35:L40)</f>
        <v>1320</v>
      </c>
      <c r="N41" s="1">
        <f>SUM(N35:N40)</f>
        <v>1320</v>
      </c>
      <c r="P41" s="1">
        <f>SUM(P35:P40)</f>
        <v>1320</v>
      </c>
      <c r="Q41" s="4"/>
      <c r="R41" s="8">
        <f t="shared" si="13"/>
        <v>9240</v>
      </c>
      <c r="S41" s="1">
        <f>SUM(S35:S40)</f>
        <v>710</v>
      </c>
      <c r="U41" s="1">
        <f>SUM(U35:U40)</f>
        <v>0</v>
      </c>
      <c r="W41" s="1">
        <f>SUM(W35:W40)</f>
        <v>1500</v>
      </c>
    </row>
    <row r="42" spans="2:23" x14ac:dyDescent="0.3">
      <c r="D42" s="1"/>
      <c r="F42" s="1"/>
      <c r="H42" s="1"/>
      <c r="J42" s="1"/>
      <c r="L42" s="1"/>
      <c r="N42" s="1"/>
      <c r="P42" s="1"/>
      <c r="Q42" s="4"/>
      <c r="R42" s="8"/>
      <c r="S42" s="1"/>
      <c r="U42" s="1"/>
      <c r="W42" s="1"/>
    </row>
    <row r="43" spans="2:23" x14ac:dyDescent="0.3">
      <c r="B43" t="s">
        <v>49</v>
      </c>
      <c r="D43" s="1"/>
      <c r="F43" s="1"/>
      <c r="H43" s="1"/>
      <c r="J43" s="1"/>
      <c r="L43" s="1"/>
      <c r="N43" s="1"/>
      <c r="P43" s="1"/>
      <c r="Q43" s="4"/>
      <c r="R43" s="8"/>
      <c r="S43" s="1"/>
      <c r="U43" s="1"/>
      <c r="W43" s="1"/>
    </row>
    <row r="44" spans="2:23" x14ac:dyDescent="0.3">
      <c r="D44" s="1"/>
      <c r="F44" s="1"/>
      <c r="H44" s="1"/>
      <c r="J44" s="1"/>
      <c r="L44" s="1"/>
      <c r="N44" s="1"/>
      <c r="P44" s="1"/>
      <c r="Q44" s="4"/>
      <c r="R44" s="8"/>
      <c r="S44" s="1"/>
      <c r="U44" s="1"/>
      <c r="W44" s="1"/>
    </row>
    <row r="45" spans="2:23" x14ac:dyDescent="0.3">
      <c r="C45" t="s">
        <v>48</v>
      </c>
      <c r="D45" s="1"/>
      <c r="F45" s="1"/>
      <c r="H45" s="1"/>
      <c r="J45" s="1"/>
      <c r="L45" s="1"/>
      <c r="N45" s="1"/>
      <c r="P45" s="1"/>
      <c r="Q45" s="4"/>
      <c r="R45" s="8"/>
      <c r="S45" s="1">
        <v>250</v>
      </c>
      <c r="U45" s="1"/>
      <c r="W45" s="1"/>
    </row>
    <row r="46" spans="2:23" x14ac:dyDescent="0.3">
      <c r="C46" t="s">
        <v>33</v>
      </c>
      <c r="D46" s="1">
        <v>500</v>
      </c>
      <c r="F46" s="1"/>
      <c r="H46" s="1"/>
      <c r="J46" s="1"/>
      <c r="L46" s="1"/>
      <c r="N46" s="1"/>
      <c r="P46" s="1"/>
      <c r="Q46" s="4"/>
      <c r="R46" s="8">
        <f t="shared" ref="R46:R51" si="14">SUM(D46:P46)</f>
        <v>500</v>
      </c>
      <c r="S46" s="1">
        <v>500</v>
      </c>
      <c r="U46" s="1"/>
      <c r="W46" s="1"/>
    </row>
    <row r="47" spans="2:23" x14ac:dyDescent="0.3">
      <c r="C47" t="s">
        <v>34</v>
      </c>
      <c r="D47" s="1">
        <v>0</v>
      </c>
      <c r="F47" s="1"/>
      <c r="H47" s="1"/>
      <c r="J47" s="1"/>
      <c r="L47" s="1"/>
      <c r="N47" s="1"/>
      <c r="P47" s="1"/>
      <c r="Q47" s="4"/>
      <c r="R47" s="8">
        <f t="shared" si="14"/>
        <v>0</v>
      </c>
      <c r="S47" s="1">
        <v>0</v>
      </c>
      <c r="U47" s="1">
        <v>0</v>
      </c>
      <c r="W47" s="1">
        <v>0</v>
      </c>
    </row>
    <row r="48" spans="2:23" x14ac:dyDescent="0.3">
      <c r="C48" t="s">
        <v>35</v>
      </c>
      <c r="D48" s="1">
        <v>100</v>
      </c>
      <c r="F48" s="1"/>
      <c r="H48" s="1"/>
      <c r="J48" s="1"/>
      <c r="L48" s="1"/>
      <c r="N48" s="1"/>
      <c r="P48" s="1"/>
      <c r="Q48" s="4"/>
      <c r="R48" s="8">
        <f t="shared" si="14"/>
        <v>100</v>
      </c>
      <c r="S48" s="1">
        <v>100</v>
      </c>
      <c r="U48" s="1"/>
      <c r="W48" s="1"/>
    </row>
    <row r="49" spans="2:24" x14ac:dyDescent="0.3">
      <c r="C49" t="s">
        <v>45</v>
      </c>
      <c r="D49" s="1">
        <v>500</v>
      </c>
      <c r="F49" s="1"/>
      <c r="H49" s="1"/>
      <c r="J49" s="1"/>
      <c r="L49" s="1"/>
      <c r="N49" s="1"/>
      <c r="P49" s="1"/>
      <c r="Q49" s="4"/>
      <c r="R49" s="8">
        <f t="shared" si="14"/>
        <v>500</v>
      </c>
      <c r="S49" s="1">
        <v>500</v>
      </c>
      <c r="U49" s="1"/>
      <c r="W49" s="1">
        <v>0</v>
      </c>
    </row>
    <row r="50" spans="2:24" x14ac:dyDescent="0.3">
      <c r="C50" t="s">
        <v>46</v>
      </c>
      <c r="D50" s="4">
        <v>500</v>
      </c>
      <c r="F50" s="4"/>
      <c r="H50" s="4"/>
      <c r="J50" s="4"/>
      <c r="L50" s="4"/>
      <c r="N50" s="4"/>
      <c r="P50" s="4"/>
      <c r="Q50" s="4"/>
      <c r="R50" s="6">
        <f t="shared" si="14"/>
        <v>500</v>
      </c>
      <c r="S50" s="4">
        <v>500</v>
      </c>
      <c r="T50" s="3"/>
      <c r="U50" s="4"/>
      <c r="V50" s="3"/>
      <c r="W50" s="4">
        <v>0</v>
      </c>
      <c r="X50" s="3"/>
    </row>
    <row r="51" spans="2:24" x14ac:dyDescent="0.3">
      <c r="C51" t="s">
        <v>47</v>
      </c>
      <c r="D51" s="4">
        <v>500</v>
      </c>
      <c r="F51" s="4"/>
      <c r="H51" s="4"/>
      <c r="J51" s="4"/>
      <c r="L51" s="4"/>
      <c r="N51" s="4"/>
      <c r="P51" s="4"/>
      <c r="Q51" s="4"/>
      <c r="R51" s="6">
        <f t="shared" si="14"/>
        <v>500</v>
      </c>
      <c r="S51" s="4">
        <v>500</v>
      </c>
      <c r="T51" s="3"/>
      <c r="U51" s="4">
        <v>0</v>
      </c>
      <c r="V51" s="3"/>
      <c r="W51" s="4">
        <v>0</v>
      </c>
      <c r="X51" s="3"/>
    </row>
    <row r="52" spans="2:24" x14ac:dyDescent="0.3">
      <c r="C52" t="s">
        <v>50</v>
      </c>
      <c r="D52" s="4"/>
      <c r="F52" s="4"/>
      <c r="H52" s="4"/>
      <c r="J52" s="4"/>
      <c r="L52" s="4"/>
      <c r="N52" s="4"/>
      <c r="P52" s="4"/>
      <c r="Q52" s="4"/>
      <c r="R52" s="8"/>
      <c r="S52" s="4"/>
      <c r="U52" s="4">
        <v>500</v>
      </c>
      <c r="W52" s="4">
        <v>0</v>
      </c>
    </row>
    <row r="53" spans="2:24" x14ac:dyDescent="0.3">
      <c r="C53" t="s">
        <v>51</v>
      </c>
      <c r="D53" s="4"/>
      <c r="F53" s="4"/>
      <c r="H53" s="4"/>
      <c r="J53" s="4"/>
      <c r="L53" s="4"/>
      <c r="N53" s="4"/>
      <c r="P53" s="4"/>
      <c r="Q53" s="4"/>
      <c r="R53" s="8"/>
      <c r="S53" s="4"/>
      <c r="U53" s="4">
        <v>1400</v>
      </c>
      <c r="W53" s="4"/>
    </row>
    <row r="54" spans="2:24" x14ac:dyDescent="0.3">
      <c r="D54" s="4"/>
      <c r="F54" s="4"/>
      <c r="H54" s="4"/>
      <c r="J54" s="4"/>
      <c r="L54" s="4"/>
      <c r="N54" s="4"/>
      <c r="P54" s="4"/>
      <c r="Q54" s="4"/>
      <c r="R54" s="8"/>
      <c r="S54" s="4"/>
      <c r="U54" s="4"/>
      <c r="W54" s="4"/>
    </row>
    <row r="55" spans="2:24" x14ac:dyDescent="0.3">
      <c r="D55" s="4"/>
      <c r="F55" s="4"/>
      <c r="H55" s="4"/>
      <c r="J55" s="4"/>
      <c r="L55" s="4"/>
      <c r="N55" s="4"/>
      <c r="P55" s="4"/>
      <c r="Q55" s="4"/>
      <c r="R55" s="8"/>
      <c r="S55" s="4"/>
      <c r="U55" s="4"/>
      <c r="W55" s="4"/>
    </row>
    <row r="56" spans="2:24" x14ac:dyDescent="0.3">
      <c r="D56" s="4"/>
      <c r="F56" s="4"/>
      <c r="H56" s="4"/>
      <c r="J56" s="4"/>
      <c r="L56" s="4"/>
      <c r="N56" s="4"/>
      <c r="P56" s="4"/>
      <c r="Q56" s="4"/>
      <c r="R56" s="8"/>
      <c r="S56" s="4"/>
      <c r="U56" s="4"/>
      <c r="W56" s="4"/>
    </row>
    <row r="57" spans="2:24" x14ac:dyDescent="0.3">
      <c r="D57" s="2"/>
      <c r="F57" s="4"/>
      <c r="H57" s="4"/>
      <c r="J57" s="4"/>
      <c r="L57" s="4"/>
      <c r="N57" s="4"/>
      <c r="P57" s="4"/>
      <c r="Q57" s="4"/>
      <c r="R57" s="8"/>
      <c r="S57" s="2"/>
      <c r="U57" s="2"/>
      <c r="W57" s="2"/>
    </row>
    <row r="58" spans="2:24" x14ac:dyDescent="0.3">
      <c r="D58" s="1">
        <f>SUM(D45:D57)</f>
        <v>2100</v>
      </c>
      <c r="F58" s="1">
        <f>SUM(F46:F51)</f>
        <v>0</v>
      </c>
      <c r="H58" s="1">
        <f>SUM(H46:H51)</f>
        <v>0</v>
      </c>
      <c r="J58" s="1">
        <f>SUM(J46:J51)</f>
        <v>0</v>
      </c>
      <c r="L58" s="1">
        <f>SUM(L46:L51)</f>
        <v>0</v>
      </c>
      <c r="N58" s="1">
        <f>SUM(N46:N51)</f>
        <v>0</v>
      </c>
      <c r="P58" s="1">
        <f>SUM(P46:P51)</f>
        <v>0</v>
      </c>
      <c r="Q58" s="4"/>
      <c r="R58" s="12">
        <f>SUM(R46:R51)</f>
        <v>2100</v>
      </c>
      <c r="S58" s="1">
        <f>SUM(S45:S57)</f>
        <v>2350</v>
      </c>
      <c r="U58" s="1">
        <f>SUM(U45:U57)</f>
        <v>1900</v>
      </c>
      <c r="W58" s="1">
        <f>SUM(W45:W57)</f>
        <v>0</v>
      </c>
    </row>
    <row r="59" spans="2:24" x14ac:dyDescent="0.3">
      <c r="B59" t="s">
        <v>36</v>
      </c>
      <c r="D59" s="1"/>
      <c r="F59" s="1"/>
      <c r="H59" s="1"/>
      <c r="J59" s="1"/>
      <c r="L59" s="1"/>
      <c r="N59" s="1"/>
      <c r="P59" s="1"/>
      <c r="Q59" s="4"/>
      <c r="R59" s="8"/>
      <c r="S59" s="1"/>
      <c r="U59" s="1"/>
      <c r="W59" s="1"/>
    </row>
    <row r="60" spans="2:24" x14ac:dyDescent="0.3">
      <c r="C60" t="s">
        <v>36</v>
      </c>
      <c r="D60" s="2">
        <v>0</v>
      </c>
      <c r="E60" s="4"/>
      <c r="F60" s="2">
        <f t="shared" ref="F60:P60" si="15">D60</f>
        <v>0</v>
      </c>
      <c r="G60" s="4"/>
      <c r="H60" s="2">
        <f t="shared" si="15"/>
        <v>0</v>
      </c>
      <c r="I60" s="4"/>
      <c r="J60" s="2">
        <f t="shared" si="15"/>
        <v>0</v>
      </c>
      <c r="K60" s="4"/>
      <c r="L60" s="2">
        <f t="shared" si="15"/>
        <v>0</v>
      </c>
      <c r="M60" s="4"/>
      <c r="N60" s="2">
        <f t="shared" si="15"/>
        <v>0</v>
      </c>
      <c r="O60" s="4"/>
      <c r="P60" s="2">
        <f t="shared" si="15"/>
        <v>0</v>
      </c>
      <c r="Q60" s="4"/>
      <c r="R60" s="9">
        <f>SUM(D60:Q60)</f>
        <v>0</v>
      </c>
      <c r="S60" s="2">
        <v>0</v>
      </c>
      <c r="U60" s="2">
        <v>0</v>
      </c>
      <c r="W60" s="2">
        <v>0</v>
      </c>
    </row>
    <row r="61" spans="2:24" x14ac:dyDescent="0.3">
      <c r="D61" s="1"/>
      <c r="F61" s="1"/>
      <c r="H61" s="1"/>
      <c r="J61" s="1"/>
      <c r="L61" s="1"/>
      <c r="N61" s="1"/>
      <c r="P61" s="1"/>
      <c r="Q61" s="4"/>
      <c r="R61" s="8"/>
      <c r="S61" s="1"/>
      <c r="U61" s="1"/>
      <c r="W61" s="1"/>
    </row>
    <row r="62" spans="2:24" x14ac:dyDescent="0.3">
      <c r="C62" t="s">
        <v>18</v>
      </c>
      <c r="D62" s="1">
        <f>D15+D23+D32+D41+D58+D60</f>
        <v>6080</v>
      </c>
      <c r="F62" s="1">
        <f>F15+F23+F32+F41+F58+F60</f>
        <v>5180</v>
      </c>
      <c r="H62" s="1">
        <f>H15+H23+H32+H41+H58+H60</f>
        <v>3980</v>
      </c>
      <c r="J62" s="1">
        <f>J15+J23+J32+J41+J58+J60</f>
        <v>3980</v>
      </c>
      <c r="L62" s="1">
        <f>L15+L23+L32+L41+L58+L60</f>
        <v>4180</v>
      </c>
      <c r="N62" s="1">
        <f>N15+N23+N32+N41+N58+N60</f>
        <v>4180</v>
      </c>
      <c r="P62" s="1">
        <f>P15+P23+P32+P41+P58+P60</f>
        <v>4180</v>
      </c>
      <c r="Q62" s="4"/>
      <c r="R62" s="8">
        <f>SUM(D62:P62)</f>
        <v>31760</v>
      </c>
      <c r="S62" s="1">
        <f>S15+S23+S32+S41+S58+S60</f>
        <v>3740</v>
      </c>
      <c r="U62" s="1">
        <f>U15+U23+U32+U41+U58+U60</f>
        <v>2500</v>
      </c>
      <c r="W62" s="1">
        <f>W15+W23+W32+W41+W58+W60</f>
        <v>3140</v>
      </c>
    </row>
    <row r="63" spans="2:24" x14ac:dyDescent="0.3">
      <c r="R63" s="10"/>
    </row>
    <row r="64" spans="2:24" x14ac:dyDescent="0.3">
      <c r="C64" t="s">
        <v>19</v>
      </c>
      <c r="D64" s="1">
        <f>D7-D62</f>
        <v>770</v>
      </c>
      <c r="F64" s="1">
        <f>F7-F62</f>
        <v>520</v>
      </c>
      <c r="H64" s="1">
        <f>H7-H62</f>
        <v>1720</v>
      </c>
      <c r="J64" s="1">
        <f>J7-J62</f>
        <v>1720</v>
      </c>
      <c r="L64" s="1">
        <f>L7-L62</f>
        <v>1520</v>
      </c>
      <c r="N64" s="1">
        <f>N7-N62</f>
        <v>1520</v>
      </c>
      <c r="P64" s="1">
        <f>P7-P62</f>
        <v>1520</v>
      </c>
      <c r="Q64" s="4"/>
      <c r="R64" s="10"/>
      <c r="S64" s="1">
        <f>S7-S62</f>
        <v>2495</v>
      </c>
      <c r="U64" s="1">
        <f>U7-U62</f>
        <v>-300</v>
      </c>
      <c r="W64" s="1">
        <f>W7-W62</f>
        <v>460</v>
      </c>
    </row>
    <row r="65" spans="3:23" x14ac:dyDescent="0.3">
      <c r="R65" s="10"/>
    </row>
    <row r="66" spans="3:23" ht="15" thickBot="1" x14ac:dyDescent="0.35">
      <c r="C66" t="s">
        <v>29</v>
      </c>
      <c r="D66" s="5">
        <v>0</v>
      </c>
      <c r="F66" s="5">
        <f>D66+F64</f>
        <v>520</v>
      </c>
      <c r="H66" s="5">
        <f>F66+H64</f>
        <v>2240</v>
      </c>
      <c r="J66" s="5">
        <f>H66+J64</f>
        <v>3960</v>
      </c>
      <c r="L66" s="5">
        <f>J66+L64</f>
        <v>5480</v>
      </c>
      <c r="N66" s="5">
        <f>L66+N64</f>
        <v>7000</v>
      </c>
      <c r="P66" s="5">
        <f>N66+P64</f>
        <v>8520</v>
      </c>
      <c r="Q66" s="6"/>
      <c r="R66" s="11"/>
      <c r="S66" s="5">
        <v>0</v>
      </c>
      <c r="U66" s="5">
        <v>0</v>
      </c>
      <c r="W66" s="5">
        <f>U64+W64</f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2"/>
  <sheetViews>
    <sheetView workbookViewId="0">
      <pane ySplit="3" topLeftCell="A4" activePane="bottomLeft" state="frozen"/>
      <selection pane="bottomLeft" activeCell="G47" sqref="G47"/>
    </sheetView>
  </sheetViews>
  <sheetFormatPr defaultRowHeight="14.4" x14ac:dyDescent="0.3"/>
  <cols>
    <col min="2" max="2" width="4.5546875" customWidth="1"/>
    <col min="3" max="3" width="19.109375" customWidth="1"/>
    <col min="4" max="4" width="3.33203125" style="3" customWidth="1"/>
    <col min="5" max="5" width="9.5546875" bestFit="1" customWidth="1"/>
    <col min="6" max="6" width="0.77734375" style="3" customWidth="1"/>
    <col min="7" max="7" width="11.88671875" style="18" customWidth="1"/>
    <col min="8" max="8" width="2" style="3" customWidth="1"/>
    <col min="9" max="9" width="9.5546875" bestFit="1" customWidth="1"/>
    <col min="10" max="10" width="0.44140625" style="3" customWidth="1"/>
    <col min="11" max="11" width="12" style="18" customWidth="1"/>
    <col min="12" max="12" width="1.44140625" style="3" customWidth="1"/>
    <col min="13" max="13" width="10.5546875" bestFit="1" customWidth="1"/>
    <col min="14" max="14" width="0.77734375" style="3" customWidth="1"/>
    <col min="15" max="15" width="12.77734375" style="18" customWidth="1"/>
    <col min="16" max="16" width="1" style="3" customWidth="1"/>
    <col min="17" max="17" width="10.5546875" bestFit="1" customWidth="1"/>
    <col min="18" max="18" width="0.88671875" style="3" customWidth="1"/>
    <col min="19" max="19" width="12.21875" style="18" customWidth="1"/>
    <col min="20" max="20" width="1.109375" style="3" customWidth="1"/>
    <col min="21" max="21" width="10.5546875" bestFit="1" customWidth="1"/>
  </cols>
  <sheetData>
    <row r="1" spans="2:21" x14ac:dyDescent="0.3">
      <c r="C1">
        <v>2018</v>
      </c>
    </row>
    <row r="2" spans="2:21" ht="15" thickBot="1" x14ac:dyDescent="0.35">
      <c r="E2" s="26" t="s">
        <v>25</v>
      </c>
      <c r="F2" s="26"/>
      <c r="G2" s="26"/>
      <c r="I2" s="26" t="s">
        <v>26</v>
      </c>
      <c r="J2" s="26"/>
      <c r="K2" s="26"/>
      <c r="L2" s="15"/>
      <c r="M2" s="26" t="s">
        <v>27</v>
      </c>
      <c r="N2" s="26"/>
      <c r="O2" s="26"/>
      <c r="Q2" s="26" t="s">
        <v>28</v>
      </c>
      <c r="R2" s="26"/>
      <c r="S2" s="26"/>
    </row>
    <row r="3" spans="2:21" x14ac:dyDescent="0.3">
      <c r="E3" s="15" t="s">
        <v>55</v>
      </c>
      <c r="F3" s="16"/>
      <c r="G3" s="24" t="s">
        <v>56</v>
      </c>
      <c r="H3" s="16"/>
      <c r="I3" s="15" t="s">
        <v>55</v>
      </c>
      <c r="J3" s="16"/>
      <c r="K3" s="24" t="s">
        <v>56</v>
      </c>
      <c r="L3" s="16"/>
      <c r="M3" s="15" t="s">
        <v>55</v>
      </c>
      <c r="N3" s="16"/>
      <c r="O3" s="24" t="s">
        <v>56</v>
      </c>
      <c r="P3" s="15"/>
      <c r="Q3" s="15" t="s">
        <v>55</v>
      </c>
      <c r="R3" s="16"/>
      <c r="S3" s="24" t="s">
        <v>56</v>
      </c>
      <c r="T3" s="17"/>
      <c r="U3" s="25" t="s">
        <v>30</v>
      </c>
    </row>
    <row r="4" spans="2:21" x14ac:dyDescent="0.3">
      <c r="B4" t="s">
        <v>0</v>
      </c>
      <c r="E4" s="1">
        <v>5000</v>
      </c>
      <c r="G4" s="19">
        <v>711</v>
      </c>
      <c r="I4" s="1">
        <f>E4</f>
        <v>5000</v>
      </c>
      <c r="M4" s="1">
        <f>I4</f>
        <v>5000</v>
      </c>
      <c r="Q4" s="1">
        <f>M4</f>
        <v>5000</v>
      </c>
      <c r="R4" s="4"/>
      <c r="S4" s="19"/>
      <c r="T4" s="4"/>
      <c r="U4" s="8">
        <f>SUM(D4:Q4)</f>
        <v>20711</v>
      </c>
    </row>
    <row r="5" spans="2:21" x14ac:dyDescent="0.3">
      <c r="B5" t="s">
        <v>13</v>
      </c>
      <c r="E5" s="4">
        <v>900</v>
      </c>
      <c r="F5" s="4"/>
      <c r="G5" s="19"/>
      <c r="H5" s="4"/>
      <c r="I5" s="4">
        <f>E5</f>
        <v>900</v>
      </c>
      <c r="J5" s="4"/>
      <c r="K5" s="19"/>
      <c r="L5" s="4"/>
      <c r="M5" s="4">
        <f>I5</f>
        <v>900</v>
      </c>
      <c r="N5" s="4"/>
      <c r="O5" s="19"/>
      <c r="P5" s="4"/>
      <c r="Q5" s="4">
        <f>M5</f>
        <v>900</v>
      </c>
      <c r="R5" s="4"/>
      <c r="S5" s="19"/>
      <c r="T5" s="4"/>
      <c r="U5" s="8">
        <f>SUM(D5:Q5)</f>
        <v>3600</v>
      </c>
    </row>
    <row r="6" spans="2:21" x14ac:dyDescent="0.3">
      <c r="B6" t="s">
        <v>37</v>
      </c>
      <c r="E6" s="2">
        <v>0</v>
      </c>
      <c r="F6" s="4"/>
      <c r="G6" s="20"/>
      <c r="H6" s="4"/>
      <c r="I6" s="2">
        <v>0</v>
      </c>
      <c r="J6" s="4"/>
      <c r="K6" s="20"/>
      <c r="L6" s="4"/>
      <c r="M6" s="2">
        <v>0</v>
      </c>
      <c r="N6" s="4"/>
      <c r="O6" s="20"/>
      <c r="P6" s="4"/>
      <c r="Q6" s="2">
        <v>0</v>
      </c>
      <c r="R6" s="4"/>
      <c r="S6" s="20"/>
      <c r="T6" s="4"/>
      <c r="U6" s="9">
        <f>SUM(D6:Q6)</f>
        <v>0</v>
      </c>
    </row>
    <row r="7" spans="2:21" x14ac:dyDescent="0.3">
      <c r="E7" s="1">
        <f>SUM(E4:E6)</f>
        <v>5900</v>
      </c>
      <c r="G7" s="21">
        <f>SUM(G4:G6)</f>
        <v>711</v>
      </c>
      <c r="I7" s="1">
        <f>SUM(I4:I6)</f>
        <v>5900</v>
      </c>
      <c r="K7" s="21">
        <f>SUM(K4:K6)</f>
        <v>0</v>
      </c>
      <c r="M7" s="1">
        <f>SUM(M4:M6)</f>
        <v>5900</v>
      </c>
      <c r="O7" s="21">
        <f>SUM(O4:O6)</f>
        <v>0</v>
      </c>
      <c r="Q7" s="1">
        <f>SUM(Q4:Q6)</f>
        <v>5900</v>
      </c>
      <c r="R7" s="4"/>
      <c r="S7" s="21">
        <f>SUM(S4:S6)</f>
        <v>0</v>
      </c>
      <c r="T7" s="4"/>
      <c r="U7" s="8">
        <f>SUM(D7:Q7)</f>
        <v>24311</v>
      </c>
    </row>
    <row r="8" spans="2:21" x14ac:dyDescent="0.3">
      <c r="E8" s="1"/>
      <c r="G8" s="19"/>
      <c r="I8" s="1"/>
      <c r="M8" s="1"/>
      <c r="Q8" s="1"/>
      <c r="R8" s="4"/>
      <c r="S8" s="19"/>
      <c r="T8" s="4"/>
      <c r="U8" s="8"/>
    </row>
    <row r="9" spans="2:21" x14ac:dyDescent="0.3">
      <c r="E9" s="1"/>
      <c r="G9" s="19"/>
      <c r="I9" s="1"/>
      <c r="M9" s="1"/>
      <c r="Q9" s="1"/>
      <c r="R9" s="4"/>
      <c r="S9" s="19"/>
      <c r="T9" s="4"/>
      <c r="U9" s="8"/>
    </row>
    <row r="10" spans="2:21" x14ac:dyDescent="0.3">
      <c r="B10" t="s">
        <v>39</v>
      </c>
      <c r="E10" s="1"/>
      <c r="G10" s="19"/>
      <c r="I10" s="1"/>
      <c r="M10" s="1"/>
      <c r="Q10" s="1"/>
      <c r="R10" s="4"/>
      <c r="S10" s="19"/>
      <c r="T10" s="4"/>
      <c r="U10" s="8"/>
    </row>
    <row r="11" spans="2:21" x14ac:dyDescent="0.3">
      <c r="C11" t="s">
        <v>1</v>
      </c>
      <c r="E11" s="13">
        <v>450</v>
      </c>
      <c r="F11" s="4"/>
      <c r="G11" s="19">
        <v>0</v>
      </c>
      <c r="H11" s="4"/>
      <c r="I11" s="1">
        <f>E11</f>
        <v>450</v>
      </c>
      <c r="J11" s="4"/>
      <c r="K11" s="19"/>
      <c r="L11" s="4"/>
      <c r="M11" s="1">
        <f>I11</f>
        <v>450</v>
      </c>
      <c r="N11" s="4"/>
      <c r="O11" s="19"/>
      <c r="P11" s="4"/>
      <c r="Q11" s="1">
        <f>M11</f>
        <v>450</v>
      </c>
      <c r="R11" s="4"/>
      <c r="S11" s="19"/>
      <c r="T11" s="4"/>
      <c r="U11" s="8">
        <f>SUM(D11:Q11)</f>
        <v>1800</v>
      </c>
    </row>
    <row r="12" spans="2:21" x14ac:dyDescent="0.3">
      <c r="C12" t="s">
        <v>4</v>
      </c>
      <c r="E12" s="1">
        <v>180</v>
      </c>
      <c r="F12" s="4"/>
      <c r="G12" s="19">
        <v>0</v>
      </c>
      <c r="H12" s="4"/>
      <c r="I12" s="1">
        <f>E12</f>
        <v>180</v>
      </c>
      <c r="J12" s="4"/>
      <c r="K12" s="19"/>
      <c r="L12" s="4"/>
      <c r="M12" s="1">
        <f>I12</f>
        <v>180</v>
      </c>
      <c r="N12" s="4"/>
      <c r="O12" s="19"/>
      <c r="P12" s="4"/>
      <c r="Q12" s="1">
        <f>M12</f>
        <v>180</v>
      </c>
      <c r="R12" s="4"/>
      <c r="S12" s="19"/>
      <c r="T12" s="4"/>
      <c r="U12" s="8">
        <f>SUM(D12:Q12)</f>
        <v>720</v>
      </c>
    </row>
    <row r="13" spans="2:21" x14ac:dyDescent="0.3">
      <c r="C13" t="s">
        <v>5</v>
      </c>
      <c r="E13" s="1">
        <v>55</v>
      </c>
      <c r="F13" s="4"/>
      <c r="G13" s="19">
        <v>0</v>
      </c>
      <c r="H13" s="4"/>
      <c r="I13" s="1">
        <f>E13</f>
        <v>55</v>
      </c>
      <c r="J13" s="4"/>
      <c r="K13" s="19"/>
      <c r="L13" s="4"/>
      <c r="M13" s="1">
        <f>I13</f>
        <v>55</v>
      </c>
      <c r="N13" s="4"/>
      <c r="O13" s="19"/>
      <c r="P13" s="4"/>
      <c r="Q13" s="1">
        <f>M13</f>
        <v>55</v>
      </c>
      <c r="R13" s="4"/>
      <c r="S13" s="19"/>
      <c r="T13" s="4"/>
      <c r="U13" s="8">
        <f>SUM(D13:Q13)</f>
        <v>220</v>
      </c>
    </row>
    <row r="14" spans="2:21" x14ac:dyDescent="0.3">
      <c r="C14" s="3" t="s">
        <v>12</v>
      </c>
      <c r="E14" s="2">
        <v>300</v>
      </c>
      <c r="F14" s="4"/>
      <c r="G14" s="20"/>
      <c r="H14" s="4"/>
      <c r="I14" s="2">
        <f>E14</f>
        <v>300</v>
      </c>
      <c r="J14" s="4"/>
      <c r="K14" s="20"/>
      <c r="L14" s="4"/>
      <c r="M14" s="2">
        <f>I14</f>
        <v>300</v>
      </c>
      <c r="N14" s="4"/>
      <c r="O14" s="20"/>
      <c r="P14" s="4"/>
      <c r="Q14" s="2">
        <f>M14</f>
        <v>300</v>
      </c>
      <c r="R14" s="4"/>
      <c r="S14" s="20"/>
      <c r="T14" s="4"/>
      <c r="U14" s="9">
        <f>SUM(D14:Q14)</f>
        <v>1200</v>
      </c>
    </row>
    <row r="15" spans="2:21" x14ac:dyDescent="0.3">
      <c r="C15" s="3"/>
      <c r="E15" s="4">
        <f>SUM(E11:E14)</f>
        <v>985</v>
      </c>
      <c r="G15" s="19">
        <f>SUM(G11:G14)</f>
        <v>0</v>
      </c>
      <c r="I15" s="4">
        <f>SUM(I11:I14)</f>
        <v>985</v>
      </c>
      <c r="K15" s="19">
        <f>SUM(K11:K14)</f>
        <v>0</v>
      </c>
      <c r="M15" s="4">
        <f>SUM(M11:M14)</f>
        <v>985</v>
      </c>
      <c r="O15" s="19">
        <f>SUM(O11:O14)</f>
        <v>0</v>
      </c>
      <c r="Q15" s="4">
        <f>SUM(Q11:Q14)</f>
        <v>985</v>
      </c>
      <c r="R15" s="4"/>
      <c r="S15" s="19">
        <f>SUM(S11:S14)</f>
        <v>0</v>
      </c>
      <c r="T15" s="4"/>
      <c r="U15" s="8">
        <f>SUM(D15:Q15)</f>
        <v>3940</v>
      </c>
    </row>
    <row r="16" spans="2:21" x14ac:dyDescent="0.3">
      <c r="E16" s="1"/>
      <c r="G16" s="19"/>
      <c r="I16" s="1"/>
      <c r="M16" s="1"/>
      <c r="Q16" s="1"/>
      <c r="R16" s="4"/>
      <c r="S16" s="19"/>
      <c r="T16" s="4"/>
      <c r="U16" s="8"/>
    </row>
    <row r="17" spans="2:21" x14ac:dyDescent="0.3">
      <c r="B17" t="s">
        <v>40</v>
      </c>
      <c r="E17" s="1"/>
      <c r="G17" s="19"/>
      <c r="I17" s="1"/>
      <c r="M17" s="1"/>
      <c r="Q17" s="1"/>
      <c r="R17" s="4"/>
      <c r="S17" s="19"/>
      <c r="T17" s="4"/>
      <c r="U17" s="8"/>
    </row>
    <row r="18" spans="2:21" x14ac:dyDescent="0.3">
      <c r="C18" t="s">
        <v>6</v>
      </c>
      <c r="E18" s="13">
        <v>0</v>
      </c>
      <c r="F18" s="4"/>
      <c r="G18" s="19">
        <v>0</v>
      </c>
      <c r="H18" s="4"/>
      <c r="I18" s="1">
        <f>E18</f>
        <v>0</v>
      </c>
      <c r="J18" s="4"/>
      <c r="K18" s="19"/>
      <c r="L18" s="4"/>
      <c r="M18" s="1">
        <f>I18</f>
        <v>0</v>
      </c>
      <c r="N18" s="4"/>
      <c r="O18" s="19"/>
      <c r="P18" s="4"/>
      <c r="Q18" s="1">
        <f>M18</f>
        <v>0</v>
      </c>
      <c r="R18" s="4"/>
      <c r="S18" s="19"/>
      <c r="T18" s="4"/>
      <c r="U18" s="8">
        <f t="shared" ref="U18:U23" si="0">SUM(D18:Q18)</f>
        <v>0</v>
      </c>
    </row>
    <row r="19" spans="2:21" x14ac:dyDescent="0.3">
      <c r="C19" t="s">
        <v>7</v>
      </c>
      <c r="E19" s="13">
        <v>130</v>
      </c>
      <c r="F19" s="4"/>
      <c r="G19" s="19">
        <v>0</v>
      </c>
      <c r="H19" s="4"/>
      <c r="I19" s="1">
        <f>E19</f>
        <v>130</v>
      </c>
      <c r="J19" s="4"/>
      <c r="K19" s="19"/>
      <c r="L19" s="4"/>
      <c r="M19" s="1">
        <f>I19</f>
        <v>130</v>
      </c>
      <c r="N19" s="4"/>
      <c r="O19" s="19"/>
      <c r="P19" s="4"/>
      <c r="Q19" s="1">
        <f>M19</f>
        <v>130</v>
      </c>
      <c r="R19" s="4"/>
      <c r="S19" s="19"/>
      <c r="T19" s="4"/>
      <c r="U19" s="8">
        <f t="shared" si="0"/>
        <v>520</v>
      </c>
    </row>
    <row r="20" spans="2:21" x14ac:dyDescent="0.3">
      <c r="C20" t="s">
        <v>10</v>
      </c>
      <c r="E20" s="1">
        <v>240</v>
      </c>
      <c r="F20" s="4"/>
      <c r="G20" s="19">
        <v>0</v>
      </c>
      <c r="H20" s="4"/>
      <c r="I20" s="1">
        <f>E20</f>
        <v>240</v>
      </c>
      <c r="J20" s="4"/>
      <c r="K20" s="19"/>
      <c r="L20" s="4"/>
      <c r="M20" s="1">
        <f>I20</f>
        <v>240</v>
      </c>
      <c r="N20" s="4"/>
      <c r="O20" s="19"/>
      <c r="P20" s="4"/>
      <c r="Q20" s="1">
        <f>M20</f>
        <v>240</v>
      </c>
      <c r="R20" s="4"/>
      <c r="S20" s="19"/>
      <c r="T20" s="4"/>
      <c r="U20" s="8">
        <f t="shared" si="0"/>
        <v>960</v>
      </c>
    </row>
    <row r="21" spans="2:21" x14ac:dyDescent="0.3">
      <c r="C21" t="s">
        <v>11</v>
      </c>
      <c r="E21" s="1">
        <v>120</v>
      </c>
      <c r="F21" s="4"/>
      <c r="G21" s="19">
        <v>0</v>
      </c>
      <c r="H21" s="4"/>
      <c r="I21" s="1">
        <f>E21</f>
        <v>120</v>
      </c>
      <c r="J21" s="4"/>
      <c r="K21" s="19"/>
      <c r="L21" s="4"/>
      <c r="M21" s="1">
        <f>I21</f>
        <v>120</v>
      </c>
      <c r="N21" s="4"/>
      <c r="O21" s="19"/>
      <c r="P21" s="4"/>
      <c r="Q21" s="1">
        <f>M21</f>
        <v>120</v>
      </c>
      <c r="R21" s="4"/>
      <c r="S21" s="19"/>
      <c r="T21" s="4"/>
      <c r="U21" s="8">
        <f t="shared" si="0"/>
        <v>480</v>
      </c>
    </row>
    <row r="22" spans="2:21" x14ac:dyDescent="0.3">
      <c r="C22" t="s">
        <v>17</v>
      </c>
      <c r="E22" s="2">
        <v>130</v>
      </c>
      <c r="F22" s="4"/>
      <c r="G22" s="20">
        <v>0</v>
      </c>
      <c r="H22" s="4"/>
      <c r="I22" s="2">
        <f>E22</f>
        <v>130</v>
      </c>
      <c r="J22" s="4"/>
      <c r="K22" s="20"/>
      <c r="L22" s="4"/>
      <c r="M22" s="2">
        <f>I22</f>
        <v>130</v>
      </c>
      <c r="N22" s="4"/>
      <c r="O22" s="20"/>
      <c r="P22" s="4"/>
      <c r="Q22" s="2">
        <f>M22</f>
        <v>130</v>
      </c>
      <c r="R22" s="4"/>
      <c r="S22" s="20"/>
      <c r="T22" s="4"/>
      <c r="U22" s="9">
        <f t="shared" si="0"/>
        <v>520</v>
      </c>
    </row>
    <row r="23" spans="2:21" x14ac:dyDescent="0.3">
      <c r="E23" s="4">
        <f>SUM(E18:E22)</f>
        <v>620</v>
      </c>
      <c r="G23" s="19">
        <f>SUM(G18:G22)</f>
        <v>0</v>
      </c>
      <c r="I23" s="4">
        <f>SUM(I18:I22)</f>
        <v>620</v>
      </c>
      <c r="K23" s="19">
        <f>SUM(K18:K22)</f>
        <v>0</v>
      </c>
      <c r="M23" s="4">
        <f>SUM(M18:M22)</f>
        <v>620</v>
      </c>
      <c r="O23" s="19">
        <f>SUM(O18:O22)</f>
        <v>0</v>
      </c>
      <c r="Q23" s="4">
        <f>SUM(Q18:Q22)</f>
        <v>620</v>
      </c>
      <c r="R23" s="4"/>
      <c r="S23" s="19">
        <f>SUM(S18:S22)</f>
        <v>0</v>
      </c>
      <c r="T23" s="4"/>
      <c r="U23" s="8">
        <f t="shared" si="0"/>
        <v>2480</v>
      </c>
    </row>
    <row r="24" spans="2:21" x14ac:dyDescent="0.3">
      <c r="E24" s="1"/>
      <c r="G24" s="19"/>
      <c r="I24" s="1"/>
      <c r="M24" s="1"/>
      <c r="Q24" s="1"/>
      <c r="R24" s="4"/>
      <c r="S24" s="19"/>
      <c r="T24" s="4"/>
      <c r="U24" s="8"/>
    </row>
    <row r="25" spans="2:21" x14ac:dyDescent="0.3">
      <c r="B25" t="s">
        <v>41</v>
      </c>
      <c r="E25" s="1"/>
      <c r="G25" s="19"/>
      <c r="I25" s="1"/>
      <c r="M25" s="1"/>
      <c r="Q25" s="1"/>
      <c r="R25" s="4"/>
      <c r="S25" s="19"/>
      <c r="T25" s="4"/>
      <c r="U25" s="8"/>
    </row>
    <row r="26" spans="2:21" x14ac:dyDescent="0.3">
      <c r="C26" t="s">
        <v>2</v>
      </c>
      <c r="E26" s="13">
        <v>1000</v>
      </c>
      <c r="F26" s="4"/>
      <c r="G26" s="19">
        <v>0</v>
      </c>
      <c r="H26" s="4"/>
      <c r="I26" s="1">
        <f>E26</f>
        <v>1000</v>
      </c>
      <c r="J26" s="4"/>
      <c r="K26" s="19"/>
      <c r="L26" s="4"/>
      <c r="M26" s="1">
        <f>I26</f>
        <v>1000</v>
      </c>
      <c r="N26" s="4"/>
      <c r="O26" s="19"/>
      <c r="P26" s="4"/>
      <c r="Q26" s="1">
        <f>M26</f>
        <v>1000</v>
      </c>
      <c r="R26" s="4"/>
      <c r="S26" s="19"/>
      <c r="T26" s="4"/>
      <c r="U26" s="8">
        <f>SUM(D26:Q26)</f>
        <v>4000</v>
      </c>
    </row>
    <row r="27" spans="2:21" x14ac:dyDescent="0.3">
      <c r="C27" t="s">
        <v>8</v>
      </c>
      <c r="E27" s="1">
        <v>500</v>
      </c>
      <c r="F27" s="4"/>
      <c r="G27" s="19">
        <v>0</v>
      </c>
      <c r="H27" s="4"/>
      <c r="I27" s="1">
        <f>E27</f>
        <v>500</v>
      </c>
      <c r="J27" s="4"/>
      <c r="K27" s="19"/>
      <c r="L27" s="4"/>
      <c r="M27" s="1">
        <f>I27</f>
        <v>500</v>
      </c>
      <c r="N27" s="4"/>
      <c r="O27" s="19"/>
      <c r="P27" s="4"/>
      <c r="Q27" s="1">
        <f>M27</f>
        <v>500</v>
      </c>
      <c r="R27" s="4"/>
      <c r="S27" s="19"/>
      <c r="T27" s="4"/>
      <c r="U27" s="8">
        <f>SUM(D27:Q27)</f>
        <v>2000</v>
      </c>
    </row>
    <row r="28" spans="2:21" x14ac:dyDescent="0.3">
      <c r="C28" t="s">
        <v>9</v>
      </c>
      <c r="E28" s="4">
        <v>50</v>
      </c>
      <c r="F28" s="4"/>
      <c r="G28" s="19">
        <v>0</v>
      </c>
      <c r="H28" s="4"/>
      <c r="I28" s="4">
        <f>E28</f>
        <v>50</v>
      </c>
      <c r="J28" s="4"/>
      <c r="K28" s="19"/>
      <c r="L28" s="4"/>
      <c r="M28" s="4">
        <f>I28</f>
        <v>50</v>
      </c>
      <c r="N28" s="4"/>
      <c r="O28" s="19"/>
      <c r="P28" s="4"/>
      <c r="Q28" s="4">
        <f>M28</f>
        <v>50</v>
      </c>
      <c r="R28" s="4"/>
      <c r="S28" s="19"/>
      <c r="T28" s="4"/>
      <c r="U28" s="8">
        <f>SUM(D28:Q28)</f>
        <v>200</v>
      </c>
    </row>
    <row r="29" spans="2:21" x14ac:dyDescent="0.3">
      <c r="C29" t="s">
        <v>32</v>
      </c>
      <c r="E29" s="4">
        <v>0</v>
      </c>
      <c r="F29" s="4"/>
      <c r="G29" s="19"/>
      <c r="H29" s="4"/>
      <c r="I29" s="4">
        <v>0</v>
      </c>
      <c r="J29" s="4"/>
      <c r="K29" s="19"/>
      <c r="L29" s="4"/>
      <c r="M29" s="4">
        <v>0</v>
      </c>
      <c r="N29" s="4"/>
      <c r="O29" s="19"/>
      <c r="P29" s="4"/>
      <c r="Q29" s="4">
        <v>0</v>
      </c>
      <c r="R29" s="4"/>
      <c r="S29" s="19"/>
      <c r="T29" s="4"/>
      <c r="U29" s="8"/>
    </row>
    <row r="30" spans="2:21" x14ac:dyDescent="0.3">
      <c r="C30" t="s">
        <v>31</v>
      </c>
      <c r="E30" s="2">
        <v>0</v>
      </c>
      <c r="F30" s="4"/>
      <c r="G30" s="20"/>
      <c r="H30" s="4"/>
      <c r="I30" s="2">
        <f>E30</f>
        <v>0</v>
      </c>
      <c r="J30" s="4"/>
      <c r="K30" s="20"/>
      <c r="L30" s="4"/>
      <c r="M30" s="2">
        <v>0</v>
      </c>
      <c r="N30" s="4"/>
      <c r="O30" s="20"/>
      <c r="P30" s="4"/>
      <c r="Q30" s="2">
        <v>0</v>
      </c>
      <c r="R30" s="4"/>
      <c r="S30" s="20"/>
      <c r="T30" s="4"/>
      <c r="U30" s="9">
        <f>SUM(D30:Q30)</f>
        <v>0</v>
      </c>
    </row>
    <row r="31" spans="2:21" x14ac:dyDescent="0.3">
      <c r="E31" s="1">
        <f>SUM(E26:E30)</f>
        <v>1550</v>
      </c>
      <c r="G31" s="21">
        <f>SUM(G26:G30)</f>
        <v>0</v>
      </c>
      <c r="I31" s="1">
        <f>SUM(I26:I30)</f>
        <v>1550</v>
      </c>
      <c r="K31" s="21">
        <f>SUM(K26:K30)</f>
        <v>0</v>
      </c>
      <c r="M31" s="1">
        <f>SUM(M26:M30)</f>
        <v>1550</v>
      </c>
      <c r="O31" s="21">
        <f>SUM(O26:O30)</f>
        <v>0</v>
      </c>
      <c r="Q31" s="1">
        <f>SUM(Q26:Q30)</f>
        <v>1550</v>
      </c>
      <c r="R31" s="4"/>
      <c r="S31" s="21">
        <f>SUM(S26:S30)</f>
        <v>0</v>
      </c>
      <c r="T31" s="4"/>
      <c r="U31" s="8">
        <f>SUM(D31:Q31)</f>
        <v>6200</v>
      </c>
    </row>
    <row r="32" spans="2:21" x14ac:dyDescent="0.3">
      <c r="E32" s="1"/>
      <c r="G32" s="19"/>
      <c r="I32" s="1"/>
      <c r="M32" s="1"/>
      <c r="Q32" s="1"/>
      <c r="R32" s="4"/>
      <c r="S32" s="19"/>
      <c r="T32" s="4"/>
      <c r="U32" s="8"/>
    </row>
    <row r="33" spans="2:21" x14ac:dyDescent="0.3">
      <c r="B33" t="s">
        <v>42</v>
      </c>
      <c r="E33" s="1"/>
      <c r="G33" s="19"/>
      <c r="I33" s="1"/>
      <c r="M33" s="1"/>
      <c r="Q33" s="1"/>
      <c r="R33" s="4"/>
      <c r="S33" s="19"/>
      <c r="T33" s="4"/>
      <c r="U33" s="8"/>
    </row>
    <row r="34" spans="2:21" x14ac:dyDescent="0.3">
      <c r="C34" t="s">
        <v>20</v>
      </c>
      <c r="E34" s="1">
        <v>300</v>
      </c>
      <c r="F34" s="4"/>
      <c r="G34" s="19">
        <v>100</v>
      </c>
      <c r="H34" s="4"/>
      <c r="I34" s="1">
        <f>E34</f>
        <v>300</v>
      </c>
      <c r="J34" s="4"/>
      <c r="K34" s="19"/>
      <c r="L34" s="4"/>
      <c r="M34" s="1">
        <f>I34</f>
        <v>300</v>
      </c>
      <c r="N34" s="4"/>
      <c r="O34" s="19"/>
      <c r="P34" s="4"/>
      <c r="Q34" s="1">
        <f>M34</f>
        <v>300</v>
      </c>
      <c r="R34" s="4"/>
      <c r="S34" s="19"/>
      <c r="T34" s="4"/>
      <c r="U34" s="8">
        <f t="shared" ref="U34:U40" si="1">SUM(D34:Q34)</f>
        <v>1300</v>
      </c>
    </row>
    <row r="35" spans="2:21" x14ac:dyDescent="0.3">
      <c r="C35" t="s">
        <v>21</v>
      </c>
      <c r="E35" s="1">
        <v>200</v>
      </c>
      <c r="F35" s="4"/>
      <c r="G35" s="19">
        <v>100</v>
      </c>
      <c r="H35" s="4"/>
      <c r="I35" s="1">
        <f>E35</f>
        <v>200</v>
      </c>
      <c r="J35" s="4"/>
      <c r="K35" s="19"/>
      <c r="L35" s="4"/>
      <c r="M35" s="1">
        <f>I35</f>
        <v>200</v>
      </c>
      <c r="N35" s="4"/>
      <c r="O35" s="19"/>
      <c r="P35" s="4"/>
      <c r="Q35" s="1">
        <f>M35</f>
        <v>200</v>
      </c>
      <c r="R35" s="4"/>
      <c r="S35" s="19"/>
      <c r="T35" s="4"/>
      <c r="U35" s="8">
        <f t="shared" si="1"/>
        <v>900</v>
      </c>
    </row>
    <row r="36" spans="2:21" x14ac:dyDescent="0.3">
      <c r="C36" t="s">
        <v>38</v>
      </c>
      <c r="E36" s="1">
        <v>50</v>
      </c>
      <c r="F36" s="4"/>
      <c r="G36" s="19">
        <v>0</v>
      </c>
      <c r="H36" s="4"/>
      <c r="I36" s="1">
        <v>50</v>
      </c>
      <c r="J36" s="4"/>
      <c r="K36" s="19"/>
      <c r="L36" s="4"/>
      <c r="M36" s="1">
        <v>50</v>
      </c>
      <c r="N36" s="4"/>
      <c r="O36" s="19"/>
      <c r="P36" s="4"/>
      <c r="Q36" s="1">
        <v>50</v>
      </c>
      <c r="R36" s="4"/>
      <c r="S36" s="19"/>
      <c r="T36" s="4"/>
      <c r="U36" s="8">
        <f t="shared" si="1"/>
        <v>200</v>
      </c>
    </row>
    <row r="37" spans="2:21" x14ac:dyDescent="0.3">
      <c r="C37" t="s">
        <v>3</v>
      </c>
      <c r="E37" s="13">
        <v>370</v>
      </c>
      <c r="F37" s="4"/>
      <c r="G37" s="19">
        <v>0</v>
      </c>
      <c r="H37" s="4"/>
      <c r="I37" s="1">
        <v>100</v>
      </c>
      <c r="J37" s="4"/>
      <c r="K37" s="19"/>
      <c r="L37" s="4"/>
      <c r="M37" s="1">
        <f>I37</f>
        <v>100</v>
      </c>
      <c r="N37" s="4"/>
      <c r="O37" s="19"/>
      <c r="P37" s="4"/>
      <c r="Q37" s="1">
        <f>M37</f>
        <v>100</v>
      </c>
      <c r="R37" s="4"/>
      <c r="S37" s="19"/>
      <c r="T37" s="4"/>
      <c r="U37" s="8">
        <f t="shared" si="1"/>
        <v>670</v>
      </c>
    </row>
    <row r="38" spans="2:21" x14ac:dyDescent="0.3">
      <c r="C38" t="s">
        <v>14</v>
      </c>
      <c r="E38" s="1">
        <v>200</v>
      </c>
      <c r="F38" s="4"/>
      <c r="G38" s="19">
        <v>0</v>
      </c>
      <c r="H38" s="4"/>
      <c r="I38" s="1">
        <f>E38</f>
        <v>200</v>
      </c>
      <c r="J38" s="4"/>
      <c r="K38" s="19"/>
      <c r="L38" s="4"/>
      <c r="M38" s="1">
        <f>I38</f>
        <v>200</v>
      </c>
      <c r="N38" s="4"/>
      <c r="O38" s="19"/>
      <c r="P38" s="4"/>
      <c r="Q38" s="1">
        <f>M38</f>
        <v>200</v>
      </c>
      <c r="R38" s="4"/>
      <c r="S38" s="19"/>
      <c r="T38" s="4"/>
      <c r="U38" s="8">
        <f t="shared" si="1"/>
        <v>800</v>
      </c>
    </row>
    <row r="39" spans="2:21" x14ac:dyDescent="0.3">
      <c r="C39" t="s">
        <v>15</v>
      </c>
      <c r="E39" s="2">
        <v>70</v>
      </c>
      <c r="F39" s="4"/>
      <c r="G39" s="20">
        <v>0</v>
      </c>
      <c r="H39" s="4"/>
      <c r="I39" s="2">
        <f>E39</f>
        <v>70</v>
      </c>
      <c r="J39" s="4"/>
      <c r="K39" s="20"/>
      <c r="L39" s="4"/>
      <c r="M39" s="2">
        <f>I39</f>
        <v>70</v>
      </c>
      <c r="N39" s="4"/>
      <c r="O39" s="20"/>
      <c r="P39" s="4"/>
      <c r="Q39" s="2">
        <f>M39</f>
        <v>70</v>
      </c>
      <c r="R39" s="4"/>
      <c r="S39" s="20"/>
      <c r="T39" s="4"/>
      <c r="U39" s="9">
        <f t="shared" si="1"/>
        <v>280</v>
      </c>
    </row>
    <row r="40" spans="2:21" x14ac:dyDescent="0.3">
      <c r="E40" s="1">
        <f>SUM(E34:E39)</f>
        <v>1190</v>
      </c>
      <c r="G40" s="21">
        <f>SUM(G34:G39)</f>
        <v>200</v>
      </c>
      <c r="I40" s="1">
        <f>SUM(I34:I39)</f>
        <v>920</v>
      </c>
      <c r="K40" s="21">
        <f>SUM(K34:K39)</f>
        <v>0</v>
      </c>
      <c r="M40" s="1">
        <f>SUM(M34:M39)</f>
        <v>920</v>
      </c>
      <c r="O40" s="21">
        <f>SUM(O34:O39)</f>
        <v>0</v>
      </c>
      <c r="Q40" s="1">
        <f>SUM(Q34:Q39)</f>
        <v>920</v>
      </c>
      <c r="R40" s="4"/>
      <c r="S40" s="21">
        <f>SUM(S34:S39)</f>
        <v>0</v>
      </c>
      <c r="T40" s="4"/>
      <c r="U40" s="8">
        <f t="shared" si="1"/>
        <v>4150</v>
      </c>
    </row>
    <row r="41" spans="2:21" x14ac:dyDescent="0.3">
      <c r="E41" s="1"/>
      <c r="G41" s="19"/>
      <c r="I41" s="1"/>
      <c r="M41" s="1"/>
      <c r="Q41" s="1"/>
      <c r="R41" s="4"/>
      <c r="S41" s="19"/>
      <c r="T41" s="4"/>
      <c r="U41" s="8"/>
    </row>
    <row r="42" spans="2:21" x14ac:dyDescent="0.3">
      <c r="B42" t="s">
        <v>53</v>
      </c>
      <c r="E42" s="1"/>
      <c r="G42" s="19"/>
      <c r="I42" s="1"/>
      <c r="M42" s="1"/>
      <c r="Q42" s="1"/>
      <c r="R42" s="4"/>
      <c r="S42" s="19"/>
      <c r="T42" s="4"/>
      <c r="U42" s="8"/>
    </row>
    <row r="43" spans="2:21" x14ac:dyDescent="0.3">
      <c r="E43" s="1"/>
      <c r="G43" s="19"/>
      <c r="I43" s="1"/>
      <c r="M43" s="1"/>
      <c r="Q43" s="1"/>
      <c r="R43" s="4"/>
      <c r="S43" s="19"/>
      <c r="T43" s="4"/>
      <c r="U43" s="8"/>
    </row>
    <row r="44" spans="2:21" x14ac:dyDescent="0.3">
      <c r="C44" t="s">
        <v>54</v>
      </c>
      <c r="E44" s="1">
        <v>200</v>
      </c>
      <c r="G44" s="19">
        <v>0</v>
      </c>
      <c r="I44" s="1">
        <f>E44</f>
        <v>200</v>
      </c>
      <c r="M44" s="1">
        <f>I44</f>
        <v>200</v>
      </c>
      <c r="Q44" s="1">
        <f>M44</f>
        <v>200</v>
      </c>
      <c r="R44" s="4"/>
      <c r="S44" s="19"/>
      <c r="T44" s="4"/>
      <c r="U44" s="8">
        <f t="shared" ref="U44:U49" si="2">SUM(D44:Q44)</f>
        <v>800</v>
      </c>
    </row>
    <row r="45" spans="2:21" x14ac:dyDescent="0.3">
      <c r="C45" t="s">
        <v>57</v>
      </c>
      <c r="E45" s="1"/>
      <c r="G45" s="19">
        <v>0</v>
      </c>
      <c r="I45" s="1"/>
      <c r="M45" s="1"/>
      <c r="Q45" s="1"/>
      <c r="R45" s="4"/>
      <c r="S45" s="19"/>
      <c r="T45" s="4"/>
      <c r="U45" s="8">
        <f t="shared" si="2"/>
        <v>0</v>
      </c>
    </row>
    <row r="46" spans="2:21" x14ac:dyDescent="0.3">
      <c r="E46" s="1"/>
      <c r="G46" s="19"/>
      <c r="I46" s="1"/>
      <c r="M46" s="1"/>
      <c r="Q46" s="1"/>
      <c r="R46" s="4"/>
      <c r="S46" s="19"/>
      <c r="T46" s="4"/>
      <c r="U46" s="8">
        <f t="shared" si="2"/>
        <v>0</v>
      </c>
    </row>
    <row r="47" spans="2:21" x14ac:dyDescent="0.3">
      <c r="E47" s="1"/>
      <c r="G47" s="19"/>
      <c r="I47" s="1"/>
      <c r="M47" s="1"/>
      <c r="Q47" s="1"/>
      <c r="R47" s="4"/>
      <c r="S47" s="19"/>
      <c r="T47" s="4"/>
      <c r="U47" s="8">
        <f t="shared" si="2"/>
        <v>0</v>
      </c>
    </row>
    <row r="48" spans="2:21" x14ac:dyDescent="0.3">
      <c r="E48" s="1"/>
      <c r="G48" s="19"/>
      <c r="I48" s="1"/>
      <c r="M48" s="1"/>
      <c r="Q48" s="1"/>
      <c r="R48" s="4"/>
      <c r="S48" s="19"/>
      <c r="T48" s="4"/>
      <c r="U48" s="8">
        <f t="shared" si="2"/>
        <v>0</v>
      </c>
    </row>
    <row r="49" spans="2:21" x14ac:dyDescent="0.3">
      <c r="E49" s="2"/>
      <c r="G49" s="20"/>
      <c r="I49" s="2"/>
      <c r="K49" s="22"/>
      <c r="M49" s="2"/>
      <c r="O49" s="22"/>
      <c r="Q49" s="2"/>
      <c r="R49" s="4"/>
      <c r="S49" s="20"/>
      <c r="T49" s="4"/>
      <c r="U49" s="9">
        <f t="shared" si="2"/>
        <v>0</v>
      </c>
    </row>
    <row r="50" spans="2:21" x14ac:dyDescent="0.3">
      <c r="E50" s="1">
        <f>SUM(E44:E49)</f>
        <v>200</v>
      </c>
      <c r="G50" s="21">
        <f>SUM(G44:G49)</f>
        <v>0</v>
      </c>
      <c r="I50" s="1">
        <f>SUM(I44:I49)</f>
        <v>200</v>
      </c>
      <c r="K50" s="21">
        <f>SUM(K44:K49)</f>
        <v>0</v>
      </c>
      <c r="M50" s="1">
        <f>SUM(M44:M49)</f>
        <v>200</v>
      </c>
      <c r="O50" s="21">
        <f>SUM(O44:O49)</f>
        <v>0</v>
      </c>
      <c r="Q50" s="1">
        <f>SUM(Q44:Q49)</f>
        <v>200</v>
      </c>
      <c r="R50" s="4"/>
      <c r="S50" s="21">
        <f>SUM(S44:S49)</f>
        <v>0</v>
      </c>
      <c r="T50" s="4"/>
      <c r="U50" s="12">
        <f>SUM(U44:U49)</f>
        <v>800</v>
      </c>
    </row>
    <row r="51" spans="2:21" x14ac:dyDescent="0.3">
      <c r="B51" t="s">
        <v>36</v>
      </c>
      <c r="E51" s="1"/>
      <c r="G51" s="19"/>
      <c r="I51" s="1"/>
      <c r="M51" s="1"/>
      <c r="Q51" s="1"/>
      <c r="R51" s="4"/>
      <c r="S51" s="19"/>
      <c r="T51" s="4"/>
      <c r="U51" s="8"/>
    </row>
    <row r="52" spans="2:21" x14ac:dyDescent="0.3">
      <c r="C52" t="s">
        <v>36</v>
      </c>
      <c r="E52" s="2">
        <v>500</v>
      </c>
      <c r="F52" s="4"/>
      <c r="G52" s="20"/>
      <c r="H52" s="4"/>
      <c r="I52" s="2">
        <f>E52</f>
        <v>500</v>
      </c>
      <c r="J52" s="4"/>
      <c r="K52" s="20"/>
      <c r="L52" s="4"/>
      <c r="M52" s="2">
        <f>I52</f>
        <v>500</v>
      </c>
      <c r="N52" s="4"/>
      <c r="O52" s="20"/>
      <c r="P52" s="4"/>
      <c r="Q52" s="2">
        <f>M52</f>
        <v>500</v>
      </c>
      <c r="R52" s="4"/>
      <c r="S52" s="20"/>
      <c r="T52" s="4"/>
      <c r="U52" s="9">
        <f>SUM(D52:R52)</f>
        <v>2000</v>
      </c>
    </row>
    <row r="53" spans="2:21" x14ac:dyDescent="0.3">
      <c r="E53" s="1"/>
      <c r="G53" s="19"/>
      <c r="I53" s="1"/>
      <c r="M53" s="1"/>
      <c r="Q53" s="1"/>
      <c r="R53" s="4"/>
      <c r="S53" s="19"/>
      <c r="T53" s="4"/>
      <c r="U53" s="8"/>
    </row>
    <row r="54" spans="2:21" x14ac:dyDescent="0.3">
      <c r="C54" t="s">
        <v>18</v>
      </c>
      <c r="E54" s="1">
        <f>E15+E23+E31+E40+E50+E52</f>
        <v>5045</v>
      </c>
      <c r="G54" s="21">
        <f>G15+G23+G31+G40+G50+G52</f>
        <v>200</v>
      </c>
      <c r="I54" s="1">
        <f>I15+I23+I31+I40+I50+I52</f>
        <v>4775</v>
      </c>
      <c r="K54" s="21">
        <f>K15+K23+K31+K40+K50+K52</f>
        <v>0</v>
      </c>
      <c r="M54" s="1">
        <f>M15+M23+M31+M40+M50+M52</f>
        <v>4775</v>
      </c>
      <c r="O54" s="21">
        <f>O15+O23+O31+O40+O50+O52</f>
        <v>0</v>
      </c>
      <c r="Q54" s="1">
        <f>Q15+Q23+Q31+Q40+Q50+Q52</f>
        <v>4775</v>
      </c>
      <c r="R54" s="4"/>
      <c r="S54" s="21">
        <f>S15+S23+S31+S40+S50+S52</f>
        <v>0</v>
      </c>
      <c r="T54" s="4"/>
      <c r="U54" s="8">
        <f>SUM(D54:Q54)</f>
        <v>19570</v>
      </c>
    </row>
    <row r="55" spans="2:21" x14ac:dyDescent="0.3">
      <c r="G55" s="19"/>
      <c r="U55" s="10"/>
    </row>
    <row r="56" spans="2:21" x14ac:dyDescent="0.3">
      <c r="G56" s="19"/>
      <c r="U56" s="10"/>
    </row>
    <row r="57" spans="2:21" x14ac:dyDescent="0.3">
      <c r="C57" t="s">
        <v>19</v>
      </c>
      <c r="E57" s="1">
        <f>E7-E54</f>
        <v>855</v>
      </c>
      <c r="G57" s="21">
        <f>G7-G54</f>
        <v>511</v>
      </c>
      <c r="I57" s="1">
        <f>I7-I54</f>
        <v>1125</v>
      </c>
      <c r="K57" s="21">
        <f>K7-K54</f>
        <v>0</v>
      </c>
      <c r="M57" s="1">
        <f>M7-M54</f>
        <v>1125</v>
      </c>
      <c r="O57" s="21">
        <f>O7-O54</f>
        <v>0</v>
      </c>
      <c r="Q57" s="1">
        <f>Q7-Q54</f>
        <v>1125</v>
      </c>
      <c r="R57" s="4"/>
      <c r="S57" s="21">
        <f>S7-S54</f>
        <v>0</v>
      </c>
      <c r="T57" s="4"/>
      <c r="U57" s="10"/>
    </row>
    <row r="58" spans="2:21" x14ac:dyDescent="0.3">
      <c r="G58" s="19"/>
      <c r="U58" s="10"/>
    </row>
    <row r="59" spans="2:21" ht="15" thickBot="1" x14ac:dyDescent="0.35">
      <c r="C59" t="s">
        <v>29</v>
      </c>
      <c r="E59" s="5">
        <f>E57</f>
        <v>855</v>
      </c>
      <c r="G59" s="19"/>
      <c r="I59" s="5">
        <f>E59+I57</f>
        <v>1980</v>
      </c>
      <c r="M59" s="5">
        <f>I59+M57</f>
        <v>3105</v>
      </c>
      <c r="Q59" s="5">
        <f>M59+Q57</f>
        <v>4230</v>
      </c>
      <c r="R59" s="6"/>
      <c r="S59" s="23"/>
      <c r="T59" s="6"/>
      <c r="U59" s="11"/>
    </row>
    <row r="60" spans="2:21" x14ac:dyDescent="0.3">
      <c r="G60" s="19"/>
    </row>
    <row r="61" spans="2:21" x14ac:dyDescent="0.3">
      <c r="G61" s="19"/>
    </row>
    <row r="62" spans="2:21" x14ac:dyDescent="0.3">
      <c r="G62" s="19"/>
    </row>
  </sheetData>
  <mergeCells count="4">
    <mergeCell ref="E2:G2"/>
    <mergeCell ref="I2:K2"/>
    <mergeCell ref="M2:O2"/>
    <mergeCell ref="Q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8EDC-1588-465E-BE33-FB3DA350D9D4}">
  <dimension ref="C2:G26"/>
  <sheetViews>
    <sheetView tabSelected="1" workbookViewId="0">
      <selection activeCell="L13" sqref="L13"/>
    </sheetView>
  </sheetViews>
  <sheetFormatPr defaultRowHeight="14.4" x14ac:dyDescent="0.3"/>
  <cols>
    <col min="3" max="3" width="37.21875" customWidth="1"/>
    <col min="4" max="6" width="9" bestFit="1" customWidth="1"/>
    <col min="7" max="7" width="9.33203125" bestFit="1" customWidth="1"/>
  </cols>
  <sheetData>
    <row r="2" spans="3:7" x14ac:dyDescent="0.3">
      <c r="D2" s="27" t="s">
        <v>58</v>
      </c>
      <c r="E2" s="27" t="s">
        <v>59</v>
      </c>
      <c r="F2" s="27" t="s">
        <v>60</v>
      </c>
      <c r="G2" s="27" t="s">
        <v>61</v>
      </c>
    </row>
    <row r="3" spans="3:7" x14ac:dyDescent="0.3">
      <c r="C3" t="s">
        <v>58</v>
      </c>
      <c r="D3" s="28">
        <v>250</v>
      </c>
      <c r="E3" s="28">
        <v>500</v>
      </c>
      <c r="F3" s="28">
        <v>500</v>
      </c>
      <c r="G3" s="28">
        <v>3500</v>
      </c>
    </row>
    <row r="4" spans="3:7" x14ac:dyDescent="0.3">
      <c r="D4" s="28"/>
      <c r="E4" s="28"/>
      <c r="F4" s="28"/>
      <c r="G4" s="28"/>
    </row>
    <row r="5" spans="3:7" x14ac:dyDescent="0.3">
      <c r="C5" s="29" t="s">
        <v>62</v>
      </c>
      <c r="D5" s="28"/>
      <c r="E5" s="28"/>
      <c r="F5" s="28"/>
      <c r="G5" s="28"/>
    </row>
    <row r="6" spans="3:7" x14ac:dyDescent="0.3">
      <c r="D6" s="28"/>
      <c r="E6" s="28"/>
      <c r="F6" s="28"/>
      <c r="G6" s="28"/>
    </row>
    <row r="7" spans="3:7" x14ac:dyDescent="0.3">
      <c r="C7" t="s">
        <v>63</v>
      </c>
      <c r="D7" s="28"/>
      <c r="E7" s="28"/>
      <c r="F7" s="28"/>
      <c r="G7" s="30">
        <v>300.27999999999997</v>
      </c>
    </row>
    <row r="8" spans="3:7" x14ac:dyDescent="0.3">
      <c r="C8" t="s">
        <v>64</v>
      </c>
      <c r="D8" s="28"/>
      <c r="E8" s="30">
        <v>200</v>
      </c>
      <c r="F8" s="28"/>
      <c r="G8" s="30">
        <v>92</v>
      </c>
    </row>
    <row r="9" spans="3:7" x14ac:dyDescent="0.3">
      <c r="C9" t="s">
        <v>65</v>
      </c>
      <c r="D9" s="28"/>
      <c r="E9" s="28"/>
      <c r="F9" s="30">
        <v>338.8</v>
      </c>
      <c r="G9" s="28"/>
    </row>
    <row r="10" spans="3:7" x14ac:dyDescent="0.3">
      <c r="C10" t="s">
        <v>66</v>
      </c>
      <c r="D10" s="28"/>
      <c r="E10" s="28"/>
      <c r="F10" s="28"/>
      <c r="G10" s="30">
        <v>567.92999999999995</v>
      </c>
    </row>
    <row r="11" spans="3:7" x14ac:dyDescent="0.3">
      <c r="C11" t="s">
        <v>67</v>
      </c>
      <c r="D11" s="28"/>
      <c r="E11" s="28"/>
      <c r="F11" s="28"/>
      <c r="G11" s="30">
        <f>295*3</f>
        <v>885</v>
      </c>
    </row>
    <row r="12" spans="3:7" x14ac:dyDescent="0.3">
      <c r="C12" t="s">
        <v>68</v>
      </c>
      <c r="D12" s="28"/>
      <c r="E12" s="28"/>
      <c r="F12" s="28"/>
      <c r="G12" s="28">
        <v>454.79</v>
      </c>
    </row>
    <row r="13" spans="3:7" x14ac:dyDescent="0.3">
      <c r="D13" s="28"/>
      <c r="E13" s="28"/>
      <c r="F13" s="28"/>
      <c r="G13" s="28"/>
    </row>
    <row r="14" spans="3:7" x14ac:dyDescent="0.3">
      <c r="D14" s="28"/>
      <c r="E14" s="28"/>
      <c r="F14" s="28"/>
      <c r="G14" s="28"/>
    </row>
    <row r="15" spans="3:7" x14ac:dyDescent="0.3">
      <c r="D15" s="28"/>
      <c r="E15" s="28"/>
      <c r="F15" s="28"/>
      <c r="G15" s="28"/>
    </row>
    <row r="16" spans="3:7" x14ac:dyDescent="0.3">
      <c r="D16" s="28"/>
      <c r="E16" s="28"/>
      <c r="F16" s="28"/>
      <c r="G16" s="28"/>
    </row>
    <row r="17" spans="3:7" x14ac:dyDescent="0.3">
      <c r="D17" s="31"/>
      <c r="E17" s="31"/>
      <c r="F17" s="31"/>
      <c r="G17" s="31"/>
    </row>
    <row r="18" spans="3:7" x14ac:dyDescent="0.3">
      <c r="D18" s="28"/>
      <c r="E18" s="28"/>
      <c r="F18" s="28"/>
      <c r="G18" s="28"/>
    </row>
    <row r="19" spans="3:7" x14ac:dyDescent="0.3">
      <c r="D19" s="28">
        <f>SUM(D7:D18)</f>
        <v>0</v>
      </c>
      <c r="E19" s="28">
        <f>SUM(E7:E18)</f>
        <v>200</v>
      </c>
      <c r="F19" s="28">
        <f>SUM(F7:F18)</f>
        <v>338.8</v>
      </c>
      <c r="G19" s="28">
        <f>SUM(G7:G18)</f>
        <v>2300</v>
      </c>
    </row>
    <row r="20" spans="3:7" x14ac:dyDescent="0.3">
      <c r="D20" s="28"/>
      <c r="E20" s="28"/>
      <c r="F20" s="28"/>
      <c r="G20" s="28"/>
    </row>
    <row r="21" spans="3:7" x14ac:dyDescent="0.3">
      <c r="C21" t="s">
        <v>69</v>
      </c>
      <c r="D21" s="28">
        <f>D3-D19</f>
        <v>250</v>
      </c>
      <c r="E21" s="28">
        <f>E3-E19</f>
        <v>300</v>
      </c>
      <c r="F21" s="28">
        <f>F3+F4-F19</f>
        <v>161.19999999999999</v>
      </c>
      <c r="G21" s="28">
        <f>G3+G4-G19</f>
        <v>1200</v>
      </c>
    </row>
    <row r="22" spans="3:7" x14ac:dyDescent="0.3">
      <c r="D22" s="28"/>
      <c r="E22" s="28"/>
      <c r="F22" s="28"/>
      <c r="G22" s="28"/>
    </row>
    <row r="23" spans="3:7" x14ac:dyDescent="0.3">
      <c r="D23" s="28"/>
      <c r="E23" s="28"/>
      <c r="F23" s="28"/>
      <c r="G23" s="28"/>
    </row>
    <row r="24" spans="3:7" x14ac:dyDescent="0.3">
      <c r="D24" s="28"/>
      <c r="E24" s="28"/>
      <c r="F24" s="28"/>
      <c r="G24" s="28"/>
    </row>
    <row r="25" spans="3:7" x14ac:dyDescent="0.3">
      <c r="D25" s="28"/>
      <c r="E25" s="28"/>
      <c r="F25" s="28"/>
      <c r="G25" s="28"/>
    </row>
    <row r="26" spans="3:7" x14ac:dyDescent="0.3">
      <c r="D26" s="28"/>
      <c r="E26" s="28"/>
      <c r="F26" s="28"/>
      <c r="G26" s="2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Normal</vt:lpstr>
      <vt:lpstr>CRV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2018-03-08T04:25:58Z</dcterms:created>
  <dcterms:modified xsi:type="dcterms:W3CDTF">2018-09-12T10:05:14Z</dcterms:modified>
</cp:coreProperties>
</file>