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18960" windowHeight="799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L9" i="1" l="1"/>
  <c r="L8" i="1"/>
  <c r="L10" i="1"/>
  <c r="L25" i="1"/>
  <c r="L29" i="1" s="1"/>
  <c r="L17" i="1"/>
  <c r="L26" i="1"/>
  <c r="F28" i="1"/>
  <c r="F10" i="1"/>
  <c r="F26" i="1"/>
  <c r="F5" i="1"/>
  <c r="L4" i="1"/>
  <c r="F8" i="1"/>
  <c r="L11" i="1" l="1"/>
  <c r="L19" i="1" s="1"/>
  <c r="L21" i="1" s="1"/>
</calcChain>
</file>

<file path=xl/sharedStrings.xml><?xml version="1.0" encoding="utf-8"?>
<sst xmlns="http://schemas.openxmlformats.org/spreadsheetml/2006/main" count="31" uniqueCount="31">
  <si>
    <t>Sales</t>
  </si>
  <si>
    <t>Income</t>
  </si>
  <si>
    <t>Cost of Goods Sold</t>
  </si>
  <si>
    <t>Purhase</t>
  </si>
  <si>
    <t>Gross Profit/(Loss)</t>
  </si>
  <si>
    <t>Expenses</t>
  </si>
  <si>
    <t>Telefon</t>
  </si>
  <si>
    <t>Elektrik</t>
  </si>
  <si>
    <t>Gaji &amp; Upah</t>
  </si>
  <si>
    <t>Travel</t>
  </si>
  <si>
    <t>Petrol,Toll &amp; Parking</t>
  </si>
  <si>
    <t>Donation</t>
  </si>
  <si>
    <t>Car Expenses</t>
  </si>
  <si>
    <t>Office expenses</t>
  </si>
  <si>
    <t>Store expenses</t>
  </si>
  <si>
    <t>Stationery &amp; Printing</t>
  </si>
  <si>
    <t>Miscellaneous</t>
  </si>
  <si>
    <t>Petty Cash</t>
  </si>
  <si>
    <t>Sewa Tapak</t>
  </si>
  <si>
    <t>Sewa Kedai</t>
  </si>
  <si>
    <t>Asset</t>
  </si>
  <si>
    <t>Kelengkapan Kedai</t>
  </si>
  <si>
    <t>Net Profit/(Loss)</t>
  </si>
  <si>
    <t>Capital</t>
  </si>
  <si>
    <t>Retairned Earning</t>
  </si>
  <si>
    <t>Current Asset</t>
  </si>
  <si>
    <t>Current Liabilities</t>
  </si>
  <si>
    <t>Net Current Asset</t>
  </si>
  <si>
    <t>Bank 1</t>
  </si>
  <si>
    <t>Bank 2</t>
  </si>
  <si>
    <t>Advancement/(Owing)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</si>
</sst>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">
    <xf numFmtId="0" fontId="0" fillId="0" borderId="0" xfId="0"/>
    <xf numFmtId="0" fontId="0" fillId="0" borderId="0" xfId="0" applyAlignment="1">
      <alignment horizontal="left" indent="1"/>
    </xf>
    <xf numFmtId="43" fontId="0" fillId="0" borderId="0" xfId="1" applyFont="1"/>
    <xf numFmtId="43" fontId="0" fillId="0" borderId="1" xfId="1" applyFont="1" applyBorder="1"/>
    <xf numFmtId="43" fontId="0" fillId="0" borderId="2" xfId="1" applyFont="1" applyBorder="1"/>
    <xf numFmtId="43" fontId="0" fillId="0" borderId="0" xfId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3:L30"/>
  <sheetViews>
    <sheetView tabSelected="1" topLeftCell="A4" zoomScale="90" zoomScaleNormal="90" workbookViewId="0">
      <selection activeCell="H14" sqref="H14"/>
    </sheetView>
  </sheetViews>
  <sheetFormatPr defaultRowHeight="15" x14ac:dyDescent="0.25"/>
  <cols>
    <col min="5" max="5" width="22.140625" customWidth="1"/>
    <col min="6" max="6" width="23.7109375" style="2" customWidth="1"/>
    <col min="11" max="11" width="24.28515625" customWidth="1"/>
    <col min="12" max="12" width="14.42578125" style="2" customWidth="1"/>
  </cols>
  <sheetData>
    <row r="3" spans="5:12" x14ac:dyDescent="0.25">
      <c r="K3" t="s">
        <v>20</v>
      </c>
    </row>
    <row r="4" spans="5:12" x14ac:dyDescent="0.25">
      <c r="E4" t="s">
        <v>1</v>
      </c>
      <c r="K4" s="1" t="s">
        <v>21</v>
      </c>
      <c r="L4" s="2">
        <f>500+100+300</f>
        <v>900</v>
      </c>
    </row>
    <row r="5" spans="5:12" x14ac:dyDescent="0.25">
      <c r="E5" s="1" t="s">
        <v>0</v>
      </c>
      <c r="F5" s="2">
        <f>1800+6600</f>
        <v>8400</v>
      </c>
    </row>
    <row r="7" spans="5:12" x14ac:dyDescent="0.25">
      <c r="E7" t="s">
        <v>2</v>
      </c>
      <c r="K7" t="s">
        <v>25</v>
      </c>
    </row>
    <row r="8" spans="5:12" x14ac:dyDescent="0.25">
      <c r="E8" s="1" t="s">
        <v>3</v>
      </c>
      <c r="F8" s="2">
        <f>200+500+300</f>
        <v>1000</v>
      </c>
      <c r="K8" s="1" t="s">
        <v>28</v>
      </c>
      <c r="L8" s="2">
        <f>1800-200-500-300-2000-1000+3000</f>
        <v>800</v>
      </c>
    </row>
    <row r="9" spans="5:12" x14ac:dyDescent="0.25">
      <c r="K9" s="1" t="s">
        <v>29</v>
      </c>
      <c r="L9" s="2">
        <f>2000</f>
        <v>2000</v>
      </c>
    </row>
    <row r="10" spans="5:12" x14ac:dyDescent="0.25">
      <c r="E10" t="s">
        <v>4</v>
      </c>
      <c r="F10" s="2">
        <f>F5-F8</f>
        <v>7400</v>
      </c>
      <c r="K10" s="1" t="s">
        <v>17</v>
      </c>
      <c r="L10" s="5">
        <f>6600-F13-F14-F24-F15-500-100-300+6000-2000+1000-3000</f>
        <v>3499.13</v>
      </c>
    </row>
    <row r="11" spans="5:12" x14ac:dyDescent="0.25">
      <c r="L11" s="2">
        <f>SUM(L8:L10)</f>
        <v>6299.13</v>
      </c>
    </row>
    <row r="12" spans="5:12" x14ac:dyDescent="0.25">
      <c r="E12" t="s">
        <v>5</v>
      </c>
    </row>
    <row r="13" spans="5:12" x14ac:dyDescent="0.25">
      <c r="E13" s="1" t="s">
        <v>6</v>
      </c>
      <c r="F13" s="2">
        <v>125.5</v>
      </c>
    </row>
    <row r="14" spans="5:12" x14ac:dyDescent="0.25">
      <c r="E14" s="1" t="s">
        <v>7</v>
      </c>
      <c r="F14" s="2">
        <v>125.37</v>
      </c>
      <c r="K14" t="s">
        <v>26</v>
      </c>
    </row>
    <row r="15" spans="5:12" x14ac:dyDescent="0.25">
      <c r="E15" s="1" t="s">
        <v>8</v>
      </c>
      <c r="F15" s="2">
        <v>3700</v>
      </c>
      <c r="L15" s="2">
        <v>0</v>
      </c>
    </row>
    <row r="16" spans="5:12" x14ac:dyDescent="0.25">
      <c r="E16" s="1" t="s">
        <v>9</v>
      </c>
      <c r="L16" s="3">
        <v>0</v>
      </c>
    </row>
    <row r="17" spans="5:12" x14ac:dyDescent="0.25">
      <c r="E17" s="1" t="s">
        <v>10</v>
      </c>
      <c r="L17" s="2">
        <f>SUM(L15:L16)</f>
        <v>0</v>
      </c>
    </row>
    <row r="18" spans="5:12" x14ac:dyDescent="0.25">
      <c r="E18" s="1" t="s">
        <v>11</v>
      </c>
    </row>
    <row r="19" spans="5:12" x14ac:dyDescent="0.25">
      <c r="E19" s="1" t="s">
        <v>12</v>
      </c>
      <c r="K19" t="s">
        <v>27</v>
      </c>
      <c r="L19" s="2">
        <f>L11-L17</f>
        <v>6299.13</v>
      </c>
    </row>
    <row r="20" spans="5:12" x14ac:dyDescent="0.25">
      <c r="E20" s="1" t="s">
        <v>13</v>
      </c>
    </row>
    <row r="21" spans="5:12" ht="15.75" thickBot="1" x14ac:dyDescent="0.3">
      <c r="E21" s="1" t="s">
        <v>14</v>
      </c>
      <c r="L21" s="4">
        <f>L4+L19</f>
        <v>7199.13</v>
      </c>
    </row>
    <row r="22" spans="5:12" ht="15.75" thickTop="1" x14ac:dyDescent="0.25">
      <c r="E22" s="1" t="s">
        <v>15</v>
      </c>
    </row>
    <row r="23" spans="5:12" x14ac:dyDescent="0.25">
      <c r="E23" s="1" t="s">
        <v>16</v>
      </c>
    </row>
    <row r="24" spans="5:12" x14ac:dyDescent="0.25">
      <c r="E24" s="1" t="s">
        <v>18</v>
      </c>
      <c r="F24" s="2">
        <v>250</v>
      </c>
      <c r="K24" t="s">
        <v>23</v>
      </c>
    </row>
    <row r="25" spans="5:12" x14ac:dyDescent="0.25">
      <c r="E25" s="1" t="s">
        <v>19</v>
      </c>
      <c r="F25" s="3"/>
      <c r="K25" t="s">
        <v>30</v>
      </c>
      <c r="L25" s="2">
        <f>6000-2000</f>
        <v>4000</v>
      </c>
    </row>
    <row r="26" spans="5:12" x14ac:dyDescent="0.25">
      <c r="F26" s="2">
        <f>SUM(F13:F25)</f>
        <v>4200.87</v>
      </c>
      <c r="K26" t="s">
        <v>24</v>
      </c>
      <c r="L26" s="3">
        <f>F28</f>
        <v>3199.13</v>
      </c>
    </row>
    <row r="28" spans="5:12" x14ac:dyDescent="0.25">
      <c r="E28" s="1" t="s">
        <v>22</v>
      </c>
      <c r="F28" s="2">
        <f>F10-F26</f>
        <v>3199.13</v>
      </c>
    </row>
    <row r="29" spans="5:12" ht="15.75" thickBot="1" x14ac:dyDescent="0.3">
      <c r="L29" s="4">
        <f>SUM(L25:L27)</f>
        <v>7199.13</v>
      </c>
    </row>
    <row r="30" spans="5:12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2015-11-17T09:33:02Z</dcterms:created>
  <dcterms:modified xsi:type="dcterms:W3CDTF">2015-11-18T11:45:24Z</dcterms:modified>
</cp:coreProperties>
</file>