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VAM\Desktop\GAFV2\11.Locate Tax Codes in L Record\"/>
    </mc:Choice>
  </mc:AlternateContent>
  <bookViews>
    <workbookView xWindow="0" yWindow="0" windowWidth="20490" windowHeight="8040" activeTab="1"/>
  </bookViews>
  <sheets>
    <sheet name="Sheet1" sheetId="1" r:id="rId1"/>
    <sheet name="Sheet2" sheetId="2" r:id="rId2"/>
  </sheets>
  <definedNames>
    <definedName name="_xlnm._FilterDatabase" localSheetId="1" hidden="1">Sheet2!$A$1:$H$439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2" l="1"/>
  <c r="J6" i="2"/>
  <c r="J7" i="2"/>
  <c r="J8" i="2"/>
  <c r="J10" i="2"/>
  <c r="J11" i="2"/>
  <c r="J12" i="2"/>
  <c r="J14" i="2"/>
  <c r="J15" i="2"/>
  <c r="J16" i="2"/>
  <c r="J17" i="2"/>
  <c r="J18" i="2"/>
  <c r="J20" i="2"/>
  <c r="J21" i="2"/>
  <c r="J23" i="2"/>
  <c r="J24" i="2"/>
  <c r="J25" i="2"/>
  <c r="J27" i="2"/>
  <c r="J28" i="2"/>
  <c r="J30" i="2"/>
  <c r="J31" i="2"/>
  <c r="J33" i="2"/>
  <c r="J34" i="2"/>
  <c r="J35" i="2"/>
  <c r="J38" i="2"/>
  <c r="J39" i="2"/>
  <c r="J41" i="2"/>
  <c r="J42" i="2"/>
  <c r="J43" i="2"/>
  <c r="J45" i="2"/>
  <c r="J46" i="2"/>
  <c r="J47" i="2"/>
  <c r="J49" i="2"/>
  <c r="J50" i="2"/>
  <c r="J51" i="2"/>
  <c r="J53" i="2"/>
  <c r="J54" i="2"/>
  <c r="J55" i="2"/>
  <c r="J57" i="2"/>
  <c r="J58" i="2"/>
  <c r="J59" i="2"/>
  <c r="J61" i="2"/>
  <c r="J62" i="2"/>
  <c r="J63" i="2"/>
  <c r="J65" i="2"/>
  <c r="J66" i="2"/>
  <c r="J67" i="2"/>
  <c r="J69" i="2"/>
  <c r="J70" i="2"/>
  <c r="J71" i="2"/>
  <c r="J72" i="2"/>
  <c r="J73" i="2"/>
  <c r="J75" i="2"/>
  <c r="J76" i="2"/>
  <c r="J77" i="2"/>
  <c r="J79" i="2"/>
  <c r="J80" i="2"/>
  <c r="J81" i="2"/>
  <c r="J83" i="2"/>
  <c r="J84" i="2"/>
  <c r="J85" i="2"/>
  <c r="J86" i="2"/>
  <c r="J88" i="2"/>
  <c r="J89" i="2"/>
  <c r="J90" i="2"/>
  <c r="J92" i="2"/>
  <c r="J93" i="2"/>
  <c r="J95" i="2"/>
  <c r="J96" i="2"/>
  <c r="J97" i="2"/>
  <c r="J99" i="2"/>
  <c r="J100" i="2"/>
  <c r="J101" i="2"/>
  <c r="J102" i="2"/>
  <c r="J103" i="2"/>
  <c r="J105" i="2"/>
  <c r="J106" i="2"/>
  <c r="J107" i="2"/>
  <c r="J108" i="2"/>
  <c r="J109" i="2"/>
  <c r="J111" i="2"/>
  <c r="J112" i="2"/>
  <c r="J114" i="2"/>
  <c r="J115" i="2"/>
  <c r="J117" i="2"/>
  <c r="J118" i="2"/>
  <c r="J120" i="2"/>
  <c r="J121" i="2"/>
  <c r="J123" i="2"/>
  <c r="J124" i="2"/>
  <c r="J126" i="2"/>
  <c r="J127" i="2"/>
  <c r="J128" i="2"/>
  <c r="J129" i="2"/>
  <c r="J131" i="2"/>
  <c r="J132" i="2"/>
  <c r="J134" i="2"/>
  <c r="J135" i="2"/>
  <c r="J136" i="2"/>
  <c r="J138" i="2"/>
  <c r="J139" i="2"/>
  <c r="J141" i="2"/>
  <c r="J142" i="2"/>
  <c r="J143" i="2"/>
  <c r="J145" i="2"/>
  <c r="J146" i="2"/>
  <c r="J147" i="2"/>
  <c r="J148" i="2"/>
  <c r="J149" i="2"/>
  <c r="J151" i="2"/>
  <c r="J152" i="2"/>
  <c r="J153" i="2"/>
  <c r="J155" i="2"/>
  <c r="J156" i="2"/>
  <c r="J158" i="2"/>
  <c r="J159" i="2"/>
  <c r="J160" i="2"/>
  <c r="J161" i="2"/>
  <c r="J163" i="2"/>
  <c r="J164" i="2"/>
  <c r="J166" i="2"/>
  <c r="J167" i="2"/>
  <c r="J169" i="2"/>
  <c r="J170" i="2"/>
  <c r="J172" i="2"/>
  <c r="J173" i="2"/>
  <c r="J174" i="2"/>
  <c r="J176" i="2"/>
  <c r="J177" i="2"/>
  <c r="J178" i="2"/>
  <c r="J180" i="2"/>
  <c r="J181" i="2"/>
  <c r="J182" i="2"/>
  <c r="J184" i="2"/>
  <c r="J185" i="2"/>
  <c r="J186" i="2"/>
  <c r="J188" i="2"/>
  <c r="J189" i="2"/>
  <c r="J190" i="2"/>
  <c r="J192" i="2"/>
  <c r="J193" i="2"/>
  <c r="J194" i="2"/>
  <c r="J195" i="2"/>
  <c r="J197" i="2"/>
  <c r="J198" i="2"/>
  <c r="J199" i="2"/>
  <c r="J201" i="2"/>
  <c r="J202" i="2"/>
  <c r="J204" i="2"/>
  <c r="J205" i="2"/>
  <c r="J206" i="2"/>
  <c r="J208" i="2"/>
  <c r="J209" i="2"/>
  <c r="J210" i="2"/>
  <c r="J212" i="2"/>
  <c r="J213" i="2"/>
  <c r="J214" i="2"/>
  <c r="J216" i="2"/>
  <c r="J217" i="2"/>
  <c r="J218" i="2"/>
  <c r="J220" i="2"/>
  <c r="J221" i="2"/>
  <c r="J222" i="2"/>
  <c r="J224" i="2"/>
  <c r="J225" i="2"/>
  <c r="J226" i="2"/>
  <c r="J228" i="2"/>
  <c r="J229" i="2"/>
  <c r="J230" i="2"/>
  <c r="J232" i="2"/>
  <c r="J233" i="2"/>
  <c r="J235" i="2"/>
  <c r="J236" i="2"/>
  <c r="J238" i="2"/>
  <c r="J239" i="2"/>
  <c r="J241" i="2"/>
  <c r="J242" i="2"/>
  <c r="J244" i="2"/>
  <c r="J245" i="2"/>
  <c r="J247" i="2"/>
  <c r="J248" i="2"/>
  <c r="J250" i="2"/>
  <c r="J251" i="2"/>
  <c r="J253" i="2"/>
  <c r="J254" i="2"/>
  <c r="J255" i="2"/>
  <c r="J256" i="2"/>
  <c r="J258" i="2"/>
  <c r="J259" i="2"/>
  <c r="J261" i="2"/>
  <c r="J262" i="2"/>
  <c r="J264" i="2"/>
  <c r="J265" i="2"/>
  <c r="J267" i="2"/>
  <c r="J268" i="2"/>
  <c r="J270" i="2"/>
  <c r="J271" i="2"/>
  <c r="J273" i="2"/>
  <c r="J274" i="2"/>
  <c r="J276" i="2"/>
  <c r="J277" i="2"/>
  <c r="J279" i="2"/>
  <c r="J280" i="2"/>
  <c r="J281" i="2"/>
  <c r="J282" i="2"/>
  <c r="J288" i="2"/>
  <c r="J289" i="2"/>
  <c r="J290" i="2"/>
  <c r="J292" i="2"/>
  <c r="J293" i="2"/>
  <c r="J294" i="2"/>
  <c r="J295" i="2"/>
  <c r="J296" i="2"/>
  <c r="J297" i="2"/>
  <c r="J298" i="2"/>
  <c r="J299" i="2"/>
  <c r="J300" i="2"/>
  <c r="J302" i="2"/>
  <c r="J303" i="2"/>
  <c r="J304" i="2"/>
  <c r="J305" i="2"/>
  <c r="J307" i="2"/>
  <c r="J308" i="2"/>
  <c r="J318" i="2"/>
  <c r="J319" i="2"/>
  <c r="J320" i="2"/>
  <c r="J322" i="2"/>
  <c r="J323" i="2"/>
  <c r="J324" i="2"/>
  <c r="J325" i="2"/>
  <c r="J326" i="2"/>
  <c r="J328" i="2"/>
  <c r="J329" i="2"/>
  <c r="J330" i="2"/>
  <c r="J332" i="2"/>
  <c r="J333" i="2"/>
  <c r="J334" i="2"/>
  <c r="J335" i="2"/>
  <c r="J336" i="2"/>
  <c r="J337" i="2"/>
  <c r="J338" i="2"/>
  <c r="J339" i="2"/>
  <c r="J341" i="2"/>
  <c r="J342" i="2"/>
  <c r="J343" i="2"/>
  <c r="J344" i="2"/>
  <c r="J345" i="2"/>
  <c r="J350" i="2"/>
  <c r="J352" i="2"/>
  <c r="J353" i="2"/>
  <c r="J360" i="2"/>
  <c r="J362" i="2"/>
  <c r="J365" i="2"/>
  <c r="J366" i="2"/>
  <c r="J369" i="2"/>
  <c r="J370" i="2"/>
  <c r="J371" i="2"/>
  <c r="J372" i="2"/>
  <c r="J373" i="2"/>
  <c r="J375" i="2"/>
  <c r="J376" i="2"/>
  <c r="J378" i="2"/>
  <c r="J379" i="2"/>
  <c r="J380" i="2"/>
  <c r="J382" i="2"/>
  <c r="J383" i="2"/>
  <c r="J384" i="2"/>
  <c r="J386" i="2"/>
  <c r="J387" i="2"/>
  <c r="J388" i="2"/>
  <c r="J390" i="2"/>
  <c r="J391" i="2"/>
  <c r="J392" i="2"/>
  <c r="J407" i="2"/>
  <c r="J408" i="2"/>
  <c r="J409" i="2"/>
  <c r="J411" i="2"/>
  <c r="J412" i="2"/>
  <c r="J413" i="2"/>
  <c r="J415" i="2"/>
  <c r="J416" i="2"/>
  <c r="J418" i="2"/>
  <c r="J419" i="2"/>
  <c r="J422" i="2"/>
  <c r="J423" i="2"/>
  <c r="J424" i="2"/>
  <c r="J433" i="2"/>
  <c r="J434" i="2"/>
  <c r="J435" i="2"/>
  <c r="J436" i="2"/>
  <c r="J438" i="2"/>
  <c r="J439" i="2"/>
  <c r="J4" i="2"/>
  <c r="J3" i="2"/>
  <c r="J2" i="2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2" i="1"/>
  <c r="I441" i="2" l="1"/>
  <c r="I440" i="2"/>
  <c r="I437" i="2"/>
  <c r="I432" i="2"/>
  <c r="I425" i="2"/>
  <c r="I420" i="2"/>
  <c r="I417" i="2"/>
  <c r="I414" i="2"/>
  <c r="I410" i="2"/>
  <c r="I406" i="2"/>
  <c r="I401" i="2"/>
  <c r="I393" i="2"/>
  <c r="I389" i="2"/>
  <c r="I385" i="2"/>
  <c r="I381" i="2"/>
  <c r="I377" i="2"/>
  <c r="I374" i="2"/>
  <c r="I367" i="2"/>
  <c r="I364" i="2"/>
  <c r="I359" i="2"/>
  <c r="I355" i="2"/>
  <c r="I351" i="2"/>
  <c r="I346" i="2"/>
  <c r="I340" i="2"/>
  <c r="I331" i="2"/>
  <c r="I327" i="2"/>
  <c r="I321" i="2"/>
  <c r="I317" i="2"/>
  <c r="I313" i="2"/>
  <c r="I309" i="2"/>
  <c r="I306" i="2"/>
  <c r="I301" i="2"/>
  <c r="I291" i="2"/>
  <c r="I287" i="2"/>
  <c r="I283" i="2"/>
  <c r="I278" i="2"/>
  <c r="I275" i="2"/>
  <c r="I272" i="2"/>
  <c r="I269" i="2"/>
  <c r="I266" i="2"/>
  <c r="I263" i="2"/>
  <c r="I260" i="2"/>
  <c r="I257" i="2"/>
  <c r="I252" i="2"/>
  <c r="I249" i="2"/>
  <c r="I246" i="2"/>
  <c r="I243" i="2"/>
  <c r="I240" i="2"/>
  <c r="I237" i="2"/>
  <c r="I234" i="2"/>
  <c r="I231" i="2"/>
  <c r="I227" i="2"/>
  <c r="I223" i="2"/>
  <c r="I219" i="2"/>
  <c r="I215" i="2"/>
  <c r="I211" i="2"/>
  <c r="I207" i="2"/>
  <c r="I203" i="2"/>
  <c r="I200" i="2"/>
  <c r="I196" i="2"/>
  <c r="I191" i="2"/>
  <c r="I187" i="2"/>
  <c r="I183" i="2"/>
  <c r="I179" i="2"/>
  <c r="I175" i="2"/>
  <c r="I171" i="2"/>
  <c r="I168" i="2"/>
  <c r="I165" i="2"/>
  <c r="I162" i="2"/>
  <c r="I157" i="2"/>
  <c r="I154" i="2"/>
  <c r="I150" i="2"/>
  <c r="I144" i="2"/>
  <c r="I140" i="2"/>
  <c r="I137" i="2"/>
  <c r="I133" i="2"/>
  <c r="I130" i="2"/>
  <c r="I125" i="2"/>
  <c r="I122" i="2"/>
  <c r="I119" i="2"/>
  <c r="I116" i="2"/>
  <c r="I113" i="2"/>
  <c r="I110" i="2"/>
  <c r="I104" i="2"/>
  <c r="I98" i="2"/>
  <c r="I94" i="2"/>
  <c r="I91" i="2"/>
  <c r="I87" i="2"/>
  <c r="I82" i="2"/>
  <c r="I78" i="2"/>
  <c r="I74" i="2"/>
  <c r="I68" i="2"/>
  <c r="I64" i="2"/>
  <c r="I60" i="2"/>
  <c r="I56" i="2"/>
  <c r="I52" i="2"/>
  <c r="I48" i="2"/>
  <c r="I44" i="2"/>
  <c r="I40" i="2"/>
  <c r="I36" i="2"/>
  <c r="I32" i="2"/>
  <c r="I29" i="2"/>
  <c r="I26" i="2"/>
  <c r="I22" i="2"/>
  <c r="I19" i="2"/>
  <c r="I13" i="2"/>
  <c r="I9" i="2"/>
  <c r="I5" i="2"/>
</calcChain>
</file>

<file path=xl/sharedStrings.xml><?xml version="1.0" encoding="utf-8"?>
<sst xmlns="http://schemas.openxmlformats.org/spreadsheetml/2006/main" count="2440" uniqueCount="420">
  <si>
    <t>P2_SupplierName</t>
  </si>
  <si>
    <t>P5_InvoiceDate</t>
  </si>
  <si>
    <t>P7_InvoiceNo</t>
  </si>
  <si>
    <t>P9_LineNo</t>
  </si>
  <si>
    <t>P10_ProductDescription</t>
  </si>
  <si>
    <t>P11_PValueMYR</t>
  </si>
  <si>
    <t>P13_TaxCode</t>
  </si>
  <si>
    <t>MEGATRONIX RESEARCH  LTD</t>
  </si>
  <si>
    <t>DOCUMENTATION FEE</t>
  </si>
  <si>
    <t>NR</t>
  </si>
  <si>
    <t>EMERSON PTE LTD</t>
  </si>
  <si>
    <t>PURCHASES</t>
  </si>
  <si>
    <t>KLINIK KELUARGA</t>
  </si>
  <si>
    <t>STAFF MEDICAL CLAIM- AZIZ</t>
  </si>
  <si>
    <t>BL</t>
  </si>
  <si>
    <t>SENG HENG ELECTRICAL SDN BHD</t>
  </si>
  <si>
    <t>PURCHASE OF 2 UNITS 2.5HP AIR-COND</t>
  </si>
  <si>
    <t>TX-CG</t>
  </si>
  <si>
    <t>PERNIAGAAN BESTARI  SDN. BHD.</t>
  </si>
  <si>
    <t>REFRESHMENT</t>
  </si>
  <si>
    <t>TX</t>
  </si>
  <si>
    <t>DRINKING WATER</t>
  </si>
  <si>
    <t>ZP</t>
  </si>
  <si>
    <t>XYEN MARKETING (JB) SDN BHD</t>
  </si>
  <si>
    <t>FREIGHT CHARGES</t>
  </si>
  <si>
    <t>DUTY PAID</t>
  </si>
  <si>
    <t>IM</t>
  </si>
  <si>
    <t>CARPET  SDN. BHD.</t>
  </si>
  <si>
    <t>MISC ITEMS</t>
  </si>
  <si>
    <t>ARTX  ADVERTISING &amp; TRADING</t>
  </si>
  <si>
    <t>INV9870</t>
  </si>
  <si>
    <t>ADVERTISING - POSTER</t>
  </si>
  <si>
    <t>MAJU JAYA STATIONERY (M) SDN. BHD</t>
  </si>
  <si>
    <t>WHITE BOARD</t>
  </si>
  <si>
    <t>DUTY</t>
  </si>
  <si>
    <t>PORT CHARGES</t>
  </si>
  <si>
    <t>GST PAID ON BEHALF</t>
  </si>
  <si>
    <t>YELLOW  COURIER SERVICES SB</t>
  </si>
  <si>
    <t>COURIER CHARGES</t>
  </si>
  <si>
    <t>INV9873</t>
  </si>
  <si>
    <t>PRINTING OF LABEL</t>
  </si>
  <si>
    <t>LEON  INDUSTRIES</t>
  </si>
  <si>
    <t>TECHNICAL ADVICE</t>
  </si>
  <si>
    <t>PURCHASE OF REFRIGERATOR FOR OFFICE PANTRY</t>
  </si>
  <si>
    <t>PURCHASE OF CLEANING MATERIAL</t>
  </si>
  <si>
    <t>CONSULTATION FEE</t>
  </si>
  <si>
    <t>CN5643</t>
  </si>
  <si>
    <t>ADDITIONAL DISCOUNT</t>
  </si>
  <si>
    <t>FAST TRADE</t>
  </si>
  <si>
    <t>S321645</t>
  </si>
  <si>
    <t>CONSULTATION SERVICE</t>
  </si>
  <si>
    <t>MEDICAL CLAIM - SITI</t>
  </si>
  <si>
    <t>DELIVERY CHARGES</t>
  </si>
  <si>
    <t>MEDICAL CLAIM - CHEN</t>
  </si>
  <si>
    <t>HANDLING CHG</t>
  </si>
  <si>
    <t>DOCUMENTATION</t>
  </si>
  <si>
    <t>INV9865</t>
  </si>
  <si>
    <t>MESIN UNTUK LINE 3</t>
  </si>
  <si>
    <t>COURIER FOR COMPANY GOODS</t>
  </si>
  <si>
    <t>PERSONAL COURIER FOR MR TAN</t>
  </si>
  <si>
    <t>STATIONERY - WHITE BOARD MARKER</t>
  </si>
  <si>
    <t>AMODAL SDN BHD</t>
  </si>
  <si>
    <t>SPACE PART FOR PHOTOCOPY MACHINE</t>
  </si>
  <si>
    <t>WIRING WORK FOR INSTALLATION OF 2 UNITS AIR-COND</t>
  </si>
  <si>
    <t>PURCHASE OF VACUUM CLEANER</t>
  </si>
  <si>
    <t>ASSOCIATED DESIGN PRESS</t>
  </si>
  <si>
    <t>STATIONERY FOR FINANCE</t>
  </si>
  <si>
    <t>SHAMPOO CARPET</t>
  </si>
  <si>
    <t>PUBLIC BANK BERHAD</t>
  </si>
  <si>
    <t>BC456987</t>
  </si>
  <si>
    <t>BANK CHARGES</t>
  </si>
  <si>
    <t>TX-E43</t>
  </si>
  <si>
    <t>DOCUMENTATION CHARGES</t>
  </si>
  <si>
    <t>PHOTOCOPY OF DOCUMENTATION</t>
  </si>
  <si>
    <t>CN490200</t>
  </si>
  <si>
    <t>CANCELLATION OF DOCUMENTATION FEE</t>
  </si>
  <si>
    <t>CN6541</t>
  </si>
  <si>
    <t>INV9885</t>
  </si>
  <si>
    <t>PRINTING COMPANY LOGO</t>
  </si>
  <si>
    <t>PHOTOCOPY PAPER 20 RIMS</t>
  </si>
  <si>
    <t>COLUMBIA HOSPITAL</t>
  </si>
  <si>
    <t>H09766</t>
  </si>
  <si>
    <t>ALICE-MEDICAL CHECKUP</t>
  </si>
  <si>
    <t>ALI-SPECIAL MEDICATION</t>
  </si>
  <si>
    <t>EP</t>
  </si>
  <si>
    <t>MINERAL WATER(20 X 200L)</t>
  </si>
  <si>
    <t>MINERAL WATER(20 X 10lL)</t>
  </si>
  <si>
    <t>REPLACEMENT OF ROLLER</t>
  </si>
  <si>
    <t>APRIL'2015-VENDOR INVOICES</t>
  </si>
  <si>
    <t>NEWSPAPER &amp; MAGAZINES</t>
  </si>
  <si>
    <t>MEDICAL CLAIM - MOHAN</t>
  </si>
  <si>
    <t>INSTALLATION OF CARPET CHARGES AT DIRECTOR'S ROOM</t>
  </si>
  <si>
    <t>C123548</t>
  </si>
  <si>
    <t>WALLPAPER</t>
  </si>
  <si>
    <t>CARPET</t>
  </si>
  <si>
    <t>CN14/2015</t>
  </si>
  <si>
    <t>POOR QUALITY (INV9865)</t>
  </si>
  <si>
    <t>INV9890</t>
  </si>
  <si>
    <t>WHITE BOARD CONFERENCE ROOM</t>
  </si>
  <si>
    <t>H0977-X</t>
  </si>
  <si>
    <t>PAT-FULL MEDICAL CHECKUP</t>
  </si>
  <si>
    <t>STAFF ACCOUNT</t>
  </si>
  <si>
    <t>HR578888</t>
  </si>
  <si>
    <t>SARA-STAFF LOAN FOR 6 MONTHS</t>
  </si>
  <si>
    <t>OP</t>
  </si>
  <si>
    <t>FAST TRADE LTD</t>
  </si>
  <si>
    <t>Q12344</t>
  </si>
  <si>
    <t>2 DAYS TECHINICAL TRAINING ON NEW TECHNOLOGY IN LIGHTING</t>
  </si>
  <si>
    <t>SHAMPOO CARPET - RECEPTION&amp;FINANCE</t>
  </si>
  <si>
    <t>PUCHASE OF ELECTRIC KETTLE</t>
  </si>
  <si>
    <t>CN123540</t>
  </si>
  <si>
    <t>STATIONERY - RETURN</t>
  </si>
  <si>
    <t>INV9895</t>
  </si>
  <si>
    <t>BAGS WITH COMPANY LOGO</t>
  </si>
  <si>
    <t>PURCHASE OF DUSTBIN</t>
  </si>
  <si>
    <t>COSMO TRADING</t>
  </si>
  <si>
    <t>RAPAIRS TO FACTORY OUTLET</t>
  </si>
  <si>
    <t>REPAIRS TO STAFF QUARETRS</t>
  </si>
  <si>
    <t>RAYA CARD</t>
  </si>
  <si>
    <t>RICOH RC2000 PHOTOCOPY MACHINE</t>
  </si>
  <si>
    <t>CONSULTATION CHARGES - DIRECTOR</t>
  </si>
  <si>
    <t>Fluorescent Desk Lamp</t>
  </si>
  <si>
    <t>13W Mini Fluorescent Bulb</t>
  </si>
  <si>
    <t>RECEIPT BOOK</t>
  </si>
  <si>
    <t>FLUORESCENT LAMP 1 CARTON (25 PCS) FOR OFFICE SPARE</t>
  </si>
  <si>
    <t>Halogen Desk Light</t>
  </si>
  <si>
    <t>50W/12V Halogen Bulb</t>
  </si>
  <si>
    <t>DUTY ON PARTS</t>
  </si>
  <si>
    <t>CB2001</t>
  </si>
  <si>
    <t>DEFECT PRINTED MATERIAL  RETURN( FEB'15)</t>
  </si>
  <si>
    <t>CIMB</t>
  </si>
  <si>
    <t>CIMBSTMT-APR2015</t>
  </si>
  <si>
    <t>BANK CHARGES APRIL 2015</t>
  </si>
  <si>
    <t>CN1001</t>
  </si>
  <si>
    <t>RICOH RC2000 PHOTOCOPY MACHINE-CASH REBATE</t>
  </si>
  <si>
    <t>CN6542</t>
  </si>
  <si>
    <t>COURIER CHARGES - OVERSTATED</t>
  </si>
  <si>
    <t>K321654</t>
  </si>
  <si>
    <t>AZMI</t>
  </si>
  <si>
    <t>RAM</t>
  </si>
  <si>
    <t>TAN</t>
  </si>
  <si>
    <t>LIM</t>
  </si>
  <si>
    <t>JACK</t>
  </si>
  <si>
    <t>PBBSTMT-APR2015</t>
  </si>
  <si>
    <t>MR TAN -EXEC DIRECTOR</t>
  </si>
  <si>
    <t>PV1234</t>
  </si>
  <si>
    <t>MILEAGE</t>
  </si>
  <si>
    <t>TOL</t>
  </si>
  <si>
    <t>PARKING - KLIA</t>
  </si>
  <si>
    <t>PARKING - KLCC</t>
  </si>
  <si>
    <t>LUNCH-PETRONAS-COFFEE STATION</t>
  </si>
  <si>
    <t>DINNER-SHELL-MANHATTAN FOOD</t>
  </si>
  <si>
    <t>MEDICAL</t>
  </si>
  <si>
    <t>MS LEE - MKT MANAGER</t>
  </si>
  <si>
    <t>PV1256</t>
  </si>
  <si>
    <t>DINNER-EXISTING CUSTOMER</t>
  </si>
  <si>
    <t>PV321654</t>
  </si>
  <si>
    <t>TAXI FARE</t>
  </si>
  <si>
    <t>TOLL</t>
  </si>
  <si>
    <t>PETROL</t>
  </si>
  <si>
    <t>ACCOMODATION - OUTSTATION</t>
  </si>
  <si>
    <t>JKDM-REV CHARGE</t>
  </si>
  <si>
    <t>RC001/15</t>
  </si>
  <si>
    <t>REVERSE CHARGE ON INV#Q12344 FAST TRADE LTD</t>
  </si>
  <si>
    <t>MANAGER-ERIC</t>
  </si>
  <si>
    <t>CLAIM-0776/2016</t>
  </si>
  <si>
    <t>HARD DISK FOR NOTEBOOK-LL COMPUTER-CASHBIL-8766</t>
  </si>
  <si>
    <t>STATIONERY ITEMS-LL STATIONERS-INV#2212</t>
  </si>
  <si>
    <t>FRUITS FOR OFFICE PANTRY-CASH</t>
  </si>
  <si>
    <t>DAILYNEWSPAPEER/TOUCH&amp;GO CARD-CASH</t>
  </si>
  <si>
    <t>RON95 FOR COMPANY VANS-CASH</t>
  </si>
  <si>
    <t>LUNCH WITH 6 CLIENTS-NO BILL</t>
  </si>
  <si>
    <t>TX-IES</t>
  </si>
  <si>
    <t>CO CAR-REPAIR AIR CON</t>
  </si>
  <si>
    <t>CLAIMS-JULY 2016</t>
  </si>
  <si>
    <t>MEDICAL-KLINK KITA-BILL 2112</t>
  </si>
  <si>
    <t>MEDICAL-ALICE DENTAL CLINIC-BILL8898</t>
  </si>
  <si>
    <t>G797979</t>
  </si>
  <si>
    <t>GST PAID ON BEHALF-MEGATRONIC-INV7655</t>
  </si>
  <si>
    <t>JULY2016STMT</t>
  </si>
  <si>
    <t>BANK CHARGES AS PER JULY BANK STMT</t>
  </si>
  <si>
    <t>PBB</t>
  </si>
  <si>
    <t>JV#0888</t>
  </si>
  <si>
    <t>BANK CHARGES ON LOAN APPLICATION</t>
  </si>
  <si>
    <t>R7665</t>
  </si>
  <si>
    <t>CLEAN CARPET-GM OFFICE</t>
  </si>
  <si>
    <t>CLEAN CARPET-RECEPTION</t>
  </si>
  <si>
    <t>SPECIAL CHEMICAL TO REMOVE STAINS</t>
  </si>
  <si>
    <t>S7655</t>
  </si>
  <si>
    <t>L2_TransactionDate</t>
  </si>
  <si>
    <t>L3_AccountID</t>
  </si>
  <si>
    <t>L4_AccountType</t>
  </si>
  <si>
    <t>L5_AccountName</t>
  </si>
  <si>
    <t>L7_EntityName</t>
  </si>
  <si>
    <t>L8_TransactionID</t>
  </si>
  <si>
    <t>L9_SourceDocID</t>
  </si>
  <si>
    <t>L10_SourceType</t>
  </si>
  <si>
    <t>B</t>
  </si>
  <si>
    <t>AP-PY</t>
  </si>
  <si>
    <t>PAYMENT FOR OUTSTANDING BILLS</t>
  </si>
  <si>
    <t>JULY PAYMENT</t>
  </si>
  <si>
    <t>VENDOR PAYMENT</t>
  </si>
  <si>
    <t>INVENTORY</t>
  </si>
  <si>
    <t>AP-IN</t>
  </si>
  <si>
    <t>GST - INPUT</t>
  </si>
  <si>
    <t>AP-CR</t>
  </si>
  <si>
    <t>FURNITURE AND FIXTURES</t>
  </si>
  <si>
    <t>EQUIPMENT</t>
  </si>
  <si>
    <t>ACCOUNTS PAYABLE</t>
  </si>
  <si>
    <t>AP-GL</t>
  </si>
  <si>
    <t>OTHER PAYABLES</t>
  </si>
  <si>
    <t>I</t>
  </si>
  <si>
    <t>MISCELLANEOUS INCOME</t>
  </si>
  <si>
    <t>COST OF GOODS SOLD</t>
  </si>
  <si>
    <t>ADMINISTRATIVE EXPENSES</t>
  </si>
  <si>
    <t>ADVERTISING</t>
  </si>
  <si>
    <t>AUTOMOTIVE</t>
  </si>
  <si>
    <t>DUES AND SUBSCRIPTIONS</t>
  </si>
  <si>
    <t>MISCELLANEOUS COST</t>
  </si>
  <si>
    <t>MEDICAL &amp; HOSPITALIZATION EXPENSES</t>
  </si>
  <si>
    <t>OFFICE SUPPLIES</t>
  </si>
  <si>
    <t>POSTAGE</t>
  </si>
  <si>
    <t>PROMOTION AND ENTERTAINMENT</t>
  </si>
  <si>
    <t>REPAIRS AND MAINTENANCE</t>
  </si>
  <si>
    <t>TRAVELING EXPENSES</t>
  </si>
  <si>
    <t>REALIZED - FOREX GAINS/LOSS/ROUNDING</t>
  </si>
  <si>
    <t>GST EXPENSE</t>
  </si>
  <si>
    <t>GST REVERSE CHARGE CLEARING ACCOUNT</t>
  </si>
  <si>
    <t>SAGE 300 PO RECEIPT CLEARING ACCOUNT</t>
  </si>
  <si>
    <t>SAGE 300 CONTRA/CLEARING ACCOUNT</t>
  </si>
  <si>
    <t>Amount</t>
  </si>
  <si>
    <t>123458</t>
  </si>
  <si>
    <t>A</t>
  </si>
  <si>
    <t>C</t>
  </si>
  <si>
    <t>CLAIM</t>
  </si>
  <si>
    <t>M</t>
  </si>
  <si>
    <t>CLAIMS</t>
  </si>
  <si>
    <t>620100</t>
  </si>
  <si>
    <t>620215</t>
  </si>
  <si>
    <t>620220</t>
  </si>
  <si>
    <t>620230</t>
  </si>
  <si>
    <t>620450</t>
  </si>
  <si>
    <t>61830</t>
  </si>
  <si>
    <t>450200</t>
  </si>
  <si>
    <t>300320</t>
  </si>
  <si>
    <t>61825</t>
  </si>
  <si>
    <t>7779</t>
  </si>
  <si>
    <t>450225</t>
  </si>
  <si>
    <t>300330</t>
  </si>
  <si>
    <t>7790</t>
  </si>
  <si>
    <t>61850</t>
  </si>
  <si>
    <t>7772</t>
  </si>
  <si>
    <t>43370</t>
  </si>
  <si>
    <t>1885</t>
  </si>
  <si>
    <t>61890</t>
  </si>
  <si>
    <t>300350</t>
  </si>
  <si>
    <t>300402</t>
  </si>
  <si>
    <t>1891</t>
  </si>
  <si>
    <t>2010</t>
  </si>
  <si>
    <t>43330</t>
  </si>
  <si>
    <t>61900</t>
  </si>
  <si>
    <t>300601</t>
  </si>
  <si>
    <t>450340</t>
  </si>
  <si>
    <t>5986</t>
  </si>
  <si>
    <t>PBBSTMT</t>
  </si>
  <si>
    <t>CIMBSTMT</t>
  </si>
  <si>
    <t>234567</t>
  </si>
  <si>
    <t>567896</t>
  </si>
  <si>
    <t>467895</t>
  </si>
  <si>
    <t>567856</t>
  </si>
  <si>
    <t>450330</t>
  </si>
  <si>
    <t>7795</t>
  </si>
  <si>
    <t>7785</t>
  </si>
  <si>
    <t>43340</t>
  </si>
  <si>
    <t>2020</t>
  </si>
  <si>
    <t>105001</t>
  </si>
  <si>
    <t>490200</t>
  </si>
  <si>
    <t>658600</t>
  </si>
  <si>
    <t>230001</t>
  </si>
  <si>
    <t>61824</t>
  </si>
  <si>
    <t>105002</t>
  </si>
  <si>
    <t>490225</t>
  </si>
  <si>
    <t>123456</t>
  </si>
  <si>
    <t>230100</t>
  </si>
  <si>
    <t>658602</t>
  </si>
  <si>
    <t>230200</t>
  </si>
  <si>
    <t>7773</t>
  </si>
  <si>
    <t>105050</t>
  </si>
  <si>
    <t>658610</t>
  </si>
  <si>
    <t>123460</t>
  </si>
  <si>
    <t>123465</t>
  </si>
  <si>
    <t>6300</t>
  </si>
  <si>
    <t>9500</t>
  </si>
  <si>
    <t>658650</t>
  </si>
  <si>
    <t>650700</t>
  </si>
  <si>
    <t>452300</t>
  </si>
  <si>
    <t>H0977</t>
  </si>
  <si>
    <t>33154</t>
  </si>
  <si>
    <t>490400</t>
  </si>
  <si>
    <t>323456</t>
  </si>
  <si>
    <t>490500</t>
  </si>
  <si>
    <t>123475</t>
  </si>
  <si>
    <t>123480</t>
  </si>
  <si>
    <t>171515</t>
  </si>
  <si>
    <t>1726260</t>
  </si>
  <si>
    <t>658540</t>
  </si>
  <si>
    <t>230210</t>
  </si>
  <si>
    <t>105055</t>
  </si>
  <si>
    <t>43350</t>
  </si>
  <si>
    <t>GLCode</t>
  </si>
  <si>
    <t>1200001 Total</t>
  </si>
  <si>
    <t>1200002 Total</t>
  </si>
  <si>
    <t>1200003 Total</t>
  </si>
  <si>
    <t>1200004 Total</t>
  </si>
  <si>
    <t>1200005 Total</t>
  </si>
  <si>
    <t>1200006 Total</t>
  </si>
  <si>
    <t>1200007 Total</t>
  </si>
  <si>
    <t>1200008 Total</t>
  </si>
  <si>
    <t>1200009 Total</t>
  </si>
  <si>
    <t>1200010 Total</t>
  </si>
  <si>
    <t>1200011 Total</t>
  </si>
  <si>
    <t>1200012 Total</t>
  </si>
  <si>
    <t>1200013 Total</t>
  </si>
  <si>
    <t>1200014 Total</t>
  </si>
  <si>
    <t>1200015 Total</t>
  </si>
  <si>
    <t>1200016 Total</t>
  </si>
  <si>
    <t>1200017 Total</t>
  </si>
  <si>
    <t>1200018 Total</t>
  </si>
  <si>
    <t>1200019 Total</t>
  </si>
  <si>
    <t>1200020 Total</t>
  </si>
  <si>
    <t>1200021 Total</t>
  </si>
  <si>
    <t>1200022 Total</t>
  </si>
  <si>
    <t>1200023 Total</t>
  </si>
  <si>
    <t>1200024 Total</t>
  </si>
  <si>
    <t>1200025 Total</t>
  </si>
  <si>
    <t>1200026 Total</t>
  </si>
  <si>
    <t>1200027 Total</t>
  </si>
  <si>
    <t>1200028 Total</t>
  </si>
  <si>
    <t>1200029 Total</t>
  </si>
  <si>
    <t>1200030 Total</t>
  </si>
  <si>
    <t>1200031 Total</t>
  </si>
  <si>
    <t>1200032 Total</t>
  </si>
  <si>
    <t>1200033 Total</t>
  </si>
  <si>
    <t>1200034 Total</t>
  </si>
  <si>
    <t>1200035 Total</t>
  </si>
  <si>
    <t>1200036 Total</t>
  </si>
  <si>
    <t>1200037 Total</t>
  </si>
  <si>
    <t>1200038 Total</t>
  </si>
  <si>
    <t>1200039 Total</t>
  </si>
  <si>
    <t>1200040 Total</t>
  </si>
  <si>
    <t>1200041 Total</t>
  </si>
  <si>
    <t>1200042 Total</t>
  </si>
  <si>
    <t>1200043 Total</t>
  </si>
  <si>
    <t>1200044 Total</t>
  </si>
  <si>
    <t>1200045 Total</t>
  </si>
  <si>
    <t>1200046 Total</t>
  </si>
  <si>
    <t>1200047 Total</t>
  </si>
  <si>
    <t>1200048 Total</t>
  </si>
  <si>
    <t>1200049 Total</t>
  </si>
  <si>
    <t>1200050 Total</t>
  </si>
  <si>
    <t>1200051 Total</t>
  </si>
  <si>
    <t>1200052 Total</t>
  </si>
  <si>
    <t>1200053 Total</t>
  </si>
  <si>
    <t>1200054 Total</t>
  </si>
  <si>
    <t>1200055 Total</t>
  </si>
  <si>
    <t>1200056 Total</t>
  </si>
  <si>
    <t>1200057 Total</t>
  </si>
  <si>
    <t>1200058 Total</t>
  </si>
  <si>
    <t>1200059 Total</t>
  </si>
  <si>
    <t>1200060 Total</t>
  </si>
  <si>
    <t>1200061 Total</t>
  </si>
  <si>
    <t>1200062 Total</t>
  </si>
  <si>
    <t>1200063 Total</t>
  </si>
  <si>
    <t>1200064 Total</t>
  </si>
  <si>
    <t>1200065 Total</t>
  </si>
  <si>
    <t>1200066 Total</t>
  </si>
  <si>
    <t>1200067 Total</t>
  </si>
  <si>
    <t>1200068 Total</t>
  </si>
  <si>
    <t>1200069 Total</t>
  </si>
  <si>
    <t>1200070 Total</t>
  </si>
  <si>
    <t>1200071 Total</t>
  </si>
  <si>
    <t>1200072 Total</t>
  </si>
  <si>
    <t>1200073 Total</t>
  </si>
  <si>
    <t>1200074 Total</t>
  </si>
  <si>
    <t>1200075 Total</t>
  </si>
  <si>
    <t>1200076 Total</t>
  </si>
  <si>
    <t>1300001 Total</t>
  </si>
  <si>
    <t>1300002 Total</t>
  </si>
  <si>
    <t>1300003 Total</t>
  </si>
  <si>
    <t>1300004 Total</t>
  </si>
  <si>
    <t>1300005 Total</t>
  </si>
  <si>
    <t>1300006 Total</t>
  </si>
  <si>
    <t>1300007 Total</t>
  </si>
  <si>
    <t>1300008 Total</t>
  </si>
  <si>
    <t>1300009 Total</t>
  </si>
  <si>
    <t>1300010 Total</t>
  </si>
  <si>
    <t>1300011 Total</t>
  </si>
  <si>
    <t>1300012 Total</t>
  </si>
  <si>
    <t>1300013 Total</t>
  </si>
  <si>
    <t>1300014 Total</t>
  </si>
  <si>
    <t>1300015 Total</t>
  </si>
  <si>
    <t>1400001 Total</t>
  </si>
  <si>
    <t>4000001 Total</t>
  </si>
  <si>
    <t>4100001 Total</t>
  </si>
  <si>
    <t>4200001 Total</t>
  </si>
  <si>
    <t>4300001 Total</t>
  </si>
  <si>
    <t>4400001 Total</t>
  </si>
  <si>
    <t>4600001 Total</t>
  </si>
  <si>
    <t>4600002 Total</t>
  </si>
  <si>
    <t>4600003 Total</t>
  </si>
  <si>
    <t>4800001 Total</t>
  </si>
  <si>
    <t>5700001 Total</t>
  </si>
  <si>
    <t>5800001 Total</t>
  </si>
  <si>
    <t>5900001 Total</t>
  </si>
  <si>
    <t>6800001 Total</t>
  </si>
  <si>
    <t>7400001 Total</t>
  </si>
  <si>
    <t>8000001 Total</t>
  </si>
  <si>
    <t>Grand Total</t>
  </si>
  <si>
    <t>TaxCode</t>
  </si>
  <si>
    <t>P12_PGSTValueMYR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</si>
</sst>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/>
    <xf numFmtId="0" fontId="0" fillId="0" borderId="1" xfId="0" applyBorder="1"/>
    <xf numFmtId="43" fontId="0" fillId="0" borderId="0" xfId="1" applyFont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2" borderId="0" xfId="0" applyFill="1"/>
    <xf numFmtId="14" fontId="0" fillId="0" borderId="0" xfId="0" applyNumberFormat="1"/>
    <xf numFmtId="43" fontId="0" fillId="2" borderId="0" xfId="1" applyFont="1" applyFill="1"/>
    <xf numFmtId="0" fontId="3" fillId="0" borderId="0" xfId="0" quotePrefix="1" applyFont="1"/>
    <xf numFmtId="14" fontId="2" fillId="0" borderId="0" xfId="0" applyNumberFormat="1" applyFont="1"/>
    <xf numFmtId="0" fontId="2" fillId="0" borderId="0" xfId="0" applyFont="1"/>
    <xf numFmtId="0" fontId="0" fillId="2" borderId="2" xfId="0" applyFill="1" applyBorder="1"/>
    <xf numFmtId="0" fontId="0" fillId="0" borderId="2" xfId="0" applyBorder="1"/>
    <xf numFmtId="0" fontId="3" fillId="0" borderId="1" xfId="0" quotePrefix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workbookViewId="0">
      <selection activeCell="J6" sqref="J6"/>
    </sheetView>
  </sheetViews>
  <sheetFormatPr defaultRowHeight="15" x14ac:dyDescent="0.25"/>
  <cols>
    <col min="1" max="1" width="35.28515625" style="6" bestFit="1" customWidth="1"/>
    <col min="2" max="2" width="14.85546875" style="6" bestFit="1" customWidth="1"/>
    <col min="3" max="3" width="18.85546875" style="6" customWidth="1"/>
    <col min="4" max="4" width="10.42578125" style="6" bestFit="1" customWidth="1"/>
    <col min="5" max="5" width="26" style="6" customWidth="1"/>
    <col min="6" max="6" width="15.42578125" bestFit="1" customWidth="1"/>
    <col min="7" max="7" width="12.7109375" bestFit="1" customWidth="1"/>
    <col min="9" max="9" width="9.140625" style="2"/>
  </cols>
  <sheetData>
    <row r="1" spans="1:9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" t="s">
        <v>5</v>
      </c>
      <c r="G1" s="1" t="s">
        <v>419</v>
      </c>
      <c r="H1" s="14" t="s">
        <v>6</v>
      </c>
      <c r="I1" s="4" t="s">
        <v>309</v>
      </c>
    </row>
    <row r="2" spans="1:9" x14ac:dyDescent="0.25">
      <c r="A2" s="5" t="s">
        <v>7</v>
      </c>
      <c r="B2" s="7">
        <v>42552</v>
      </c>
      <c r="C2" s="5" t="s">
        <v>276</v>
      </c>
      <c r="D2" s="5">
        <v>1</v>
      </c>
      <c r="E2" s="5" t="s">
        <v>8</v>
      </c>
      <c r="F2" s="2">
        <v>5500</v>
      </c>
      <c r="G2" s="2">
        <v>0</v>
      </c>
      <c r="H2" s="15" t="s">
        <v>9</v>
      </c>
      <c r="I2" s="16">
        <f>INDEX(Sheet2!$B:$B,MATCH(C2,Sheet2!$G:$G,0),0)</f>
        <v>2015</v>
      </c>
    </row>
    <row r="3" spans="1:9" x14ac:dyDescent="0.25">
      <c r="A3" s="5" t="s">
        <v>10</v>
      </c>
      <c r="B3" s="7">
        <v>42552</v>
      </c>
      <c r="C3" s="5" t="s">
        <v>237</v>
      </c>
      <c r="D3" s="5">
        <v>1</v>
      </c>
      <c r="E3" s="5" t="s">
        <v>11</v>
      </c>
      <c r="F3" s="2">
        <v>6188</v>
      </c>
      <c r="G3" s="2">
        <v>0</v>
      </c>
      <c r="H3" s="15" t="s">
        <v>9</v>
      </c>
      <c r="I3" s="16">
        <f>INDEX(Sheet2!$B:$B,MATCH(C3,Sheet2!$G:$G,0),0)</f>
        <v>1300</v>
      </c>
    </row>
    <row r="4" spans="1:9" x14ac:dyDescent="0.25">
      <c r="A4" s="5" t="s">
        <v>12</v>
      </c>
      <c r="B4" s="7">
        <v>42553</v>
      </c>
      <c r="C4" s="5" t="s">
        <v>278</v>
      </c>
      <c r="D4" s="5">
        <v>1</v>
      </c>
      <c r="E4" s="5" t="s">
        <v>13</v>
      </c>
      <c r="F4" s="2">
        <v>150</v>
      </c>
      <c r="G4" s="2">
        <v>9</v>
      </c>
      <c r="H4" s="15" t="s">
        <v>14</v>
      </c>
      <c r="I4" s="16">
        <f>INDEX(Sheet2!$B:$B,MATCH(C4,Sheet2!$G:$G,0),0)</f>
        <v>2015</v>
      </c>
    </row>
    <row r="5" spans="1:9" x14ac:dyDescent="0.25">
      <c r="A5" s="5" t="s">
        <v>15</v>
      </c>
      <c r="B5" s="7">
        <v>42553</v>
      </c>
      <c r="C5" s="5" t="s">
        <v>244</v>
      </c>
      <c r="D5" s="5">
        <v>1</v>
      </c>
      <c r="E5" s="5" t="s">
        <v>16</v>
      </c>
      <c r="F5" s="2">
        <v>5000</v>
      </c>
      <c r="G5" s="2">
        <v>300</v>
      </c>
      <c r="H5" s="15" t="s">
        <v>17</v>
      </c>
      <c r="I5" s="16">
        <f>INDEX(Sheet2!$B:$B,MATCH(C5,Sheet2!$G:$G,0),0)</f>
        <v>1351</v>
      </c>
    </row>
    <row r="6" spans="1:9" x14ac:dyDescent="0.25">
      <c r="A6" s="5" t="s">
        <v>18</v>
      </c>
      <c r="B6" s="7">
        <v>42553</v>
      </c>
      <c r="C6" s="5" t="s">
        <v>243</v>
      </c>
      <c r="D6" s="5">
        <v>1</v>
      </c>
      <c r="E6" s="5" t="s">
        <v>19</v>
      </c>
      <c r="F6" s="2">
        <v>220</v>
      </c>
      <c r="G6" s="2">
        <v>13.2</v>
      </c>
      <c r="H6" s="15" t="s">
        <v>20</v>
      </c>
      <c r="I6" s="16">
        <f>INDEX(Sheet2!$B:$B,MATCH(C6,Sheet2!$G:$G,0),0)</f>
        <v>1351</v>
      </c>
    </row>
    <row r="7" spans="1:9" x14ac:dyDescent="0.25">
      <c r="A7" s="5" t="s">
        <v>18</v>
      </c>
      <c r="B7" s="7">
        <v>42553</v>
      </c>
      <c r="C7" s="5" t="s">
        <v>243</v>
      </c>
      <c r="D7" s="5">
        <v>2</v>
      </c>
      <c r="E7" s="5" t="s">
        <v>21</v>
      </c>
      <c r="F7" s="2">
        <v>100</v>
      </c>
      <c r="G7" s="2">
        <v>0</v>
      </c>
      <c r="H7" s="15" t="s">
        <v>22</v>
      </c>
      <c r="I7" s="16">
        <f>INDEX(Sheet2!$B:$B,MATCH(C7,Sheet2!$G:$G,0),0)</f>
        <v>1351</v>
      </c>
    </row>
    <row r="8" spans="1:9" x14ac:dyDescent="0.25">
      <c r="A8" s="5" t="s">
        <v>23</v>
      </c>
      <c r="B8" s="7">
        <v>42553</v>
      </c>
      <c r="C8" s="5" t="s">
        <v>242</v>
      </c>
      <c r="D8" s="5">
        <v>1</v>
      </c>
      <c r="E8" s="5" t="s">
        <v>24</v>
      </c>
      <c r="F8" s="2">
        <v>1000</v>
      </c>
      <c r="G8" s="2">
        <v>60</v>
      </c>
      <c r="H8" s="15" t="s">
        <v>20</v>
      </c>
      <c r="I8" s="16">
        <f>INDEX(Sheet2!$B:$B,MATCH(C8,Sheet2!$G:$G,0),0)</f>
        <v>1351</v>
      </c>
    </row>
    <row r="9" spans="1:9" x14ac:dyDescent="0.25">
      <c r="A9" s="5" t="s">
        <v>23</v>
      </c>
      <c r="B9" s="7">
        <v>42553</v>
      </c>
      <c r="C9" s="5" t="s">
        <v>242</v>
      </c>
      <c r="D9" s="5">
        <v>2</v>
      </c>
      <c r="E9" s="5" t="s">
        <v>25</v>
      </c>
      <c r="F9" s="2">
        <v>10000</v>
      </c>
      <c r="G9" s="2">
        <v>600</v>
      </c>
      <c r="H9" s="15" t="s">
        <v>26</v>
      </c>
      <c r="I9" s="16">
        <f>INDEX(Sheet2!$B:$B,MATCH(C9,Sheet2!$G:$G,0),0)</f>
        <v>1351</v>
      </c>
    </row>
    <row r="10" spans="1:9" x14ac:dyDescent="0.25">
      <c r="A10" s="5" t="s">
        <v>27</v>
      </c>
      <c r="B10" s="7">
        <v>42553</v>
      </c>
      <c r="C10" s="5" t="s">
        <v>277</v>
      </c>
      <c r="D10" s="5">
        <v>1</v>
      </c>
      <c r="E10" s="5" t="s">
        <v>28</v>
      </c>
      <c r="F10" s="2">
        <v>2250</v>
      </c>
      <c r="G10" s="2">
        <v>0</v>
      </c>
      <c r="H10" s="15" t="s">
        <v>9</v>
      </c>
      <c r="I10" s="16">
        <f>INDEX(Sheet2!$B:$B,MATCH(C10,Sheet2!$G:$G,0),0)</f>
        <v>2015</v>
      </c>
    </row>
    <row r="11" spans="1:9" x14ac:dyDescent="0.25">
      <c r="A11" s="5" t="s">
        <v>29</v>
      </c>
      <c r="B11" s="7">
        <v>42553</v>
      </c>
      <c r="C11" s="5" t="s">
        <v>30</v>
      </c>
      <c r="D11" s="5">
        <v>1</v>
      </c>
      <c r="E11" s="5" t="s">
        <v>31</v>
      </c>
      <c r="F11" s="2">
        <v>2000</v>
      </c>
      <c r="G11" s="2">
        <v>120</v>
      </c>
      <c r="H11" s="15" t="s">
        <v>20</v>
      </c>
      <c r="I11" s="16">
        <f>INDEX(Sheet2!$B:$B,MATCH(C11,Sheet2!$G:$G,0),0)</f>
        <v>1351</v>
      </c>
    </row>
    <row r="12" spans="1:9" x14ac:dyDescent="0.25">
      <c r="A12" s="5" t="s">
        <v>32</v>
      </c>
      <c r="B12" s="7">
        <v>42554</v>
      </c>
      <c r="C12" s="5" t="s">
        <v>275</v>
      </c>
      <c r="D12" s="5">
        <v>1</v>
      </c>
      <c r="E12" s="5" t="s">
        <v>33</v>
      </c>
      <c r="F12" s="2">
        <v>1200</v>
      </c>
      <c r="G12" s="2">
        <v>0</v>
      </c>
      <c r="H12" s="15" t="s">
        <v>9</v>
      </c>
      <c r="I12" s="16">
        <f>INDEX(Sheet2!$B:$B,MATCH(C12,Sheet2!$G:$G,0),0)</f>
        <v>1500</v>
      </c>
    </row>
    <row r="13" spans="1:9" x14ac:dyDescent="0.25">
      <c r="A13" s="5" t="s">
        <v>23</v>
      </c>
      <c r="B13" s="7">
        <v>42554</v>
      </c>
      <c r="C13" s="5" t="s">
        <v>279</v>
      </c>
      <c r="D13" s="5">
        <v>1</v>
      </c>
      <c r="E13" s="5" t="s">
        <v>34</v>
      </c>
      <c r="F13" s="2">
        <v>5800</v>
      </c>
      <c r="G13" s="2">
        <v>0</v>
      </c>
      <c r="H13" s="15" t="s">
        <v>22</v>
      </c>
      <c r="I13" s="16">
        <f>INDEX(Sheet2!$B:$B,MATCH(C13,Sheet2!$G:$G,0),0)</f>
        <v>2015</v>
      </c>
    </row>
    <row r="14" spans="1:9" x14ac:dyDescent="0.25">
      <c r="A14" s="5" t="s">
        <v>23</v>
      </c>
      <c r="B14" s="7">
        <v>42554</v>
      </c>
      <c r="C14" s="5" t="s">
        <v>279</v>
      </c>
      <c r="D14" s="5">
        <v>2</v>
      </c>
      <c r="E14" s="5" t="s">
        <v>35</v>
      </c>
      <c r="F14" s="2">
        <v>1000</v>
      </c>
      <c r="G14" s="2">
        <v>0</v>
      </c>
      <c r="H14" s="15" t="s">
        <v>22</v>
      </c>
      <c r="I14" s="16">
        <f>INDEX(Sheet2!$B:$B,MATCH(C14,Sheet2!$G:$G,0),0)</f>
        <v>2015</v>
      </c>
    </row>
    <row r="15" spans="1:9" x14ac:dyDescent="0.25">
      <c r="A15" s="5" t="s">
        <v>23</v>
      </c>
      <c r="B15" s="7">
        <v>42554</v>
      </c>
      <c r="C15" s="5" t="s">
        <v>245</v>
      </c>
      <c r="D15" s="5">
        <v>1</v>
      </c>
      <c r="E15" s="5" t="s">
        <v>36</v>
      </c>
      <c r="F15" s="2">
        <v>17440</v>
      </c>
      <c r="G15" s="2">
        <v>1046.4000000000001</v>
      </c>
      <c r="H15" s="15" t="s">
        <v>26</v>
      </c>
      <c r="I15" s="16">
        <f>INDEX(Sheet2!$B:$B,MATCH(C15,Sheet2!$G:$G,0),0)</f>
        <v>1351</v>
      </c>
    </row>
    <row r="16" spans="1:9" x14ac:dyDescent="0.25">
      <c r="A16" s="5" t="s">
        <v>37</v>
      </c>
      <c r="B16" s="7">
        <v>42554</v>
      </c>
      <c r="C16" s="5" t="s">
        <v>246</v>
      </c>
      <c r="D16" s="5">
        <v>1</v>
      </c>
      <c r="E16" s="5" t="s">
        <v>38</v>
      </c>
      <c r="F16" s="2">
        <v>350</v>
      </c>
      <c r="G16" s="2">
        <v>21</v>
      </c>
      <c r="H16" s="15" t="s">
        <v>20</v>
      </c>
      <c r="I16" s="16">
        <f>INDEX(Sheet2!$B:$B,MATCH(C16,Sheet2!$G:$G,0),0)</f>
        <v>1351</v>
      </c>
    </row>
    <row r="17" spans="1:9" x14ac:dyDescent="0.25">
      <c r="A17" s="5" t="s">
        <v>29</v>
      </c>
      <c r="B17" s="7">
        <v>42555</v>
      </c>
      <c r="C17" s="5" t="s">
        <v>39</v>
      </c>
      <c r="D17" s="5">
        <v>1</v>
      </c>
      <c r="E17" s="5" t="s">
        <v>40</v>
      </c>
      <c r="F17" s="2">
        <v>1500</v>
      </c>
      <c r="G17" s="2">
        <v>90</v>
      </c>
      <c r="H17" s="15" t="s">
        <v>20</v>
      </c>
      <c r="I17" s="16">
        <f>INDEX(Sheet2!$B:$B,MATCH(C17,Sheet2!$G:$G,0),0)</f>
        <v>1351</v>
      </c>
    </row>
    <row r="18" spans="1:9" x14ac:dyDescent="0.25">
      <c r="A18" s="5" t="s">
        <v>32</v>
      </c>
      <c r="B18" s="7">
        <v>42556</v>
      </c>
      <c r="C18" s="5" t="s">
        <v>280</v>
      </c>
      <c r="D18" s="5">
        <v>1</v>
      </c>
      <c r="E18" s="5" t="s">
        <v>28</v>
      </c>
      <c r="F18" s="2">
        <v>150</v>
      </c>
      <c r="G18" s="2">
        <v>0</v>
      </c>
      <c r="H18" s="15" t="s">
        <v>9</v>
      </c>
      <c r="I18" s="16">
        <f>INDEX(Sheet2!$B:$B,MATCH(C18,Sheet2!$G:$G,0),0)</f>
        <v>2015</v>
      </c>
    </row>
    <row r="19" spans="1:9" x14ac:dyDescent="0.25">
      <c r="A19" s="5" t="s">
        <v>41</v>
      </c>
      <c r="B19" s="7">
        <v>42556</v>
      </c>
      <c r="C19" s="5" t="s">
        <v>282</v>
      </c>
      <c r="D19" s="5">
        <v>1</v>
      </c>
      <c r="E19" s="5" t="s">
        <v>42</v>
      </c>
      <c r="F19" s="2">
        <v>16500</v>
      </c>
      <c r="G19" s="2">
        <v>0</v>
      </c>
      <c r="H19" s="15" t="s">
        <v>9</v>
      </c>
      <c r="I19" s="16">
        <f>INDEX(Sheet2!$B:$B,MATCH(C19,Sheet2!$G:$G,0),0)</f>
        <v>2015</v>
      </c>
    </row>
    <row r="20" spans="1:9" x14ac:dyDescent="0.25">
      <c r="A20" s="5" t="s">
        <v>15</v>
      </c>
      <c r="B20" s="7">
        <v>42556</v>
      </c>
      <c r="C20" s="5" t="s">
        <v>248</v>
      </c>
      <c r="D20" s="5">
        <v>1</v>
      </c>
      <c r="E20" s="5" t="s">
        <v>43</v>
      </c>
      <c r="F20" s="2">
        <v>1500</v>
      </c>
      <c r="G20" s="2">
        <v>90</v>
      </c>
      <c r="H20" s="15" t="s">
        <v>17</v>
      </c>
      <c r="I20" s="16">
        <f>INDEX(Sheet2!$B:$B,MATCH(C20,Sheet2!$G:$G,0),0)</f>
        <v>1351</v>
      </c>
    </row>
    <row r="21" spans="1:9" x14ac:dyDescent="0.25">
      <c r="A21" s="5" t="s">
        <v>18</v>
      </c>
      <c r="B21" s="7">
        <v>42556</v>
      </c>
      <c r="C21" s="5" t="s">
        <v>247</v>
      </c>
      <c r="D21" s="5">
        <v>1</v>
      </c>
      <c r="E21" s="5" t="s">
        <v>44</v>
      </c>
      <c r="F21" s="2">
        <v>300</v>
      </c>
      <c r="G21" s="2">
        <v>18</v>
      </c>
      <c r="H21" s="15" t="s">
        <v>20</v>
      </c>
      <c r="I21" s="16">
        <f>INDEX(Sheet2!$B:$B,MATCH(C21,Sheet2!$G:$G,0),0)</f>
        <v>1351</v>
      </c>
    </row>
    <row r="22" spans="1:9" x14ac:dyDescent="0.25">
      <c r="A22" s="5" t="s">
        <v>7</v>
      </c>
      <c r="B22" s="7">
        <v>42556</v>
      </c>
      <c r="C22" s="5" t="s">
        <v>281</v>
      </c>
      <c r="D22" s="5">
        <v>1</v>
      </c>
      <c r="E22" s="5" t="s">
        <v>45</v>
      </c>
      <c r="F22" s="2">
        <v>8250</v>
      </c>
      <c r="G22" s="2">
        <v>0</v>
      </c>
      <c r="H22" s="15" t="s">
        <v>9</v>
      </c>
      <c r="I22" s="16">
        <f>INDEX(Sheet2!$B:$B,MATCH(C22,Sheet2!$G:$G,0),0)</f>
        <v>2015</v>
      </c>
    </row>
    <row r="23" spans="1:9" x14ac:dyDescent="0.25">
      <c r="A23" s="5" t="s">
        <v>10</v>
      </c>
      <c r="B23" s="7">
        <v>42556</v>
      </c>
      <c r="C23" s="5" t="s">
        <v>238</v>
      </c>
      <c r="D23" s="5">
        <v>1</v>
      </c>
      <c r="E23" s="5" t="s">
        <v>11</v>
      </c>
      <c r="F23" s="2">
        <v>7280</v>
      </c>
      <c r="G23" s="2">
        <v>0</v>
      </c>
      <c r="H23" s="15" t="s">
        <v>9</v>
      </c>
      <c r="I23" s="16">
        <f>INDEX(Sheet2!$B:$B,MATCH(C23,Sheet2!$G:$G,0),0)</f>
        <v>1300</v>
      </c>
    </row>
    <row r="24" spans="1:9" x14ac:dyDescent="0.25">
      <c r="A24" s="5" t="s">
        <v>27</v>
      </c>
      <c r="B24" s="7">
        <v>42556</v>
      </c>
      <c r="C24" s="5" t="s">
        <v>46</v>
      </c>
      <c r="D24" s="5">
        <v>1</v>
      </c>
      <c r="E24" s="5" t="s">
        <v>47</v>
      </c>
      <c r="F24" s="2">
        <v>-250</v>
      </c>
      <c r="G24" s="2">
        <v>0</v>
      </c>
      <c r="H24" s="15" t="s">
        <v>9</v>
      </c>
      <c r="I24" s="16">
        <f>INDEX(Sheet2!$B:$B,MATCH(C24,Sheet2!$G:$G,0),0)</f>
        <v>2015</v>
      </c>
    </row>
    <row r="25" spans="1:9" x14ac:dyDescent="0.25">
      <c r="A25" s="5" t="s">
        <v>48</v>
      </c>
      <c r="B25" s="7">
        <v>42556</v>
      </c>
      <c r="C25" s="5" t="s">
        <v>49</v>
      </c>
      <c r="D25" s="5">
        <v>1</v>
      </c>
      <c r="E25" s="5" t="s">
        <v>50</v>
      </c>
      <c r="F25" s="2">
        <v>560000</v>
      </c>
      <c r="G25" s="2">
        <v>0</v>
      </c>
      <c r="H25" s="15" t="s">
        <v>9</v>
      </c>
      <c r="I25" s="16">
        <f>INDEX(Sheet2!$B:$B,MATCH(C25,Sheet2!$G:$G,0),0)</f>
        <v>1021</v>
      </c>
    </row>
    <row r="26" spans="1:9" x14ac:dyDescent="0.25">
      <c r="A26" s="5" t="s">
        <v>48</v>
      </c>
      <c r="B26" s="7">
        <v>42556</v>
      </c>
      <c r="C26" s="5" t="s">
        <v>49</v>
      </c>
      <c r="D26" s="5">
        <v>2</v>
      </c>
      <c r="E26" s="5" t="s">
        <v>8</v>
      </c>
      <c r="F26" s="2">
        <v>14000</v>
      </c>
      <c r="G26" s="2">
        <v>0</v>
      </c>
      <c r="H26" s="15" t="s">
        <v>9</v>
      </c>
      <c r="I26" s="16">
        <f>INDEX(Sheet2!$B:$B,MATCH(C26,Sheet2!$G:$G,0),0)</f>
        <v>1021</v>
      </c>
    </row>
    <row r="27" spans="1:9" x14ac:dyDescent="0.25">
      <c r="A27" s="5" t="s">
        <v>12</v>
      </c>
      <c r="B27" s="7">
        <v>42557</v>
      </c>
      <c r="C27" s="5" t="s">
        <v>283</v>
      </c>
      <c r="D27" s="5">
        <v>1</v>
      </c>
      <c r="E27" s="5" t="s">
        <v>51</v>
      </c>
      <c r="F27" s="2">
        <v>200</v>
      </c>
      <c r="G27" s="2">
        <v>12</v>
      </c>
      <c r="H27" s="15" t="s">
        <v>14</v>
      </c>
      <c r="I27" s="16">
        <f>INDEX(Sheet2!$B:$B,MATCH(C27,Sheet2!$G:$G,0),0)</f>
        <v>2015</v>
      </c>
    </row>
    <row r="28" spans="1:9" x14ac:dyDescent="0.25">
      <c r="A28" s="5" t="s">
        <v>27</v>
      </c>
      <c r="B28" s="7">
        <v>42557</v>
      </c>
      <c r="C28" s="5" t="s">
        <v>284</v>
      </c>
      <c r="D28" s="5">
        <v>1</v>
      </c>
      <c r="E28" s="5" t="s">
        <v>52</v>
      </c>
      <c r="F28" s="2">
        <v>350</v>
      </c>
      <c r="G28" s="2">
        <v>0</v>
      </c>
      <c r="H28" s="15" t="s">
        <v>9</v>
      </c>
      <c r="I28" s="16">
        <f>INDEX(Sheet2!$B:$B,MATCH(C28,Sheet2!$G:$G,0),0)</f>
        <v>2015</v>
      </c>
    </row>
    <row r="29" spans="1:9" x14ac:dyDescent="0.25">
      <c r="A29" s="5" t="s">
        <v>12</v>
      </c>
      <c r="B29" s="7">
        <v>42561</v>
      </c>
      <c r="C29" s="5" t="s">
        <v>285</v>
      </c>
      <c r="D29" s="5">
        <v>1</v>
      </c>
      <c r="E29" s="5" t="s">
        <v>53</v>
      </c>
      <c r="F29" s="2">
        <v>250</v>
      </c>
      <c r="G29" s="2">
        <v>15</v>
      </c>
      <c r="H29" s="15" t="s">
        <v>14</v>
      </c>
      <c r="I29" s="16">
        <f>INDEX(Sheet2!$B:$B,MATCH(C29,Sheet2!$G:$G,0),0)</f>
        <v>2015</v>
      </c>
    </row>
    <row r="30" spans="1:9" x14ac:dyDescent="0.25">
      <c r="A30" s="5" t="s">
        <v>23</v>
      </c>
      <c r="B30" s="7">
        <v>42561</v>
      </c>
      <c r="C30" s="5" t="s">
        <v>250</v>
      </c>
      <c r="D30" s="5">
        <v>1</v>
      </c>
      <c r="E30" s="5" t="s">
        <v>54</v>
      </c>
      <c r="F30" s="2">
        <v>1000</v>
      </c>
      <c r="G30" s="2">
        <v>60</v>
      </c>
      <c r="H30" s="15" t="s">
        <v>20</v>
      </c>
      <c r="I30" s="16">
        <f>INDEX(Sheet2!$B:$B,MATCH(C30,Sheet2!$G:$G,0),0)</f>
        <v>1351</v>
      </c>
    </row>
    <row r="31" spans="1:9" x14ac:dyDescent="0.25">
      <c r="A31" s="5" t="s">
        <v>23</v>
      </c>
      <c r="B31" s="7">
        <v>42561</v>
      </c>
      <c r="C31" s="5" t="s">
        <v>250</v>
      </c>
      <c r="D31" s="5">
        <v>2</v>
      </c>
      <c r="E31" s="5" t="s">
        <v>55</v>
      </c>
      <c r="F31" s="2">
        <v>100</v>
      </c>
      <c r="G31" s="2">
        <v>6</v>
      </c>
      <c r="H31" s="15" t="s">
        <v>20</v>
      </c>
      <c r="I31" s="16">
        <f>INDEX(Sheet2!$B:$B,MATCH(C31,Sheet2!$G:$G,0),0)</f>
        <v>1351</v>
      </c>
    </row>
    <row r="32" spans="1:9" x14ac:dyDescent="0.25">
      <c r="A32" s="5" t="s">
        <v>23</v>
      </c>
      <c r="B32" s="7">
        <v>42561</v>
      </c>
      <c r="C32" s="5" t="s">
        <v>250</v>
      </c>
      <c r="D32" s="5">
        <v>3</v>
      </c>
      <c r="E32" s="5" t="s">
        <v>35</v>
      </c>
      <c r="F32" s="2">
        <v>1500</v>
      </c>
      <c r="G32" s="2">
        <v>0</v>
      </c>
      <c r="H32" s="15" t="s">
        <v>22</v>
      </c>
      <c r="I32" s="16">
        <f>INDEX(Sheet2!$B:$B,MATCH(C32,Sheet2!$G:$G,0),0)</f>
        <v>1351</v>
      </c>
    </row>
    <row r="33" spans="1:9" x14ac:dyDescent="0.25">
      <c r="A33" s="5" t="s">
        <v>23</v>
      </c>
      <c r="B33" s="7">
        <v>42561</v>
      </c>
      <c r="C33" s="5" t="s">
        <v>250</v>
      </c>
      <c r="D33" s="5">
        <v>4</v>
      </c>
      <c r="E33" s="5" t="s">
        <v>34</v>
      </c>
      <c r="F33" s="2">
        <v>5000</v>
      </c>
      <c r="G33" s="2">
        <v>300</v>
      </c>
      <c r="H33" s="15" t="s">
        <v>26</v>
      </c>
      <c r="I33" s="16">
        <f>INDEX(Sheet2!$B:$B,MATCH(C33,Sheet2!$G:$G,0),0)</f>
        <v>1351</v>
      </c>
    </row>
    <row r="34" spans="1:9" x14ac:dyDescent="0.25">
      <c r="A34" s="5" t="s">
        <v>37</v>
      </c>
      <c r="B34" s="7">
        <v>42561</v>
      </c>
      <c r="C34" s="5" t="s">
        <v>249</v>
      </c>
      <c r="D34" s="5">
        <v>1</v>
      </c>
      <c r="E34" s="5" t="s">
        <v>38</v>
      </c>
      <c r="F34" s="2">
        <v>850</v>
      </c>
      <c r="G34" s="2">
        <v>51</v>
      </c>
      <c r="H34" s="15" t="s">
        <v>20</v>
      </c>
      <c r="I34" s="16">
        <f>INDEX(Sheet2!$B:$B,MATCH(C34,Sheet2!$G:$G,0),0)</f>
        <v>1351</v>
      </c>
    </row>
    <row r="35" spans="1:9" x14ac:dyDescent="0.25">
      <c r="A35" s="5" t="s">
        <v>29</v>
      </c>
      <c r="B35" s="7">
        <v>42561</v>
      </c>
      <c r="C35" s="5" t="s">
        <v>56</v>
      </c>
      <c r="D35" s="5">
        <v>1</v>
      </c>
      <c r="E35" s="5" t="s">
        <v>57</v>
      </c>
      <c r="F35" s="2">
        <v>10000</v>
      </c>
      <c r="G35" s="2">
        <v>600</v>
      </c>
      <c r="H35" s="15" t="s">
        <v>17</v>
      </c>
      <c r="I35" s="16">
        <f>INDEX(Sheet2!$B:$B,MATCH(C35,Sheet2!$G:$G,0),0)</f>
        <v>1351</v>
      </c>
    </row>
    <row r="36" spans="1:9" x14ac:dyDescent="0.25">
      <c r="A36" s="5" t="s">
        <v>37</v>
      </c>
      <c r="B36" s="7">
        <v>42565</v>
      </c>
      <c r="C36" s="5" t="s">
        <v>251</v>
      </c>
      <c r="D36" s="5">
        <v>1</v>
      </c>
      <c r="E36" s="5" t="s">
        <v>58</v>
      </c>
      <c r="F36" s="2">
        <v>900</v>
      </c>
      <c r="G36" s="2">
        <v>54</v>
      </c>
      <c r="H36" s="15" t="s">
        <v>20</v>
      </c>
      <c r="I36" s="16">
        <f>INDEX(Sheet2!$B:$B,MATCH(C36,Sheet2!$G:$G,0),0)</f>
        <v>1351</v>
      </c>
    </row>
    <row r="37" spans="1:9" x14ac:dyDescent="0.25">
      <c r="A37" s="5" t="s">
        <v>37</v>
      </c>
      <c r="B37" s="7">
        <v>42565</v>
      </c>
      <c r="C37" s="5" t="s">
        <v>286</v>
      </c>
      <c r="D37" s="5">
        <v>1</v>
      </c>
      <c r="E37" s="5" t="s">
        <v>59</v>
      </c>
      <c r="F37" s="2">
        <v>600</v>
      </c>
      <c r="G37" s="2">
        <v>36</v>
      </c>
      <c r="H37" s="15" t="s">
        <v>14</v>
      </c>
      <c r="I37" s="16">
        <f>INDEX(Sheet2!$B:$B,MATCH(C37,Sheet2!$G:$G,0),0)</f>
        <v>2015</v>
      </c>
    </row>
    <row r="38" spans="1:9" x14ac:dyDescent="0.25">
      <c r="A38" s="5" t="s">
        <v>32</v>
      </c>
      <c r="B38" s="7">
        <v>42566</v>
      </c>
      <c r="C38" s="5" t="s">
        <v>287</v>
      </c>
      <c r="D38" s="5">
        <v>1</v>
      </c>
      <c r="E38" s="5" t="s">
        <v>60</v>
      </c>
      <c r="F38" s="2">
        <v>350</v>
      </c>
      <c r="G38" s="2">
        <v>0</v>
      </c>
      <c r="H38" s="15" t="s">
        <v>9</v>
      </c>
      <c r="I38" s="16">
        <f>INDEX(Sheet2!$B:$B,MATCH(C38,Sheet2!$G:$G,0),0)</f>
        <v>2015</v>
      </c>
    </row>
    <row r="39" spans="1:9" x14ac:dyDescent="0.25">
      <c r="A39" s="5" t="s">
        <v>41</v>
      </c>
      <c r="B39" s="7">
        <v>42566</v>
      </c>
      <c r="C39" s="5" t="s">
        <v>289</v>
      </c>
      <c r="D39" s="5">
        <v>1</v>
      </c>
      <c r="E39" s="5" t="s">
        <v>42</v>
      </c>
      <c r="F39" s="2">
        <v>9900</v>
      </c>
      <c r="G39" s="2">
        <v>0</v>
      </c>
      <c r="H39" s="15" t="s">
        <v>9</v>
      </c>
      <c r="I39" s="16">
        <f>INDEX(Sheet2!$B:$B,MATCH(C39,Sheet2!$G:$G,0),0)</f>
        <v>2015</v>
      </c>
    </row>
    <row r="40" spans="1:9" x14ac:dyDescent="0.25">
      <c r="A40" s="5" t="s">
        <v>61</v>
      </c>
      <c r="B40" s="7">
        <v>42566</v>
      </c>
      <c r="C40" s="5" t="s">
        <v>253</v>
      </c>
      <c r="D40" s="5">
        <v>1</v>
      </c>
      <c r="E40" s="5" t="s">
        <v>62</v>
      </c>
      <c r="F40" s="2">
        <v>1500</v>
      </c>
      <c r="G40" s="2">
        <v>90</v>
      </c>
      <c r="H40" s="15" t="s">
        <v>20</v>
      </c>
      <c r="I40" s="16">
        <f>INDEX(Sheet2!$B:$B,MATCH(C40,Sheet2!$G:$G,0),0)</f>
        <v>1351</v>
      </c>
    </row>
    <row r="41" spans="1:9" x14ac:dyDescent="0.25">
      <c r="A41" s="5" t="s">
        <v>15</v>
      </c>
      <c r="B41" s="7">
        <v>42566</v>
      </c>
      <c r="C41" s="5" t="s">
        <v>255</v>
      </c>
      <c r="D41" s="5">
        <v>1</v>
      </c>
      <c r="E41" s="5" t="s">
        <v>63</v>
      </c>
      <c r="F41" s="2">
        <v>650</v>
      </c>
      <c r="G41" s="2">
        <v>39</v>
      </c>
      <c r="H41" s="15" t="s">
        <v>20</v>
      </c>
      <c r="I41" s="16">
        <f>INDEX(Sheet2!$B:$B,MATCH(C41,Sheet2!$G:$G,0),0)</f>
        <v>1351</v>
      </c>
    </row>
    <row r="42" spans="1:9" x14ac:dyDescent="0.25">
      <c r="A42" s="5" t="s">
        <v>15</v>
      </c>
      <c r="B42" s="7">
        <v>42566</v>
      </c>
      <c r="C42" s="5" t="s">
        <v>256</v>
      </c>
      <c r="D42" s="5">
        <v>1</v>
      </c>
      <c r="E42" s="5" t="s">
        <v>64</v>
      </c>
      <c r="F42" s="2">
        <v>800</v>
      </c>
      <c r="G42" s="2">
        <v>48</v>
      </c>
      <c r="H42" s="15" t="s">
        <v>17</v>
      </c>
      <c r="I42" s="16">
        <f>INDEX(Sheet2!$B:$B,MATCH(C42,Sheet2!$G:$G,0),0)</f>
        <v>1351</v>
      </c>
    </row>
    <row r="43" spans="1:9" x14ac:dyDescent="0.25">
      <c r="A43" s="5" t="s">
        <v>65</v>
      </c>
      <c r="B43" s="7">
        <v>42566</v>
      </c>
      <c r="C43" s="5" t="s">
        <v>252</v>
      </c>
      <c r="D43" s="5">
        <v>1</v>
      </c>
      <c r="E43" s="5" t="s">
        <v>66</v>
      </c>
      <c r="F43" s="2">
        <v>3500</v>
      </c>
      <c r="G43" s="2">
        <v>210</v>
      </c>
      <c r="H43" s="15" t="s">
        <v>20</v>
      </c>
      <c r="I43" s="16">
        <f>INDEX(Sheet2!$B:$B,MATCH(C43,Sheet2!$G:$G,0),0)</f>
        <v>1351</v>
      </c>
    </row>
    <row r="44" spans="1:9" x14ac:dyDescent="0.25">
      <c r="A44" s="5" t="s">
        <v>23</v>
      </c>
      <c r="B44" s="7">
        <v>42566</v>
      </c>
      <c r="C44" s="5" t="s">
        <v>254</v>
      </c>
      <c r="D44" s="5">
        <v>1</v>
      </c>
      <c r="E44" s="5" t="s">
        <v>25</v>
      </c>
      <c r="F44" s="2">
        <v>15000</v>
      </c>
      <c r="G44" s="2">
        <v>900</v>
      </c>
      <c r="H44" s="15" t="s">
        <v>26</v>
      </c>
      <c r="I44" s="16">
        <f>INDEX(Sheet2!$B:$B,MATCH(C44,Sheet2!$G:$G,0),0)</f>
        <v>1351</v>
      </c>
    </row>
    <row r="45" spans="1:9" x14ac:dyDescent="0.25">
      <c r="A45" s="5" t="s">
        <v>10</v>
      </c>
      <c r="B45" s="7">
        <v>42566</v>
      </c>
      <c r="C45" s="5" t="s">
        <v>239</v>
      </c>
      <c r="D45" s="5">
        <v>1</v>
      </c>
      <c r="E45" s="5" t="s">
        <v>11</v>
      </c>
      <c r="F45" s="2">
        <v>7000</v>
      </c>
      <c r="G45" s="2">
        <v>0</v>
      </c>
      <c r="H45" s="15" t="s">
        <v>9</v>
      </c>
      <c r="I45" s="16">
        <f>INDEX(Sheet2!$B:$B,MATCH(C45,Sheet2!$G:$G,0),0)</f>
        <v>1300</v>
      </c>
    </row>
    <row r="46" spans="1:9" x14ac:dyDescent="0.25">
      <c r="A46" s="5" t="s">
        <v>27</v>
      </c>
      <c r="B46" s="7">
        <v>42566</v>
      </c>
      <c r="C46" s="5" t="s">
        <v>288</v>
      </c>
      <c r="D46" s="5">
        <v>1</v>
      </c>
      <c r="E46" s="5" t="s">
        <v>67</v>
      </c>
      <c r="F46" s="2">
        <v>800</v>
      </c>
      <c r="G46" s="2">
        <v>0</v>
      </c>
      <c r="H46" s="15" t="s">
        <v>9</v>
      </c>
      <c r="I46" s="16">
        <f>INDEX(Sheet2!$B:$B,MATCH(C46,Sheet2!$G:$G,0),0)</f>
        <v>2015</v>
      </c>
    </row>
    <row r="47" spans="1:9" x14ac:dyDescent="0.25">
      <c r="A47" s="5" t="s">
        <v>68</v>
      </c>
      <c r="B47" s="7">
        <v>42566</v>
      </c>
      <c r="C47" s="5" t="s">
        <v>69</v>
      </c>
      <c r="D47" s="5">
        <v>1</v>
      </c>
      <c r="E47" s="5" t="s">
        <v>70</v>
      </c>
      <c r="F47" s="2">
        <v>100</v>
      </c>
      <c r="G47" s="2">
        <v>6</v>
      </c>
      <c r="H47" s="15" t="s">
        <v>71</v>
      </c>
      <c r="I47" s="16">
        <f>INDEX(Sheet2!$B:$B,MATCH(C47,Sheet2!$G:$G,0),0)</f>
        <v>1021</v>
      </c>
    </row>
    <row r="48" spans="1:9" x14ac:dyDescent="0.25">
      <c r="A48" s="5" t="s">
        <v>68</v>
      </c>
      <c r="B48" s="7">
        <v>42566</v>
      </c>
      <c r="C48" s="5" t="s">
        <v>69</v>
      </c>
      <c r="D48" s="5">
        <v>2</v>
      </c>
      <c r="E48" s="5" t="s">
        <v>72</v>
      </c>
      <c r="F48" s="2">
        <v>200</v>
      </c>
      <c r="G48" s="2">
        <v>12</v>
      </c>
      <c r="H48" s="15" t="s">
        <v>71</v>
      </c>
      <c r="I48" s="16">
        <f>INDEX(Sheet2!$B:$B,MATCH(C48,Sheet2!$G:$G,0),0)</f>
        <v>1021</v>
      </c>
    </row>
    <row r="49" spans="1:9" x14ac:dyDescent="0.25">
      <c r="A49" s="5" t="s">
        <v>68</v>
      </c>
      <c r="B49" s="7">
        <v>42566</v>
      </c>
      <c r="C49" s="5" t="s">
        <v>69</v>
      </c>
      <c r="D49" s="5">
        <v>3</v>
      </c>
      <c r="E49" s="5" t="s">
        <v>73</v>
      </c>
      <c r="F49" s="2">
        <v>300</v>
      </c>
      <c r="G49" s="2">
        <v>18</v>
      </c>
      <c r="H49" s="15" t="s">
        <v>71</v>
      </c>
      <c r="I49" s="16">
        <f>INDEX(Sheet2!$B:$B,MATCH(C49,Sheet2!$G:$G,0),0)</f>
        <v>1021</v>
      </c>
    </row>
    <row r="50" spans="1:9" x14ac:dyDescent="0.25">
      <c r="A50" s="5" t="s">
        <v>7</v>
      </c>
      <c r="B50" s="7">
        <v>42566</v>
      </c>
      <c r="C50" s="5" t="s">
        <v>74</v>
      </c>
      <c r="D50" s="5">
        <v>1</v>
      </c>
      <c r="E50" s="5" t="s">
        <v>75</v>
      </c>
      <c r="F50" s="2">
        <v>-5500</v>
      </c>
      <c r="G50" s="2">
        <v>0</v>
      </c>
      <c r="H50" s="15" t="s">
        <v>9</v>
      </c>
      <c r="I50" s="16">
        <f>INDEX(Sheet2!$B:$B,MATCH(C50,Sheet2!$G:$G,0),0)</f>
        <v>2015</v>
      </c>
    </row>
    <row r="51" spans="1:9" x14ac:dyDescent="0.25">
      <c r="A51" s="5" t="s">
        <v>23</v>
      </c>
      <c r="B51" s="7">
        <v>42566</v>
      </c>
      <c r="C51" s="5" t="s">
        <v>76</v>
      </c>
      <c r="D51" s="5">
        <v>1</v>
      </c>
      <c r="E51" s="5" t="s">
        <v>28</v>
      </c>
      <c r="F51" s="2">
        <v>-200</v>
      </c>
      <c r="G51" s="2">
        <v>-12</v>
      </c>
      <c r="H51" s="15" t="s">
        <v>20</v>
      </c>
      <c r="I51" s="16">
        <f>INDEX(Sheet2!$B:$B,MATCH(C51,Sheet2!$G:$G,0),0)</f>
        <v>1351</v>
      </c>
    </row>
    <row r="52" spans="1:9" x14ac:dyDescent="0.25">
      <c r="A52" s="5" t="s">
        <v>29</v>
      </c>
      <c r="B52" s="7">
        <v>42566</v>
      </c>
      <c r="C52" s="5" t="s">
        <v>77</v>
      </c>
      <c r="D52" s="5">
        <v>1</v>
      </c>
      <c r="E52" s="5" t="s">
        <v>78</v>
      </c>
      <c r="F52" s="2">
        <v>2700</v>
      </c>
      <c r="G52" s="2">
        <v>162</v>
      </c>
      <c r="H52" s="15" t="s">
        <v>20</v>
      </c>
      <c r="I52" s="16">
        <f>INDEX(Sheet2!$B:$B,MATCH(C52,Sheet2!$G:$G,0),0)</f>
        <v>1351</v>
      </c>
    </row>
    <row r="53" spans="1:9" x14ac:dyDescent="0.25">
      <c r="A53" s="5" t="s">
        <v>61</v>
      </c>
      <c r="B53" s="7">
        <v>42567</v>
      </c>
      <c r="C53" s="5" t="s">
        <v>257</v>
      </c>
      <c r="D53" s="5">
        <v>1</v>
      </c>
      <c r="E53" s="5" t="s">
        <v>79</v>
      </c>
      <c r="F53" s="2">
        <v>1200</v>
      </c>
      <c r="G53" s="2">
        <v>72</v>
      </c>
      <c r="H53" s="15" t="s">
        <v>20</v>
      </c>
      <c r="I53" s="16">
        <f>INDEX(Sheet2!$B:$B,MATCH(C53,Sheet2!$G:$G,0),0)</f>
        <v>1351</v>
      </c>
    </row>
    <row r="54" spans="1:9" x14ac:dyDescent="0.25">
      <c r="A54" s="5" t="s">
        <v>80</v>
      </c>
      <c r="B54" s="7">
        <v>42570</v>
      </c>
      <c r="C54" s="5" t="s">
        <v>81</v>
      </c>
      <c r="D54" s="5">
        <v>1</v>
      </c>
      <c r="E54" s="5" t="s">
        <v>82</v>
      </c>
      <c r="F54" s="2">
        <v>20000</v>
      </c>
      <c r="G54" s="2">
        <v>1200</v>
      </c>
      <c r="H54" s="15" t="s">
        <v>17</v>
      </c>
      <c r="I54" s="16">
        <f>INDEX(Sheet2!$B:$B,MATCH(C54,Sheet2!$G:$G,0),0)</f>
        <v>1351</v>
      </c>
    </row>
    <row r="55" spans="1:9" x14ac:dyDescent="0.25">
      <c r="A55" s="5" t="s">
        <v>80</v>
      </c>
      <c r="B55" s="7">
        <v>42570</v>
      </c>
      <c r="C55" s="5" t="s">
        <v>81</v>
      </c>
      <c r="D55" s="5">
        <v>2</v>
      </c>
      <c r="E55" s="5" t="s">
        <v>83</v>
      </c>
      <c r="F55" s="2">
        <v>5000</v>
      </c>
      <c r="G55" s="2">
        <v>0</v>
      </c>
      <c r="H55" s="15" t="s">
        <v>84</v>
      </c>
      <c r="I55" s="16">
        <f>INDEX(Sheet2!$B:$B,MATCH(C55,Sheet2!$G:$G,0),0)</f>
        <v>1351</v>
      </c>
    </row>
    <row r="56" spans="1:9" x14ac:dyDescent="0.25">
      <c r="A56" s="5" t="s">
        <v>32</v>
      </c>
      <c r="B56" s="7">
        <v>42571</v>
      </c>
      <c r="C56" s="5" t="s">
        <v>231</v>
      </c>
      <c r="D56" s="5">
        <v>1</v>
      </c>
      <c r="E56" s="5" t="s">
        <v>85</v>
      </c>
      <c r="F56" s="2">
        <v>250</v>
      </c>
      <c r="G56" s="2">
        <v>0</v>
      </c>
      <c r="H56" s="15" t="s">
        <v>22</v>
      </c>
      <c r="I56" s="16">
        <f>INDEX(Sheet2!$B:$B,MATCH(C56,Sheet2!$G:$G,0),0)</f>
        <v>1021</v>
      </c>
    </row>
    <row r="57" spans="1:9" x14ac:dyDescent="0.25">
      <c r="A57" s="5" t="s">
        <v>32</v>
      </c>
      <c r="B57" s="7">
        <v>42571</v>
      </c>
      <c r="C57" s="5" t="s">
        <v>231</v>
      </c>
      <c r="D57" s="5">
        <v>2</v>
      </c>
      <c r="E57" s="5" t="s">
        <v>86</v>
      </c>
      <c r="F57" s="2">
        <v>150</v>
      </c>
      <c r="G57" s="2">
        <v>0</v>
      </c>
      <c r="H57" s="15" t="s">
        <v>22</v>
      </c>
      <c r="I57" s="16">
        <f>INDEX(Sheet2!$B:$B,MATCH(C57,Sheet2!$G:$G,0),0)</f>
        <v>1021</v>
      </c>
    </row>
    <row r="58" spans="1:9" x14ac:dyDescent="0.25">
      <c r="A58" s="5" t="s">
        <v>41</v>
      </c>
      <c r="B58" s="7">
        <v>42571</v>
      </c>
      <c r="C58" s="5" t="s">
        <v>290</v>
      </c>
      <c r="D58" s="5">
        <v>1</v>
      </c>
      <c r="E58" s="5" t="s">
        <v>42</v>
      </c>
      <c r="F58" s="2">
        <v>8250</v>
      </c>
      <c r="G58" s="2">
        <v>0</v>
      </c>
      <c r="H58" s="15" t="s">
        <v>9</v>
      </c>
      <c r="I58" s="16">
        <f>INDEX(Sheet2!$B:$B,MATCH(C58,Sheet2!$G:$G,0),0)</f>
        <v>2015</v>
      </c>
    </row>
    <row r="59" spans="1:9" x14ac:dyDescent="0.25">
      <c r="A59" s="5" t="s">
        <v>61</v>
      </c>
      <c r="B59" s="7">
        <v>42571</v>
      </c>
      <c r="C59" s="5" t="s">
        <v>258</v>
      </c>
      <c r="D59" s="5">
        <v>1</v>
      </c>
      <c r="E59" s="5" t="s">
        <v>87</v>
      </c>
      <c r="F59" s="2">
        <v>900</v>
      </c>
      <c r="G59" s="2">
        <v>54</v>
      </c>
      <c r="H59" s="15" t="s">
        <v>20</v>
      </c>
      <c r="I59" s="16">
        <f>INDEX(Sheet2!$B:$B,MATCH(C59,Sheet2!$G:$G,0),0)</f>
        <v>1351</v>
      </c>
    </row>
    <row r="60" spans="1:9" x14ac:dyDescent="0.25">
      <c r="A60" s="5" t="s">
        <v>65</v>
      </c>
      <c r="B60" s="7">
        <v>42571</v>
      </c>
      <c r="C60" s="5" t="s">
        <v>259</v>
      </c>
      <c r="D60" s="5">
        <v>1</v>
      </c>
      <c r="E60" s="5" t="s">
        <v>88</v>
      </c>
      <c r="F60" s="2">
        <v>1000</v>
      </c>
      <c r="G60" s="2">
        <v>60</v>
      </c>
      <c r="H60" s="15" t="s">
        <v>20</v>
      </c>
      <c r="I60" s="16">
        <f>INDEX(Sheet2!$B:$B,MATCH(C60,Sheet2!$G:$G,0),0)</f>
        <v>1351</v>
      </c>
    </row>
    <row r="61" spans="1:9" x14ac:dyDescent="0.25">
      <c r="A61" s="5" t="s">
        <v>18</v>
      </c>
      <c r="B61" s="7">
        <v>42571</v>
      </c>
      <c r="C61" s="5" t="s">
        <v>295</v>
      </c>
      <c r="D61" s="5">
        <v>1</v>
      </c>
      <c r="E61" s="5" t="s">
        <v>89</v>
      </c>
      <c r="F61" s="2">
        <v>300</v>
      </c>
      <c r="G61" s="2">
        <v>0</v>
      </c>
      <c r="H61" s="15" t="s">
        <v>9</v>
      </c>
      <c r="I61" s="16">
        <f>INDEX(Sheet2!$B:$B,MATCH(C61,Sheet2!$G:$G,0),0)</f>
        <v>2015</v>
      </c>
    </row>
    <row r="62" spans="1:9" x14ac:dyDescent="0.25">
      <c r="A62" s="5" t="s">
        <v>23</v>
      </c>
      <c r="B62" s="7">
        <v>42571</v>
      </c>
      <c r="C62" s="5" t="s">
        <v>260</v>
      </c>
      <c r="D62" s="5">
        <v>1</v>
      </c>
      <c r="E62" s="5" t="s">
        <v>28</v>
      </c>
      <c r="F62" s="2">
        <v>2000</v>
      </c>
      <c r="G62" s="2">
        <v>120</v>
      </c>
      <c r="H62" s="15" t="s">
        <v>26</v>
      </c>
      <c r="I62" s="16">
        <f>INDEX(Sheet2!$B:$B,MATCH(C62,Sheet2!$G:$G,0),0)</f>
        <v>1351</v>
      </c>
    </row>
    <row r="63" spans="1:9" x14ac:dyDescent="0.25">
      <c r="A63" s="5" t="s">
        <v>10</v>
      </c>
      <c r="B63" s="7">
        <v>42571</v>
      </c>
      <c r="C63" s="5" t="s">
        <v>240</v>
      </c>
      <c r="D63" s="5">
        <v>1</v>
      </c>
      <c r="E63" s="5" t="s">
        <v>11</v>
      </c>
      <c r="F63" s="2">
        <v>9100</v>
      </c>
      <c r="G63" s="2">
        <v>0</v>
      </c>
      <c r="H63" s="15" t="s">
        <v>9</v>
      </c>
      <c r="I63" s="16">
        <f>INDEX(Sheet2!$B:$B,MATCH(C63,Sheet2!$G:$G,0),0)</f>
        <v>1300</v>
      </c>
    </row>
    <row r="64" spans="1:9" x14ac:dyDescent="0.25">
      <c r="A64" s="5" t="s">
        <v>12</v>
      </c>
      <c r="B64" s="7">
        <v>42571</v>
      </c>
      <c r="C64" s="5" t="s">
        <v>294</v>
      </c>
      <c r="D64" s="5">
        <v>1</v>
      </c>
      <c r="E64" s="5" t="s">
        <v>90</v>
      </c>
      <c r="F64" s="2">
        <v>50</v>
      </c>
      <c r="G64" s="2">
        <v>3</v>
      </c>
      <c r="H64" s="15" t="s">
        <v>14</v>
      </c>
      <c r="I64" s="16">
        <f>INDEX(Sheet2!$B:$B,MATCH(C64,Sheet2!$G:$G,0),0)</f>
        <v>2015</v>
      </c>
    </row>
    <row r="65" spans="1:9" x14ac:dyDescent="0.25">
      <c r="A65" s="5" t="s">
        <v>27</v>
      </c>
      <c r="B65" s="7">
        <v>42571</v>
      </c>
      <c r="C65" s="5" t="s">
        <v>293</v>
      </c>
      <c r="D65" s="5">
        <v>1</v>
      </c>
      <c r="E65" s="5" t="s">
        <v>91</v>
      </c>
      <c r="F65" s="2">
        <v>1000</v>
      </c>
      <c r="G65" s="2">
        <v>0</v>
      </c>
      <c r="H65" s="15" t="s">
        <v>9</v>
      </c>
      <c r="I65" s="16">
        <f>INDEX(Sheet2!$B:$B,MATCH(C65,Sheet2!$G:$G,0),0)</f>
        <v>2015</v>
      </c>
    </row>
    <row r="66" spans="1:9" x14ac:dyDescent="0.25">
      <c r="A66" s="5" t="s">
        <v>27</v>
      </c>
      <c r="B66" s="7">
        <v>42571</v>
      </c>
      <c r="C66" s="5" t="s">
        <v>92</v>
      </c>
      <c r="D66" s="5">
        <v>1</v>
      </c>
      <c r="E66" s="5" t="s">
        <v>93</v>
      </c>
      <c r="F66" s="2">
        <v>10000</v>
      </c>
      <c r="G66" s="2">
        <v>0</v>
      </c>
      <c r="H66" s="15" t="s">
        <v>9</v>
      </c>
      <c r="I66" s="16">
        <f>INDEX(Sheet2!$B:$B,MATCH(C66,Sheet2!$G:$G,0),0)</f>
        <v>2015</v>
      </c>
    </row>
    <row r="67" spans="1:9" x14ac:dyDescent="0.25">
      <c r="A67" s="5" t="s">
        <v>27</v>
      </c>
      <c r="B67" s="7">
        <v>42571</v>
      </c>
      <c r="C67" s="5" t="s">
        <v>92</v>
      </c>
      <c r="D67" s="5">
        <v>2</v>
      </c>
      <c r="E67" s="5" t="s">
        <v>94</v>
      </c>
      <c r="F67" s="2">
        <v>5000</v>
      </c>
      <c r="G67" s="2">
        <v>0</v>
      </c>
      <c r="H67" s="15" t="s">
        <v>9</v>
      </c>
      <c r="I67" s="16">
        <f>INDEX(Sheet2!$B:$B,MATCH(C67,Sheet2!$G:$G,0),0)</f>
        <v>2015</v>
      </c>
    </row>
    <row r="68" spans="1:9" x14ac:dyDescent="0.25">
      <c r="A68" s="5" t="s">
        <v>29</v>
      </c>
      <c r="B68" s="7">
        <v>42571</v>
      </c>
      <c r="C68" s="5" t="s">
        <v>95</v>
      </c>
      <c r="D68" s="5">
        <v>1</v>
      </c>
      <c r="E68" s="5" t="s">
        <v>96</v>
      </c>
      <c r="F68" s="2">
        <v>-1000</v>
      </c>
      <c r="G68" s="2">
        <v>-60</v>
      </c>
      <c r="H68" s="15" t="s">
        <v>20</v>
      </c>
      <c r="I68" s="16">
        <f>INDEX(Sheet2!$B:$B,MATCH(C68,Sheet2!$G:$G,0),0)</f>
        <v>1351</v>
      </c>
    </row>
    <row r="69" spans="1:9" x14ac:dyDescent="0.25">
      <c r="A69" s="5" t="s">
        <v>29</v>
      </c>
      <c r="B69" s="7">
        <v>42571</v>
      </c>
      <c r="C69" s="5" t="s">
        <v>97</v>
      </c>
      <c r="D69" s="5">
        <v>1</v>
      </c>
      <c r="E69" s="5" t="s">
        <v>98</v>
      </c>
      <c r="F69" s="2">
        <v>5000</v>
      </c>
      <c r="G69" s="2">
        <v>300</v>
      </c>
      <c r="H69" s="15" t="s">
        <v>17</v>
      </c>
      <c r="I69" s="16">
        <f>INDEX(Sheet2!$B:$B,MATCH(C69,Sheet2!$G:$G,0),0)</f>
        <v>1351</v>
      </c>
    </row>
    <row r="70" spans="1:9" x14ac:dyDescent="0.25">
      <c r="A70" s="5" t="s">
        <v>80</v>
      </c>
      <c r="B70" s="7">
        <v>42573</v>
      </c>
      <c r="C70" s="5" t="s">
        <v>99</v>
      </c>
      <c r="D70" s="5">
        <v>1</v>
      </c>
      <c r="E70" s="5" t="s">
        <v>100</v>
      </c>
      <c r="F70" s="2">
        <v>8000</v>
      </c>
      <c r="G70" s="2">
        <v>480</v>
      </c>
      <c r="H70" s="15" t="s">
        <v>14</v>
      </c>
      <c r="I70" s="16" t="e">
        <f>INDEX(Sheet2!$B:$B,MATCH(C70,Sheet2!$G:$G,0),0)</f>
        <v>#N/A</v>
      </c>
    </row>
    <row r="71" spans="1:9" x14ac:dyDescent="0.25">
      <c r="A71" s="5" t="s">
        <v>101</v>
      </c>
      <c r="B71" s="7">
        <v>42573</v>
      </c>
      <c r="C71" s="5" t="s">
        <v>102</v>
      </c>
      <c r="D71" s="5">
        <v>1</v>
      </c>
      <c r="E71" s="5" t="s">
        <v>103</v>
      </c>
      <c r="F71" s="2">
        <v>12000</v>
      </c>
      <c r="G71" s="2">
        <v>0</v>
      </c>
      <c r="H71" s="15" t="s">
        <v>104</v>
      </c>
      <c r="I71" s="16">
        <f>INDEX(Sheet2!$B:$B,MATCH(C71,Sheet2!$G:$G,0),0)</f>
        <v>1021</v>
      </c>
    </row>
    <row r="72" spans="1:9" x14ac:dyDescent="0.25">
      <c r="A72" s="5" t="s">
        <v>105</v>
      </c>
      <c r="B72" s="7">
        <v>42573</v>
      </c>
      <c r="C72" s="5" t="s">
        <v>106</v>
      </c>
      <c r="D72" s="5">
        <v>1</v>
      </c>
      <c r="E72" s="5" t="s">
        <v>107</v>
      </c>
      <c r="F72" s="2">
        <v>4200</v>
      </c>
      <c r="G72" s="2">
        <v>0</v>
      </c>
      <c r="H72" s="15" t="s">
        <v>9</v>
      </c>
      <c r="I72" s="16">
        <f>INDEX(Sheet2!$B:$B,MATCH(C72,Sheet2!$G:$G,0),0)</f>
        <v>2015</v>
      </c>
    </row>
    <row r="73" spans="1:9" x14ac:dyDescent="0.25">
      <c r="A73" s="5" t="s">
        <v>27</v>
      </c>
      <c r="B73" s="7">
        <v>42574</v>
      </c>
      <c r="C73" s="5" t="s">
        <v>297</v>
      </c>
      <c r="D73" s="5">
        <v>1</v>
      </c>
      <c r="E73" s="5" t="s">
        <v>108</v>
      </c>
      <c r="F73" s="2">
        <v>280</v>
      </c>
      <c r="G73" s="2">
        <v>0</v>
      </c>
      <c r="H73" s="15" t="s">
        <v>9</v>
      </c>
      <c r="I73" s="16">
        <f>INDEX(Sheet2!$B:$B,MATCH(C73,Sheet2!$G:$G,0),0)</f>
        <v>2015</v>
      </c>
    </row>
    <row r="74" spans="1:9" x14ac:dyDescent="0.25">
      <c r="A74" s="5" t="s">
        <v>15</v>
      </c>
      <c r="B74" s="7">
        <v>42576</v>
      </c>
      <c r="C74" s="5" t="s">
        <v>261</v>
      </c>
      <c r="D74" s="5">
        <v>1</v>
      </c>
      <c r="E74" s="5" t="s">
        <v>109</v>
      </c>
      <c r="F74" s="2">
        <v>150</v>
      </c>
      <c r="G74" s="2">
        <v>9</v>
      </c>
      <c r="H74" s="15" t="s">
        <v>20</v>
      </c>
      <c r="I74" s="16">
        <f>INDEX(Sheet2!$B:$B,MATCH(C74,Sheet2!$G:$G,0),0)</f>
        <v>1351</v>
      </c>
    </row>
    <row r="75" spans="1:9" x14ac:dyDescent="0.25">
      <c r="A75" s="5" t="s">
        <v>7</v>
      </c>
      <c r="B75" s="7">
        <v>42576</v>
      </c>
      <c r="C75" s="5" t="s">
        <v>298</v>
      </c>
      <c r="D75" s="5">
        <v>1</v>
      </c>
      <c r="E75" s="5" t="s">
        <v>24</v>
      </c>
      <c r="F75" s="2">
        <v>11000</v>
      </c>
      <c r="G75" s="2">
        <v>0</v>
      </c>
      <c r="H75" s="15" t="s">
        <v>9</v>
      </c>
      <c r="I75" s="16">
        <f>INDEX(Sheet2!$B:$B,MATCH(C75,Sheet2!$G:$G,0),0)</f>
        <v>2015</v>
      </c>
    </row>
    <row r="76" spans="1:9" x14ac:dyDescent="0.25">
      <c r="A76" s="5" t="s">
        <v>32</v>
      </c>
      <c r="B76" s="7">
        <v>42576</v>
      </c>
      <c r="C76" s="5" t="s">
        <v>110</v>
      </c>
      <c r="D76" s="5">
        <v>1</v>
      </c>
      <c r="E76" s="5" t="s">
        <v>111</v>
      </c>
      <c r="F76" s="2">
        <v>-50</v>
      </c>
      <c r="G76" s="2">
        <v>0</v>
      </c>
      <c r="H76" s="15" t="s">
        <v>9</v>
      </c>
      <c r="I76" s="16">
        <f>INDEX(Sheet2!$B:$B,MATCH(C76,Sheet2!$G:$G,0),0)</f>
        <v>2015</v>
      </c>
    </row>
    <row r="77" spans="1:9" x14ac:dyDescent="0.25">
      <c r="A77" s="5" t="s">
        <v>29</v>
      </c>
      <c r="B77" s="7">
        <v>42576</v>
      </c>
      <c r="C77" s="5" t="s">
        <v>112</v>
      </c>
      <c r="D77" s="5">
        <v>1</v>
      </c>
      <c r="E77" s="5" t="s">
        <v>113</v>
      </c>
      <c r="F77" s="2">
        <v>3200</v>
      </c>
      <c r="G77" s="2">
        <v>192</v>
      </c>
      <c r="H77" s="15" t="s">
        <v>20</v>
      </c>
      <c r="I77" s="16">
        <f>INDEX(Sheet2!$B:$B,MATCH(C77,Sheet2!$G:$G,0),0)</f>
        <v>1351</v>
      </c>
    </row>
    <row r="78" spans="1:9" x14ac:dyDescent="0.25">
      <c r="A78" s="5" t="s">
        <v>18</v>
      </c>
      <c r="B78" s="7">
        <v>42579</v>
      </c>
      <c r="C78" s="5" t="s">
        <v>262</v>
      </c>
      <c r="D78" s="5">
        <v>1</v>
      </c>
      <c r="E78" s="5" t="s">
        <v>114</v>
      </c>
      <c r="F78" s="2">
        <v>100</v>
      </c>
      <c r="G78" s="2">
        <v>6</v>
      </c>
      <c r="H78" s="15" t="s">
        <v>20</v>
      </c>
      <c r="I78" s="16">
        <f>INDEX(Sheet2!$B:$B,MATCH(C78,Sheet2!$G:$G,0),0)</f>
        <v>1351</v>
      </c>
    </row>
    <row r="79" spans="1:9" x14ac:dyDescent="0.25">
      <c r="A79" s="5" t="s">
        <v>115</v>
      </c>
      <c r="B79" s="7">
        <v>42580</v>
      </c>
      <c r="C79" s="5" t="s">
        <v>263</v>
      </c>
      <c r="D79" s="5">
        <v>1</v>
      </c>
      <c r="E79" s="5" t="s">
        <v>116</v>
      </c>
      <c r="F79" s="2">
        <v>3100</v>
      </c>
      <c r="G79" s="2">
        <v>186</v>
      </c>
      <c r="H79" s="15" t="s">
        <v>20</v>
      </c>
      <c r="I79" s="16">
        <f>INDEX(Sheet2!$B:$B,MATCH(C79,Sheet2!$G:$G,0),0)</f>
        <v>1351</v>
      </c>
    </row>
    <row r="80" spans="1:9" x14ac:dyDescent="0.25">
      <c r="A80" s="5" t="s">
        <v>115</v>
      </c>
      <c r="B80" s="7">
        <v>42580</v>
      </c>
      <c r="C80" s="5" t="s">
        <v>263</v>
      </c>
      <c r="D80" s="5">
        <v>2</v>
      </c>
      <c r="E80" s="5" t="s">
        <v>117</v>
      </c>
      <c r="F80" s="2">
        <v>900</v>
      </c>
      <c r="G80" s="2">
        <v>54</v>
      </c>
      <c r="H80" s="15" t="s">
        <v>71</v>
      </c>
      <c r="I80" s="16">
        <f>INDEX(Sheet2!$B:$B,MATCH(C80,Sheet2!$G:$G,0),0)</f>
        <v>1351</v>
      </c>
    </row>
    <row r="81" spans="1:9" x14ac:dyDescent="0.25">
      <c r="A81" s="5" t="s">
        <v>32</v>
      </c>
      <c r="B81" s="7">
        <v>42581</v>
      </c>
      <c r="C81" s="5" t="s">
        <v>307</v>
      </c>
      <c r="D81" s="5">
        <v>1</v>
      </c>
      <c r="E81" s="5" t="s">
        <v>118</v>
      </c>
      <c r="F81" s="2">
        <v>600</v>
      </c>
      <c r="G81" s="2">
        <v>0</v>
      </c>
      <c r="H81" s="15" t="s">
        <v>9</v>
      </c>
      <c r="I81" s="16">
        <f>INDEX(Sheet2!$B:$B,MATCH(C81,Sheet2!$G:$G,0),0)</f>
        <v>2015</v>
      </c>
    </row>
    <row r="82" spans="1:9" x14ac:dyDescent="0.25">
      <c r="A82" s="5" t="s">
        <v>41</v>
      </c>
      <c r="B82" s="7">
        <v>42581</v>
      </c>
      <c r="C82" s="5" t="s">
        <v>301</v>
      </c>
      <c r="D82" s="5">
        <v>1</v>
      </c>
      <c r="E82" s="5" t="s">
        <v>42</v>
      </c>
      <c r="F82" s="2">
        <v>12100</v>
      </c>
      <c r="G82" s="2">
        <v>0</v>
      </c>
      <c r="H82" s="15" t="s">
        <v>9</v>
      </c>
      <c r="I82" s="16">
        <f>INDEX(Sheet2!$B:$B,MATCH(C82,Sheet2!$G:$G,0),0)</f>
        <v>2015</v>
      </c>
    </row>
    <row r="83" spans="1:9" x14ac:dyDescent="0.25">
      <c r="A83" s="5" t="s">
        <v>41</v>
      </c>
      <c r="B83" s="7">
        <v>42581</v>
      </c>
      <c r="C83" s="5" t="s">
        <v>302</v>
      </c>
      <c r="D83" s="5">
        <v>1</v>
      </c>
      <c r="E83" s="5" t="s">
        <v>42</v>
      </c>
      <c r="F83" s="2">
        <v>17600</v>
      </c>
      <c r="G83" s="2">
        <v>0</v>
      </c>
      <c r="H83" s="15" t="s">
        <v>9</v>
      </c>
      <c r="I83" s="16">
        <f>INDEX(Sheet2!$B:$B,MATCH(C83,Sheet2!$G:$G,0),0)</f>
        <v>2015</v>
      </c>
    </row>
    <row r="84" spans="1:9" x14ac:dyDescent="0.25">
      <c r="A84" s="5" t="s">
        <v>61</v>
      </c>
      <c r="B84" s="7">
        <v>42581</v>
      </c>
      <c r="C84" s="5" t="s">
        <v>274</v>
      </c>
      <c r="D84" s="5">
        <v>1</v>
      </c>
      <c r="E84" s="5" t="s">
        <v>119</v>
      </c>
      <c r="F84" s="2">
        <v>10000</v>
      </c>
      <c r="G84" s="2">
        <v>600</v>
      </c>
      <c r="H84" s="15" t="s">
        <v>17</v>
      </c>
      <c r="I84" s="16">
        <f>INDEX(Sheet2!$B:$B,MATCH(C84,Sheet2!$G:$G,0),0)</f>
        <v>1351</v>
      </c>
    </row>
    <row r="85" spans="1:9" x14ac:dyDescent="0.25">
      <c r="A85" s="5" t="s">
        <v>12</v>
      </c>
      <c r="B85" s="7">
        <v>42581</v>
      </c>
      <c r="C85" s="5" t="s">
        <v>306</v>
      </c>
      <c r="D85" s="5">
        <v>1</v>
      </c>
      <c r="E85" s="5" t="s">
        <v>120</v>
      </c>
      <c r="F85" s="2">
        <v>800</v>
      </c>
      <c r="G85" s="2">
        <v>48</v>
      </c>
      <c r="H85" s="15" t="s">
        <v>14</v>
      </c>
      <c r="I85" s="16">
        <f>INDEX(Sheet2!$B:$B,MATCH(C85,Sheet2!$G:$G,0),0)</f>
        <v>2015</v>
      </c>
    </row>
    <row r="86" spans="1:9" x14ac:dyDescent="0.25">
      <c r="A86" s="5" t="s">
        <v>29</v>
      </c>
      <c r="B86" s="7">
        <v>42581</v>
      </c>
      <c r="C86" s="5" t="s">
        <v>266</v>
      </c>
      <c r="D86" s="5">
        <v>1</v>
      </c>
      <c r="E86" s="5" t="s">
        <v>121</v>
      </c>
      <c r="F86" s="2">
        <v>240000</v>
      </c>
      <c r="G86" s="2">
        <v>14400</v>
      </c>
      <c r="H86" s="15" t="s">
        <v>20</v>
      </c>
      <c r="I86" s="16">
        <f>INDEX(Sheet2!$B:$B,MATCH(C86,Sheet2!$G:$G,0),0)</f>
        <v>1351</v>
      </c>
    </row>
    <row r="87" spans="1:9" x14ac:dyDescent="0.25">
      <c r="A87" s="5" t="s">
        <v>105</v>
      </c>
      <c r="B87" s="7">
        <v>42581</v>
      </c>
      <c r="C87" s="5" t="s">
        <v>299</v>
      </c>
      <c r="D87" s="5">
        <v>1</v>
      </c>
      <c r="E87" s="5" t="s">
        <v>121</v>
      </c>
      <c r="F87" s="2">
        <v>8000</v>
      </c>
      <c r="G87" s="2">
        <v>0</v>
      </c>
      <c r="H87" s="15" t="s">
        <v>9</v>
      </c>
      <c r="I87" s="16">
        <f>INDEX(Sheet2!$B:$B,MATCH(C87,Sheet2!$G:$G,0),0)</f>
        <v>2015</v>
      </c>
    </row>
    <row r="88" spans="1:9" x14ac:dyDescent="0.25">
      <c r="A88" s="5" t="s">
        <v>105</v>
      </c>
      <c r="B88" s="7">
        <v>42581</v>
      </c>
      <c r="C88" s="5" t="s">
        <v>299</v>
      </c>
      <c r="D88" s="5">
        <v>2</v>
      </c>
      <c r="E88" s="5" t="s">
        <v>122</v>
      </c>
      <c r="F88" s="2">
        <v>1500</v>
      </c>
      <c r="G88" s="2">
        <v>0</v>
      </c>
      <c r="H88" s="15" t="s">
        <v>9</v>
      </c>
      <c r="I88" s="16">
        <f>INDEX(Sheet2!$B:$B,MATCH(C88,Sheet2!$G:$G,0),0)</f>
        <v>2015</v>
      </c>
    </row>
    <row r="89" spans="1:9" x14ac:dyDescent="0.25">
      <c r="A89" s="5" t="s">
        <v>65</v>
      </c>
      <c r="B89" s="7">
        <v>42581</v>
      </c>
      <c r="C89" s="5" t="s">
        <v>273</v>
      </c>
      <c r="D89" s="5">
        <v>1</v>
      </c>
      <c r="E89" s="5" t="s">
        <v>123</v>
      </c>
      <c r="F89" s="2">
        <v>2500</v>
      </c>
      <c r="G89" s="2">
        <v>150</v>
      </c>
      <c r="H89" s="15" t="s">
        <v>20</v>
      </c>
      <c r="I89" s="16">
        <f>INDEX(Sheet2!$B:$B,MATCH(C89,Sheet2!$G:$G,0),0)</f>
        <v>1351</v>
      </c>
    </row>
    <row r="90" spans="1:9" x14ac:dyDescent="0.25">
      <c r="A90" s="5" t="s">
        <v>18</v>
      </c>
      <c r="B90" s="7">
        <v>42581</v>
      </c>
      <c r="C90" s="5" t="s">
        <v>270</v>
      </c>
      <c r="D90" s="5">
        <v>1</v>
      </c>
      <c r="E90" s="5" t="s">
        <v>124</v>
      </c>
      <c r="F90" s="2">
        <v>75</v>
      </c>
      <c r="G90" s="2">
        <v>4.5</v>
      </c>
      <c r="H90" s="15" t="s">
        <v>20</v>
      </c>
      <c r="I90" s="16">
        <f>INDEX(Sheet2!$B:$B,MATCH(C90,Sheet2!$G:$G,0),0)</f>
        <v>1351</v>
      </c>
    </row>
    <row r="91" spans="1:9" x14ac:dyDescent="0.25">
      <c r="A91" s="5" t="s">
        <v>23</v>
      </c>
      <c r="B91" s="7">
        <v>42581</v>
      </c>
      <c r="C91" s="5" t="s">
        <v>268</v>
      </c>
      <c r="D91" s="5">
        <v>1</v>
      </c>
      <c r="E91" s="5" t="s">
        <v>121</v>
      </c>
      <c r="F91" s="2">
        <v>80008.34</v>
      </c>
      <c r="G91" s="2">
        <v>4800.5</v>
      </c>
      <c r="H91" s="15" t="s">
        <v>20</v>
      </c>
      <c r="I91" s="16">
        <f>INDEX(Sheet2!$B:$B,MATCH(C91,Sheet2!$G:$G,0),0)</f>
        <v>1351</v>
      </c>
    </row>
    <row r="92" spans="1:9" x14ac:dyDescent="0.25">
      <c r="A92" s="5" t="s">
        <v>23</v>
      </c>
      <c r="B92" s="7">
        <v>42581</v>
      </c>
      <c r="C92" s="5" t="s">
        <v>268</v>
      </c>
      <c r="D92" s="5">
        <v>2</v>
      </c>
      <c r="E92" s="5" t="s">
        <v>122</v>
      </c>
      <c r="F92" s="2">
        <v>15008.34</v>
      </c>
      <c r="G92" s="2">
        <v>900.5</v>
      </c>
      <c r="H92" s="15" t="s">
        <v>20</v>
      </c>
      <c r="I92" s="16">
        <f>INDEX(Sheet2!$B:$B,MATCH(C92,Sheet2!$G:$G,0),0)</f>
        <v>1351</v>
      </c>
    </row>
    <row r="93" spans="1:9" x14ac:dyDescent="0.25">
      <c r="A93" s="5" t="s">
        <v>23</v>
      </c>
      <c r="B93" s="7">
        <v>42581</v>
      </c>
      <c r="C93" s="5" t="s">
        <v>268</v>
      </c>
      <c r="D93" s="5">
        <v>3</v>
      </c>
      <c r="E93" s="5" t="s">
        <v>125</v>
      </c>
      <c r="F93" s="2">
        <v>50008.33</v>
      </c>
      <c r="G93" s="2">
        <v>3000.5</v>
      </c>
      <c r="H93" s="15" t="s">
        <v>20</v>
      </c>
      <c r="I93" s="16">
        <f>INDEX(Sheet2!$B:$B,MATCH(C93,Sheet2!$G:$G,0),0)</f>
        <v>1351</v>
      </c>
    </row>
    <row r="94" spans="1:9" x14ac:dyDescent="0.25">
      <c r="A94" s="5" t="s">
        <v>23</v>
      </c>
      <c r="B94" s="7">
        <v>42581</v>
      </c>
      <c r="C94" s="5" t="s">
        <v>268</v>
      </c>
      <c r="D94" s="5">
        <v>4</v>
      </c>
      <c r="E94" s="5" t="s">
        <v>126</v>
      </c>
      <c r="F94" s="2">
        <v>75008.34</v>
      </c>
      <c r="G94" s="2">
        <v>4500.5</v>
      </c>
      <c r="H94" s="15" t="s">
        <v>20</v>
      </c>
      <c r="I94" s="16">
        <f>INDEX(Sheet2!$B:$B,MATCH(C94,Sheet2!$G:$G,0),0)</f>
        <v>1351</v>
      </c>
    </row>
    <row r="95" spans="1:9" x14ac:dyDescent="0.25">
      <c r="A95" s="5" t="s">
        <v>23</v>
      </c>
      <c r="B95" s="7">
        <v>42581</v>
      </c>
      <c r="C95" s="5" t="s">
        <v>268</v>
      </c>
      <c r="D95" s="5">
        <v>5</v>
      </c>
      <c r="E95" s="5" t="s">
        <v>121</v>
      </c>
      <c r="F95" s="2">
        <v>40004.17</v>
      </c>
      <c r="G95" s="2">
        <v>2400.25</v>
      </c>
      <c r="H95" s="15" t="s">
        <v>20</v>
      </c>
      <c r="I95" s="16">
        <f>INDEX(Sheet2!$B:$B,MATCH(C95,Sheet2!$G:$G,0),0)</f>
        <v>1351</v>
      </c>
    </row>
    <row r="96" spans="1:9" x14ac:dyDescent="0.25">
      <c r="A96" s="5" t="s">
        <v>23</v>
      </c>
      <c r="B96" s="7">
        <v>42581</v>
      </c>
      <c r="C96" s="5" t="s">
        <v>268</v>
      </c>
      <c r="D96" s="5">
        <v>6</v>
      </c>
      <c r="E96" s="5" t="s">
        <v>122</v>
      </c>
      <c r="F96" s="2">
        <v>7504.17</v>
      </c>
      <c r="G96" s="2">
        <v>450.25</v>
      </c>
      <c r="H96" s="15" t="s">
        <v>20</v>
      </c>
      <c r="I96" s="16">
        <f>INDEX(Sheet2!$B:$B,MATCH(C96,Sheet2!$G:$G,0),0)</f>
        <v>1351</v>
      </c>
    </row>
    <row r="97" spans="1:9" x14ac:dyDescent="0.25">
      <c r="A97" s="5" t="s">
        <v>23</v>
      </c>
      <c r="B97" s="7">
        <v>42581</v>
      </c>
      <c r="C97" s="5" t="s">
        <v>268</v>
      </c>
      <c r="D97" s="5">
        <v>7</v>
      </c>
      <c r="E97" s="5" t="s">
        <v>125</v>
      </c>
      <c r="F97" s="2">
        <v>25004.17</v>
      </c>
      <c r="G97" s="2">
        <v>1500.25</v>
      </c>
      <c r="H97" s="15" t="s">
        <v>20</v>
      </c>
      <c r="I97" s="16">
        <f>INDEX(Sheet2!$B:$B,MATCH(C97,Sheet2!$G:$G,0),0)</f>
        <v>1351</v>
      </c>
    </row>
    <row r="98" spans="1:9" x14ac:dyDescent="0.25">
      <c r="A98" s="5" t="s">
        <v>23</v>
      </c>
      <c r="B98" s="7">
        <v>42581</v>
      </c>
      <c r="C98" s="5" t="s">
        <v>268</v>
      </c>
      <c r="D98" s="5">
        <v>8</v>
      </c>
      <c r="E98" s="5" t="s">
        <v>126</v>
      </c>
      <c r="F98" s="2">
        <v>37504.17</v>
      </c>
      <c r="G98" s="2">
        <v>2250.25</v>
      </c>
      <c r="H98" s="15" t="s">
        <v>20</v>
      </c>
      <c r="I98" s="16">
        <f>INDEX(Sheet2!$B:$B,MATCH(C98,Sheet2!$G:$G,0),0)</f>
        <v>1351</v>
      </c>
    </row>
    <row r="99" spans="1:9" x14ac:dyDescent="0.25">
      <c r="A99" s="5" t="s">
        <v>7</v>
      </c>
      <c r="B99" s="7">
        <v>42581</v>
      </c>
      <c r="C99" s="5" t="s">
        <v>300</v>
      </c>
      <c r="D99" s="5">
        <v>1</v>
      </c>
      <c r="E99" s="5" t="s">
        <v>45</v>
      </c>
      <c r="F99" s="2">
        <v>19250</v>
      </c>
      <c r="G99" s="2">
        <v>0</v>
      </c>
      <c r="H99" s="15" t="s">
        <v>9</v>
      </c>
      <c r="I99" s="16">
        <f>INDEX(Sheet2!$B:$B,MATCH(C99,Sheet2!$G:$G,0),0)</f>
        <v>2015</v>
      </c>
    </row>
    <row r="100" spans="1:9" x14ac:dyDescent="0.25">
      <c r="A100" s="5" t="s">
        <v>29</v>
      </c>
      <c r="B100" s="7">
        <v>42581</v>
      </c>
      <c r="C100" s="5" t="s">
        <v>269</v>
      </c>
      <c r="D100" s="5">
        <v>1</v>
      </c>
      <c r="E100" s="5" t="s">
        <v>121</v>
      </c>
      <c r="F100" s="2">
        <v>80008.34</v>
      </c>
      <c r="G100" s="2">
        <v>4800.5</v>
      </c>
      <c r="H100" s="15" t="s">
        <v>20</v>
      </c>
      <c r="I100" s="16">
        <f>INDEX(Sheet2!$B:$B,MATCH(C100,Sheet2!$G:$G,0),0)</f>
        <v>1351</v>
      </c>
    </row>
    <row r="101" spans="1:9" x14ac:dyDescent="0.25">
      <c r="A101" s="5" t="s">
        <v>29</v>
      </c>
      <c r="B101" s="7">
        <v>42581</v>
      </c>
      <c r="C101" s="5" t="s">
        <v>269</v>
      </c>
      <c r="D101" s="5">
        <v>2</v>
      </c>
      <c r="E101" s="5" t="s">
        <v>122</v>
      </c>
      <c r="F101" s="2">
        <v>15008.34</v>
      </c>
      <c r="G101" s="2">
        <v>900.5</v>
      </c>
      <c r="H101" s="15" t="s">
        <v>20</v>
      </c>
      <c r="I101" s="16">
        <f>INDEX(Sheet2!$B:$B,MATCH(C101,Sheet2!$G:$G,0),0)</f>
        <v>1351</v>
      </c>
    </row>
    <row r="102" spans="1:9" x14ac:dyDescent="0.25">
      <c r="A102" s="5" t="s">
        <v>29</v>
      </c>
      <c r="B102" s="7">
        <v>42581</v>
      </c>
      <c r="C102" s="5" t="s">
        <v>269</v>
      </c>
      <c r="D102" s="5">
        <v>3</v>
      </c>
      <c r="E102" s="5" t="s">
        <v>125</v>
      </c>
      <c r="F102" s="2">
        <v>50008.33</v>
      </c>
      <c r="G102" s="2">
        <v>3000.5</v>
      </c>
      <c r="H102" s="15" t="s">
        <v>20</v>
      </c>
      <c r="I102" s="16">
        <f>INDEX(Sheet2!$B:$B,MATCH(C102,Sheet2!$G:$G,0),0)</f>
        <v>1351</v>
      </c>
    </row>
    <row r="103" spans="1:9" x14ac:dyDescent="0.25">
      <c r="A103" s="5" t="s">
        <v>29</v>
      </c>
      <c r="B103" s="7">
        <v>42581</v>
      </c>
      <c r="C103" s="5" t="s">
        <v>269</v>
      </c>
      <c r="D103" s="5">
        <v>4</v>
      </c>
      <c r="E103" s="5" t="s">
        <v>126</v>
      </c>
      <c r="F103" s="2">
        <v>75008.34</v>
      </c>
      <c r="G103" s="2">
        <v>4500.5</v>
      </c>
      <c r="H103" s="15" t="s">
        <v>20</v>
      </c>
      <c r="I103" s="16">
        <f>INDEX(Sheet2!$B:$B,MATCH(C103,Sheet2!$G:$G,0),0)</f>
        <v>1351</v>
      </c>
    </row>
    <row r="104" spans="1:9" x14ac:dyDescent="0.25">
      <c r="A104" s="5" t="s">
        <v>29</v>
      </c>
      <c r="B104" s="7">
        <v>42581</v>
      </c>
      <c r="C104" s="5" t="s">
        <v>269</v>
      </c>
      <c r="D104" s="5">
        <v>5</v>
      </c>
      <c r="E104" s="5" t="s">
        <v>121</v>
      </c>
      <c r="F104" s="2">
        <v>160016.67000000001</v>
      </c>
      <c r="G104" s="2">
        <v>9601</v>
      </c>
      <c r="H104" s="15" t="s">
        <v>20</v>
      </c>
      <c r="I104" s="16">
        <f>INDEX(Sheet2!$B:$B,MATCH(C104,Sheet2!$G:$G,0),0)</f>
        <v>1351</v>
      </c>
    </row>
    <row r="105" spans="1:9" x14ac:dyDescent="0.25">
      <c r="A105" s="5" t="s">
        <v>29</v>
      </c>
      <c r="B105" s="7">
        <v>42581</v>
      </c>
      <c r="C105" s="5" t="s">
        <v>269</v>
      </c>
      <c r="D105" s="5">
        <v>6</v>
      </c>
      <c r="E105" s="5" t="s">
        <v>125</v>
      </c>
      <c r="F105" s="2">
        <v>100016.66</v>
      </c>
      <c r="G105" s="2">
        <v>6001</v>
      </c>
      <c r="H105" s="15" t="s">
        <v>20</v>
      </c>
      <c r="I105" s="16">
        <f>INDEX(Sheet2!$B:$B,MATCH(C105,Sheet2!$G:$G,0),0)</f>
        <v>1351</v>
      </c>
    </row>
    <row r="106" spans="1:9" x14ac:dyDescent="0.25">
      <c r="A106" s="5" t="s">
        <v>29</v>
      </c>
      <c r="B106" s="7">
        <v>42581</v>
      </c>
      <c r="C106" s="5" t="s">
        <v>269</v>
      </c>
      <c r="D106" s="5">
        <v>7</v>
      </c>
      <c r="E106" s="5" t="s">
        <v>126</v>
      </c>
      <c r="F106" s="2">
        <v>150016.67000000001</v>
      </c>
      <c r="G106" s="2">
        <v>9001</v>
      </c>
      <c r="H106" s="15" t="s">
        <v>20</v>
      </c>
      <c r="I106" s="16">
        <f>INDEX(Sheet2!$B:$B,MATCH(C106,Sheet2!$G:$G,0),0)</f>
        <v>1351</v>
      </c>
    </row>
    <row r="107" spans="1:9" x14ac:dyDescent="0.25">
      <c r="A107" s="5" t="s">
        <v>29</v>
      </c>
      <c r="B107" s="7">
        <v>42581</v>
      </c>
      <c r="C107" s="5" t="s">
        <v>269</v>
      </c>
      <c r="D107" s="5">
        <v>8</v>
      </c>
      <c r="E107" s="5" t="s">
        <v>122</v>
      </c>
      <c r="F107" s="2">
        <v>30016.67</v>
      </c>
      <c r="G107" s="2">
        <v>1801</v>
      </c>
      <c r="H107" s="15" t="s">
        <v>20</v>
      </c>
      <c r="I107" s="16">
        <f>INDEX(Sheet2!$B:$B,MATCH(C107,Sheet2!$G:$G,0),0)</f>
        <v>1351</v>
      </c>
    </row>
    <row r="108" spans="1:9" x14ac:dyDescent="0.25">
      <c r="A108" s="5" t="s">
        <v>29</v>
      </c>
      <c r="B108" s="7">
        <v>42581</v>
      </c>
      <c r="C108" s="5" t="s">
        <v>267</v>
      </c>
      <c r="D108" s="5">
        <v>1</v>
      </c>
      <c r="E108" s="5" t="s">
        <v>121</v>
      </c>
      <c r="F108" s="2">
        <v>80000</v>
      </c>
      <c r="G108" s="2">
        <v>4800</v>
      </c>
      <c r="H108" s="15" t="s">
        <v>20</v>
      </c>
      <c r="I108" s="16">
        <f>INDEX(Sheet2!$B:$B,MATCH(C108,Sheet2!$G:$G,0),0)</f>
        <v>1351</v>
      </c>
    </row>
    <row r="109" spans="1:9" x14ac:dyDescent="0.25">
      <c r="A109" s="5" t="s">
        <v>29</v>
      </c>
      <c r="B109" s="7">
        <v>42581</v>
      </c>
      <c r="C109" s="5" t="s">
        <v>267</v>
      </c>
      <c r="D109" s="5">
        <v>2</v>
      </c>
      <c r="E109" s="5" t="s">
        <v>122</v>
      </c>
      <c r="F109" s="2">
        <v>15000</v>
      </c>
      <c r="G109" s="2">
        <v>900</v>
      </c>
      <c r="H109" s="15" t="s">
        <v>20</v>
      </c>
      <c r="I109" s="16">
        <f>INDEX(Sheet2!$B:$B,MATCH(C109,Sheet2!$G:$G,0),0)</f>
        <v>1351</v>
      </c>
    </row>
    <row r="110" spans="1:9" x14ac:dyDescent="0.25">
      <c r="A110" s="5" t="s">
        <v>29</v>
      </c>
      <c r="B110" s="7">
        <v>42581</v>
      </c>
      <c r="C110" s="5" t="s">
        <v>267</v>
      </c>
      <c r="D110" s="5">
        <v>3</v>
      </c>
      <c r="E110" s="5" t="s">
        <v>125</v>
      </c>
      <c r="F110" s="2">
        <v>50000</v>
      </c>
      <c r="G110" s="2">
        <v>3000</v>
      </c>
      <c r="H110" s="15" t="s">
        <v>20</v>
      </c>
      <c r="I110" s="16">
        <f>INDEX(Sheet2!$B:$B,MATCH(C110,Sheet2!$G:$G,0),0)</f>
        <v>1351</v>
      </c>
    </row>
    <row r="111" spans="1:9" x14ac:dyDescent="0.25">
      <c r="A111" s="5" t="s">
        <v>29</v>
      </c>
      <c r="B111" s="7">
        <v>42581</v>
      </c>
      <c r="C111" s="5" t="s">
        <v>267</v>
      </c>
      <c r="D111" s="5">
        <v>4</v>
      </c>
      <c r="E111" s="5" t="s">
        <v>126</v>
      </c>
      <c r="F111" s="2">
        <v>75000</v>
      </c>
      <c r="G111" s="2">
        <v>4500</v>
      </c>
      <c r="H111" s="15" t="s">
        <v>20</v>
      </c>
      <c r="I111" s="16">
        <f>INDEX(Sheet2!$B:$B,MATCH(C111,Sheet2!$G:$G,0),0)</f>
        <v>1351</v>
      </c>
    </row>
    <row r="112" spans="1:9" x14ac:dyDescent="0.25">
      <c r="A112" s="5" t="s">
        <v>29</v>
      </c>
      <c r="B112" s="7">
        <v>42581</v>
      </c>
      <c r="C112" s="5" t="s">
        <v>267</v>
      </c>
      <c r="D112" s="5">
        <v>5</v>
      </c>
      <c r="E112" s="5" t="s">
        <v>121</v>
      </c>
      <c r="F112" s="2">
        <v>80000</v>
      </c>
      <c r="G112" s="2">
        <v>4800</v>
      </c>
      <c r="H112" s="15" t="s">
        <v>20</v>
      </c>
      <c r="I112" s="16">
        <f>INDEX(Sheet2!$B:$B,MATCH(C112,Sheet2!$G:$G,0),0)</f>
        <v>1351</v>
      </c>
    </row>
    <row r="113" spans="1:9" x14ac:dyDescent="0.25">
      <c r="A113" s="5" t="s">
        <v>29</v>
      </c>
      <c r="B113" s="7">
        <v>42581</v>
      </c>
      <c r="C113" s="5" t="s">
        <v>267</v>
      </c>
      <c r="D113" s="5">
        <v>6</v>
      </c>
      <c r="E113" s="5" t="s">
        <v>122</v>
      </c>
      <c r="F113" s="2">
        <v>15000</v>
      </c>
      <c r="G113" s="2">
        <v>900</v>
      </c>
      <c r="H113" s="15" t="s">
        <v>20</v>
      </c>
      <c r="I113" s="16">
        <f>INDEX(Sheet2!$B:$B,MATCH(C113,Sheet2!$G:$G,0),0)</f>
        <v>1351</v>
      </c>
    </row>
    <row r="114" spans="1:9" x14ac:dyDescent="0.25">
      <c r="A114" s="5" t="s">
        <v>29</v>
      </c>
      <c r="B114" s="7">
        <v>42581</v>
      </c>
      <c r="C114" s="5" t="s">
        <v>267</v>
      </c>
      <c r="D114" s="5">
        <v>7</v>
      </c>
      <c r="E114" s="5" t="s">
        <v>125</v>
      </c>
      <c r="F114" s="2">
        <v>50000</v>
      </c>
      <c r="G114" s="2">
        <v>3000</v>
      </c>
      <c r="H114" s="15" t="s">
        <v>20</v>
      </c>
      <c r="I114" s="16">
        <f>INDEX(Sheet2!$B:$B,MATCH(C114,Sheet2!$G:$G,0),0)</f>
        <v>1351</v>
      </c>
    </row>
    <row r="115" spans="1:9" x14ac:dyDescent="0.25">
      <c r="A115" s="5" t="s">
        <v>29</v>
      </c>
      <c r="B115" s="7">
        <v>42581</v>
      </c>
      <c r="C115" s="5" t="s">
        <v>267</v>
      </c>
      <c r="D115" s="5">
        <v>8</v>
      </c>
      <c r="E115" s="5" t="s">
        <v>126</v>
      </c>
      <c r="F115" s="2">
        <v>75000</v>
      </c>
      <c r="G115" s="2">
        <v>4500</v>
      </c>
      <c r="H115" s="15" t="s">
        <v>20</v>
      </c>
      <c r="I115" s="16">
        <f>INDEX(Sheet2!$B:$B,MATCH(C115,Sheet2!$G:$G,0),0)</f>
        <v>1351</v>
      </c>
    </row>
    <row r="116" spans="1:9" x14ac:dyDescent="0.25">
      <c r="A116" s="5" t="s">
        <v>29</v>
      </c>
      <c r="B116" s="7">
        <v>42581</v>
      </c>
      <c r="C116" s="5" t="s">
        <v>267</v>
      </c>
      <c r="D116" s="5">
        <v>9</v>
      </c>
      <c r="E116" s="5" t="s">
        <v>121</v>
      </c>
      <c r="F116" s="2">
        <v>160000</v>
      </c>
      <c r="G116" s="2">
        <v>9600</v>
      </c>
      <c r="H116" s="15" t="s">
        <v>20</v>
      </c>
      <c r="I116" s="16">
        <f>INDEX(Sheet2!$B:$B,MATCH(C116,Sheet2!$G:$G,0),0)</f>
        <v>1351</v>
      </c>
    </row>
    <row r="117" spans="1:9" x14ac:dyDescent="0.25">
      <c r="A117" s="5" t="s">
        <v>29</v>
      </c>
      <c r="B117" s="7">
        <v>42581</v>
      </c>
      <c r="C117" s="5" t="s">
        <v>267</v>
      </c>
      <c r="D117" s="5">
        <v>10</v>
      </c>
      <c r="E117" s="5" t="s">
        <v>122</v>
      </c>
      <c r="F117" s="2">
        <v>30000</v>
      </c>
      <c r="G117" s="2">
        <v>1800</v>
      </c>
      <c r="H117" s="15" t="s">
        <v>20</v>
      </c>
      <c r="I117" s="16">
        <f>INDEX(Sheet2!$B:$B,MATCH(C117,Sheet2!$G:$G,0),0)</f>
        <v>1351</v>
      </c>
    </row>
    <row r="118" spans="1:9" x14ac:dyDescent="0.25">
      <c r="A118" s="5" t="s">
        <v>29</v>
      </c>
      <c r="B118" s="7">
        <v>42581</v>
      </c>
      <c r="C118" s="5" t="s">
        <v>267</v>
      </c>
      <c r="D118" s="5">
        <v>11</v>
      </c>
      <c r="E118" s="5" t="s">
        <v>125</v>
      </c>
      <c r="F118" s="2">
        <v>100000</v>
      </c>
      <c r="G118" s="2">
        <v>6000</v>
      </c>
      <c r="H118" s="15" t="s">
        <v>20</v>
      </c>
      <c r="I118" s="16">
        <f>INDEX(Sheet2!$B:$B,MATCH(C118,Sheet2!$G:$G,0),0)</f>
        <v>1351</v>
      </c>
    </row>
    <row r="119" spans="1:9" x14ac:dyDescent="0.25">
      <c r="A119" s="5" t="s">
        <v>29</v>
      </c>
      <c r="B119" s="7">
        <v>42581</v>
      </c>
      <c r="C119" s="5" t="s">
        <v>267</v>
      </c>
      <c r="D119" s="5">
        <v>12</v>
      </c>
      <c r="E119" s="5" t="s">
        <v>126</v>
      </c>
      <c r="F119" s="2">
        <v>150000</v>
      </c>
      <c r="G119" s="2">
        <v>9000</v>
      </c>
      <c r="H119" s="15" t="s">
        <v>20</v>
      </c>
      <c r="I119" s="16">
        <f>INDEX(Sheet2!$B:$B,MATCH(C119,Sheet2!$G:$G,0),0)</f>
        <v>1351</v>
      </c>
    </row>
    <row r="120" spans="1:9" x14ac:dyDescent="0.25">
      <c r="A120" s="5" t="s">
        <v>10</v>
      </c>
      <c r="B120" s="7">
        <v>42581</v>
      </c>
      <c r="C120" s="5" t="s">
        <v>241</v>
      </c>
      <c r="D120" s="5">
        <v>1</v>
      </c>
      <c r="E120" s="5" t="s">
        <v>11</v>
      </c>
      <c r="F120" s="2">
        <v>15400</v>
      </c>
      <c r="G120" s="2">
        <v>0</v>
      </c>
      <c r="H120" s="15" t="s">
        <v>9</v>
      </c>
      <c r="I120" s="16">
        <f>INDEX(Sheet2!$B:$B,MATCH(C120,Sheet2!$G:$G,0),0)</f>
        <v>1300</v>
      </c>
    </row>
    <row r="121" spans="1:9" x14ac:dyDescent="0.25">
      <c r="A121" s="5" t="s">
        <v>37</v>
      </c>
      <c r="B121" s="7">
        <v>42581</v>
      </c>
      <c r="C121" s="5" t="s">
        <v>272</v>
      </c>
      <c r="D121" s="5">
        <v>1</v>
      </c>
      <c r="E121" s="5" t="s">
        <v>127</v>
      </c>
      <c r="F121" s="2">
        <v>1000</v>
      </c>
      <c r="G121" s="2">
        <v>60</v>
      </c>
      <c r="H121" s="15" t="s">
        <v>26</v>
      </c>
      <c r="I121" s="16">
        <f>INDEX(Sheet2!$B:$B,MATCH(C121,Sheet2!$G:$G,0),0)</f>
        <v>1351</v>
      </c>
    </row>
    <row r="122" spans="1:9" x14ac:dyDescent="0.25">
      <c r="A122" s="5" t="s">
        <v>37</v>
      </c>
      <c r="B122" s="7">
        <v>42581</v>
      </c>
      <c r="C122" s="5" t="s">
        <v>271</v>
      </c>
      <c r="D122" s="5">
        <v>1</v>
      </c>
      <c r="E122" s="5" t="s">
        <v>38</v>
      </c>
      <c r="F122" s="2">
        <v>450</v>
      </c>
      <c r="G122" s="2">
        <v>27</v>
      </c>
      <c r="H122" s="15" t="s">
        <v>20</v>
      </c>
      <c r="I122" s="16">
        <f>INDEX(Sheet2!$B:$B,MATCH(C122,Sheet2!$G:$G,0),0)</f>
        <v>1351</v>
      </c>
    </row>
    <row r="123" spans="1:9" x14ac:dyDescent="0.25">
      <c r="A123" s="5" t="s">
        <v>65</v>
      </c>
      <c r="B123" s="7">
        <v>42581</v>
      </c>
      <c r="C123" s="5" t="s">
        <v>128</v>
      </c>
      <c r="D123" s="5">
        <v>1</v>
      </c>
      <c r="E123" s="5" t="s">
        <v>129</v>
      </c>
      <c r="F123" s="2">
        <v>-500</v>
      </c>
      <c r="G123" s="2">
        <v>0</v>
      </c>
      <c r="H123" s="15" t="s">
        <v>104</v>
      </c>
      <c r="I123" s="16">
        <f>INDEX(Sheet2!$B:$B,MATCH(C123,Sheet2!$G:$G,0),0)</f>
        <v>2015</v>
      </c>
    </row>
    <row r="124" spans="1:9" x14ac:dyDescent="0.25">
      <c r="A124" s="5" t="s">
        <v>130</v>
      </c>
      <c r="B124" s="7">
        <v>42581</v>
      </c>
      <c r="C124" s="5" t="s">
        <v>131</v>
      </c>
      <c r="D124" s="5">
        <v>1</v>
      </c>
      <c r="E124" s="5" t="s">
        <v>132</v>
      </c>
      <c r="F124" s="2">
        <v>1200</v>
      </c>
      <c r="G124" s="2">
        <v>72</v>
      </c>
      <c r="H124" s="15" t="s">
        <v>71</v>
      </c>
      <c r="I124" s="16" t="e">
        <f>INDEX(Sheet2!$B:$B,MATCH(C124,Sheet2!$G:$G,0),0)</f>
        <v>#N/A</v>
      </c>
    </row>
    <row r="125" spans="1:9" x14ac:dyDescent="0.25">
      <c r="A125" s="5" t="s">
        <v>61</v>
      </c>
      <c r="B125" s="7">
        <v>42581</v>
      </c>
      <c r="C125" s="5" t="s">
        <v>133</v>
      </c>
      <c r="D125" s="5">
        <v>1</v>
      </c>
      <c r="E125" s="5" t="s">
        <v>134</v>
      </c>
      <c r="F125" s="2">
        <v>-2000</v>
      </c>
      <c r="G125" s="2">
        <v>-120</v>
      </c>
      <c r="H125" s="15" t="s">
        <v>17</v>
      </c>
      <c r="I125" s="16">
        <f>INDEX(Sheet2!$B:$B,MATCH(C125,Sheet2!$G:$G,0),0)</f>
        <v>1351</v>
      </c>
    </row>
    <row r="126" spans="1:9" x14ac:dyDescent="0.25">
      <c r="A126" s="5" t="s">
        <v>37</v>
      </c>
      <c r="B126" s="7">
        <v>42581</v>
      </c>
      <c r="C126" s="5" t="s">
        <v>135</v>
      </c>
      <c r="D126" s="5">
        <v>1</v>
      </c>
      <c r="E126" s="5" t="s">
        <v>136</v>
      </c>
      <c r="F126" s="2">
        <v>-50</v>
      </c>
      <c r="G126" s="2">
        <v>-3</v>
      </c>
      <c r="H126" s="15" t="s">
        <v>20</v>
      </c>
      <c r="I126" s="16">
        <f>INDEX(Sheet2!$B:$B,MATCH(C126,Sheet2!$G:$G,0),0)</f>
        <v>1351</v>
      </c>
    </row>
    <row r="127" spans="1:9" x14ac:dyDescent="0.25">
      <c r="A127" s="5" t="s">
        <v>12</v>
      </c>
      <c r="B127" s="7">
        <v>42581</v>
      </c>
      <c r="C127" s="5" t="s">
        <v>137</v>
      </c>
      <c r="D127" s="5">
        <v>1</v>
      </c>
      <c r="E127" s="5" t="s">
        <v>138</v>
      </c>
      <c r="F127" s="2">
        <v>200</v>
      </c>
      <c r="G127" s="2">
        <v>12</v>
      </c>
      <c r="H127" s="15" t="s">
        <v>14</v>
      </c>
      <c r="I127" s="16">
        <f>INDEX(Sheet2!$B:$B,MATCH(C127,Sheet2!$G:$G,0),0)</f>
        <v>1021</v>
      </c>
    </row>
    <row r="128" spans="1:9" x14ac:dyDescent="0.25">
      <c r="A128" s="5" t="s">
        <v>12</v>
      </c>
      <c r="B128" s="7">
        <v>42581</v>
      </c>
      <c r="C128" s="5" t="s">
        <v>137</v>
      </c>
      <c r="D128" s="5">
        <v>2</v>
      </c>
      <c r="E128" s="5" t="s">
        <v>139</v>
      </c>
      <c r="F128" s="2">
        <v>300</v>
      </c>
      <c r="G128" s="2">
        <v>18</v>
      </c>
      <c r="H128" s="15" t="s">
        <v>14</v>
      </c>
      <c r="I128" s="16">
        <f>INDEX(Sheet2!$B:$B,MATCH(C128,Sheet2!$G:$G,0),0)</f>
        <v>1021</v>
      </c>
    </row>
    <row r="129" spans="1:9" x14ac:dyDescent="0.25">
      <c r="A129" s="5" t="s">
        <v>12</v>
      </c>
      <c r="B129" s="7">
        <v>42581</v>
      </c>
      <c r="C129" s="5" t="s">
        <v>137</v>
      </c>
      <c r="D129" s="5">
        <v>3</v>
      </c>
      <c r="E129" s="5" t="s">
        <v>140</v>
      </c>
      <c r="F129" s="2">
        <v>400</v>
      </c>
      <c r="G129" s="2">
        <v>24</v>
      </c>
      <c r="H129" s="15" t="s">
        <v>14</v>
      </c>
      <c r="I129" s="16">
        <f>INDEX(Sheet2!$B:$B,MATCH(C129,Sheet2!$G:$G,0),0)</f>
        <v>1021</v>
      </c>
    </row>
    <row r="130" spans="1:9" x14ac:dyDescent="0.25">
      <c r="A130" s="5" t="s">
        <v>12</v>
      </c>
      <c r="B130" s="7">
        <v>42581</v>
      </c>
      <c r="C130" s="5" t="s">
        <v>137</v>
      </c>
      <c r="D130" s="5">
        <v>4</v>
      </c>
      <c r="E130" s="5" t="s">
        <v>141</v>
      </c>
      <c r="F130" s="2">
        <v>350</v>
      </c>
      <c r="G130" s="2">
        <v>21</v>
      </c>
      <c r="H130" s="15" t="s">
        <v>14</v>
      </c>
      <c r="I130" s="16">
        <f>INDEX(Sheet2!$B:$B,MATCH(C130,Sheet2!$G:$G,0),0)</f>
        <v>1021</v>
      </c>
    </row>
    <row r="131" spans="1:9" x14ac:dyDescent="0.25">
      <c r="A131" s="5" t="s">
        <v>12</v>
      </c>
      <c r="B131" s="7">
        <v>42581</v>
      </c>
      <c r="C131" s="5" t="s">
        <v>137</v>
      </c>
      <c r="D131" s="5">
        <v>5</v>
      </c>
      <c r="E131" s="5" t="s">
        <v>142</v>
      </c>
      <c r="F131" s="2">
        <v>200</v>
      </c>
      <c r="G131" s="2">
        <v>12</v>
      </c>
      <c r="H131" s="15" t="s">
        <v>14</v>
      </c>
      <c r="I131" s="16">
        <f>INDEX(Sheet2!$B:$B,MATCH(C131,Sheet2!$G:$G,0),0)</f>
        <v>1021</v>
      </c>
    </row>
    <row r="132" spans="1:9" x14ac:dyDescent="0.25">
      <c r="A132" s="5" t="s">
        <v>68</v>
      </c>
      <c r="B132" s="7">
        <v>42581</v>
      </c>
      <c r="C132" s="5" t="s">
        <v>143</v>
      </c>
      <c r="D132" s="5">
        <v>1</v>
      </c>
      <c r="E132" s="5" t="s">
        <v>132</v>
      </c>
      <c r="F132" s="2">
        <v>900</v>
      </c>
      <c r="G132" s="2">
        <v>54</v>
      </c>
      <c r="H132" s="15" t="s">
        <v>20</v>
      </c>
      <c r="I132" s="16" t="e">
        <f>INDEX(Sheet2!$B:$B,MATCH(C132,Sheet2!$G:$G,0),0)</f>
        <v>#N/A</v>
      </c>
    </row>
    <row r="133" spans="1:9" x14ac:dyDescent="0.25">
      <c r="A133" s="5" t="s">
        <v>144</v>
      </c>
      <c r="B133" s="7">
        <v>42581</v>
      </c>
      <c r="C133" s="5" t="s">
        <v>145</v>
      </c>
      <c r="D133" s="5">
        <v>1</v>
      </c>
      <c r="E133" s="5" t="s">
        <v>146</v>
      </c>
      <c r="F133" s="2">
        <v>800</v>
      </c>
      <c r="G133" s="2">
        <v>0</v>
      </c>
      <c r="H133" s="15" t="s">
        <v>104</v>
      </c>
      <c r="I133" s="16">
        <f>INDEX(Sheet2!$B:$B,MATCH(C133,Sheet2!$G:$G,0),0)</f>
        <v>1021</v>
      </c>
    </row>
    <row r="134" spans="1:9" x14ac:dyDescent="0.25">
      <c r="A134" s="5" t="s">
        <v>144</v>
      </c>
      <c r="B134" s="7">
        <v>42581</v>
      </c>
      <c r="C134" s="5" t="s">
        <v>145</v>
      </c>
      <c r="D134" s="5">
        <v>2</v>
      </c>
      <c r="E134" s="5" t="s">
        <v>147</v>
      </c>
      <c r="F134" s="2">
        <v>40</v>
      </c>
      <c r="G134" s="2">
        <v>0</v>
      </c>
      <c r="H134" s="15" t="s">
        <v>84</v>
      </c>
      <c r="I134" s="16">
        <f>INDEX(Sheet2!$B:$B,MATCH(C134,Sheet2!$G:$G,0),0)</f>
        <v>1021</v>
      </c>
    </row>
    <row r="135" spans="1:9" x14ac:dyDescent="0.25">
      <c r="A135" s="5" t="s">
        <v>144</v>
      </c>
      <c r="B135" s="7">
        <v>42581</v>
      </c>
      <c r="C135" s="5" t="s">
        <v>145</v>
      </c>
      <c r="D135" s="5">
        <v>3</v>
      </c>
      <c r="E135" s="5" t="s">
        <v>148</v>
      </c>
      <c r="F135" s="2">
        <v>100</v>
      </c>
      <c r="G135" s="2">
        <v>6</v>
      </c>
      <c r="H135" s="15" t="s">
        <v>20</v>
      </c>
      <c r="I135" s="16">
        <f>INDEX(Sheet2!$B:$B,MATCH(C135,Sheet2!$G:$G,0),0)</f>
        <v>1021</v>
      </c>
    </row>
    <row r="136" spans="1:9" x14ac:dyDescent="0.25">
      <c r="A136" s="5" t="s">
        <v>144</v>
      </c>
      <c r="B136" s="7">
        <v>42581</v>
      </c>
      <c r="C136" s="5" t="s">
        <v>145</v>
      </c>
      <c r="D136" s="5">
        <v>4</v>
      </c>
      <c r="E136" s="5" t="s">
        <v>149</v>
      </c>
      <c r="F136" s="2">
        <v>50</v>
      </c>
      <c r="G136" s="2">
        <v>3</v>
      </c>
      <c r="H136" s="15" t="s">
        <v>20</v>
      </c>
      <c r="I136" s="16">
        <f>INDEX(Sheet2!$B:$B,MATCH(C136,Sheet2!$G:$G,0),0)</f>
        <v>1021</v>
      </c>
    </row>
    <row r="137" spans="1:9" x14ac:dyDescent="0.25">
      <c r="A137" s="5" t="s">
        <v>144</v>
      </c>
      <c r="B137" s="7">
        <v>42581</v>
      </c>
      <c r="C137" s="5" t="s">
        <v>145</v>
      </c>
      <c r="D137" s="5">
        <v>5</v>
      </c>
      <c r="E137" s="5" t="s">
        <v>150</v>
      </c>
      <c r="F137" s="2">
        <v>200</v>
      </c>
      <c r="G137" s="2">
        <v>12</v>
      </c>
      <c r="H137" s="15" t="s">
        <v>20</v>
      </c>
      <c r="I137" s="16">
        <f>INDEX(Sheet2!$B:$B,MATCH(C137,Sheet2!$G:$G,0),0)</f>
        <v>1021</v>
      </c>
    </row>
    <row r="138" spans="1:9" x14ac:dyDescent="0.25">
      <c r="A138" s="5" t="s">
        <v>144</v>
      </c>
      <c r="B138" s="7">
        <v>42581</v>
      </c>
      <c r="C138" s="5" t="s">
        <v>145</v>
      </c>
      <c r="D138" s="5">
        <v>6</v>
      </c>
      <c r="E138" s="5" t="s">
        <v>151</v>
      </c>
      <c r="F138" s="2">
        <v>50</v>
      </c>
      <c r="G138" s="2">
        <v>3</v>
      </c>
      <c r="H138" s="15" t="s">
        <v>20</v>
      </c>
      <c r="I138" s="16">
        <f>INDEX(Sheet2!$B:$B,MATCH(C138,Sheet2!$G:$G,0),0)</f>
        <v>1021</v>
      </c>
    </row>
    <row r="139" spans="1:9" x14ac:dyDescent="0.25">
      <c r="A139" s="5" t="s">
        <v>144</v>
      </c>
      <c r="B139" s="7">
        <v>42581</v>
      </c>
      <c r="C139" s="5" t="s">
        <v>145</v>
      </c>
      <c r="D139" s="5">
        <v>7</v>
      </c>
      <c r="E139" s="5" t="s">
        <v>152</v>
      </c>
      <c r="F139" s="2">
        <v>100</v>
      </c>
      <c r="G139" s="2">
        <v>0</v>
      </c>
      <c r="H139" s="15" t="s">
        <v>84</v>
      </c>
      <c r="I139" s="16">
        <f>INDEX(Sheet2!$B:$B,MATCH(C139,Sheet2!$G:$G,0),0)</f>
        <v>1021</v>
      </c>
    </row>
    <row r="140" spans="1:9" x14ac:dyDescent="0.25">
      <c r="A140" s="5" t="s">
        <v>153</v>
      </c>
      <c r="B140" s="7">
        <v>42581</v>
      </c>
      <c r="C140" s="5" t="s">
        <v>154</v>
      </c>
      <c r="D140" s="5">
        <v>1</v>
      </c>
      <c r="E140" s="5" t="s">
        <v>146</v>
      </c>
      <c r="F140" s="2">
        <v>800</v>
      </c>
      <c r="G140" s="2">
        <v>0</v>
      </c>
      <c r="H140" s="15" t="s">
        <v>104</v>
      </c>
      <c r="I140" s="16">
        <f>INDEX(Sheet2!$B:$B,MATCH(C140,Sheet2!$G:$G,0),0)</f>
        <v>1021</v>
      </c>
    </row>
    <row r="141" spans="1:9" x14ac:dyDescent="0.25">
      <c r="A141" s="5" t="s">
        <v>153</v>
      </c>
      <c r="B141" s="7">
        <v>42581</v>
      </c>
      <c r="C141" s="5" t="s">
        <v>154</v>
      </c>
      <c r="D141" s="5">
        <v>2</v>
      </c>
      <c r="E141" s="5" t="s">
        <v>155</v>
      </c>
      <c r="F141" s="2">
        <v>1500</v>
      </c>
      <c r="G141" s="2">
        <v>90</v>
      </c>
      <c r="H141" s="15" t="s">
        <v>20</v>
      </c>
      <c r="I141" s="16">
        <f>INDEX(Sheet2!$B:$B,MATCH(C141,Sheet2!$G:$G,0),0)</f>
        <v>1021</v>
      </c>
    </row>
    <row r="142" spans="1:9" x14ac:dyDescent="0.25">
      <c r="A142" s="5" t="s">
        <v>101</v>
      </c>
      <c r="B142" s="7">
        <v>42581</v>
      </c>
      <c r="C142" s="5" t="s">
        <v>156</v>
      </c>
      <c r="D142" s="5">
        <v>1</v>
      </c>
      <c r="E142" s="5" t="s">
        <v>157</v>
      </c>
      <c r="F142" s="2">
        <v>250</v>
      </c>
      <c r="G142" s="2">
        <v>0</v>
      </c>
      <c r="H142" s="15" t="s">
        <v>104</v>
      </c>
      <c r="I142" s="16">
        <f>INDEX(Sheet2!$B:$B,MATCH(C142,Sheet2!$G:$G,0),0)</f>
        <v>1021</v>
      </c>
    </row>
    <row r="143" spans="1:9" x14ac:dyDescent="0.25">
      <c r="A143" s="5" t="s">
        <v>101</v>
      </c>
      <c r="B143" s="7">
        <v>42581</v>
      </c>
      <c r="C143" s="5" t="s">
        <v>156</v>
      </c>
      <c r="D143" s="5">
        <v>2</v>
      </c>
      <c r="E143" s="5" t="s">
        <v>158</v>
      </c>
      <c r="F143" s="2">
        <v>500</v>
      </c>
      <c r="G143" s="2">
        <v>0</v>
      </c>
      <c r="H143" s="15" t="s">
        <v>104</v>
      </c>
      <c r="I143" s="16">
        <f>INDEX(Sheet2!$B:$B,MATCH(C143,Sheet2!$G:$G,0),0)</f>
        <v>1021</v>
      </c>
    </row>
    <row r="144" spans="1:9" x14ac:dyDescent="0.25">
      <c r="A144" s="5" t="s">
        <v>101</v>
      </c>
      <c r="B144" s="7">
        <v>42581</v>
      </c>
      <c r="C144" s="5" t="s">
        <v>156</v>
      </c>
      <c r="D144" s="5">
        <v>3</v>
      </c>
      <c r="E144" s="5" t="s">
        <v>159</v>
      </c>
      <c r="F144" s="2">
        <v>1200</v>
      </c>
      <c r="G144" s="2">
        <v>0</v>
      </c>
      <c r="H144" s="15" t="s">
        <v>104</v>
      </c>
      <c r="I144" s="16">
        <f>INDEX(Sheet2!$B:$B,MATCH(C144,Sheet2!$G:$G,0),0)</f>
        <v>1021</v>
      </c>
    </row>
    <row r="145" spans="1:9" x14ac:dyDescent="0.25">
      <c r="A145" s="5" t="s">
        <v>101</v>
      </c>
      <c r="B145" s="7">
        <v>42581</v>
      </c>
      <c r="C145" s="5" t="s">
        <v>156</v>
      </c>
      <c r="D145" s="5">
        <v>4</v>
      </c>
      <c r="E145" s="5" t="s">
        <v>160</v>
      </c>
      <c r="F145" s="2">
        <v>1500</v>
      </c>
      <c r="G145" s="2">
        <v>0</v>
      </c>
      <c r="H145" s="15" t="s">
        <v>104</v>
      </c>
      <c r="I145" s="16">
        <f>INDEX(Sheet2!$B:$B,MATCH(C145,Sheet2!$G:$G,0),0)</f>
        <v>1021</v>
      </c>
    </row>
    <row r="146" spans="1:9" x14ac:dyDescent="0.25">
      <c r="A146" s="5" t="s">
        <v>161</v>
      </c>
      <c r="B146" s="7">
        <v>42581</v>
      </c>
      <c r="C146" s="5" t="s">
        <v>162</v>
      </c>
      <c r="D146" s="5">
        <v>1</v>
      </c>
      <c r="E146" s="5" t="s">
        <v>163</v>
      </c>
      <c r="F146" s="2">
        <v>3975</v>
      </c>
      <c r="G146" s="2">
        <v>238.5</v>
      </c>
      <c r="H146" s="15" t="s">
        <v>20</v>
      </c>
      <c r="I146" s="16">
        <f>INDEX(Sheet2!$B:$B,MATCH(C146,Sheet2!$G:$G,0),0)</f>
        <v>1351</v>
      </c>
    </row>
    <row r="147" spans="1:9" x14ac:dyDescent="0.25">
      <c r="A147" s="5" t="s">
        <v>65</v>
      </c>
      <c r="B147" s="7">
        <v>42582</v>
      </c>
      <c r="C147" s="5" t="s">
        <v>308</v>
      </c>
      <c r="D147" s="5">
        <v>1</v>
      </c>
      <c r="E147" s="5" t="s">
        <v>28</v>
      </c>
      <c r="F147" s="2">
        <v>3300</v>
      </c>
      <c r="G147" s="2">
        <v>0</v>
      </c>
      <c r="H147" s="15" t="s">
        <v>104</v>
      </c>
      <c r="I147" s="16">
        <f>INDEX(Sheet2!$B:$B,MATCH(C147,Sheet2!$G:$G,0),0)</f>
        <v>2015</v>
      </c>
    </row>
    <row r="148" spans="1:9" x14ac:dyDescent="0.25">
      <c r="A148" s="5" t="s">
        <v>164</v>
      </c>
      <c r="B148" s="7">
        <v>42582</v>
      </c>
      <c r="C148" s="5" t="s">
        <v>165</v>
      </c>
      <c r="D148" s="5">
        <v>1</v>
      </c>
      <c r="E148" s="5" t="s">
        <v>166</v>
      </c>
      <c r="F148" s="2">
        <v>800</v>
      </c>
      <c r="G148" s="2">
        <v>48</v>
      </c>
      <c r="H148" s="15" t="s">
        <v>20</v>
      </c>
      <c r="I148" s="16" t="e">
        <f>INDEX(Sheet2!$B:$B,MATCH(C148,Sheet2!$G:$G,0),0)</f>
        <v>#N/A</v>
      </c>
    </row>
    <row r="149" spans="1:9" x14ac:dyDescent="0.25">
      <c r="A149" s="5" t="s">
        <v>164</v>
      </c>
      <c r="B149" s="7">
        <v>42582</v>
      </c>
      <c r="C149" s="5" t="s">
        <v>165</v>
      </c>
      <c r="D149" s="5">
        <v>2</v>
      </c>
      <c r="E149" s="5" t="s">
        <v>167</v>
      </c>
      <c r="F149" s="2">
        <v>1000</v>
      </c>
      <c r="G149" s="2">
        <v>60</v>
      </c>
      <c r="H149" s="15" t="s">
        <v>20</v>
      </c>
      <c r="I149" s="16" t="e">
        <f>INDEX(Sheet2!$B:$B,MATCH(C149,Sheet2!$G:$G,0),0)</f>
        <v>#N/A</v>
      </c>
    </row>
    <row r="150" spans="1:9" x14ac:dyDescent="0.25">
      <c r="A150" s="5" t="s">
        <v>164</v>
      </c>
      <c r="B150" s="7">
        <v>42582</v>
      </c>
      <c r="C150" s="5" t="s">
        <v>165</v>
      </c>
      <c r="D150" s="5">
        <v>3</v>
      </c>
      <c r="E150" s="5" t="s">
        <v>168</v>
      </c>
      <c r="F150" s="2">
        <v>600</v>
      </c>
      <c r="G150" s="2">
        <v>0</v>
      </c>
      <c r="H150" s="15" t="s">
        <v>22</v>
      </c>
      <c r="I150" s="16" t="e">
        <f>INDEX(Sheet2!$B:$B,MATCH(C150,Sheet2!$G:$G,0),0)</f>
        <v>#N/A</v>
      </c>
    </row>
    <row r="151" spans="1:9" x14ac:dyDescent="0.25">
      <c r="A151" s="5" t="s">
        <v>164</v>
      </c>
      <c r="B151" s="7">
        <v>42582</v>
      </c>
      <c r="C151" s="5" t="s">
        <v>165</v>
      </c>
      <c r="D151" s="5">
        <v>4</v>
      </c>
      <c r="E151" s="5" t="s">
        <v>169</v>
      </c>
      <c r="F151" s="2">
        <v>300</v>
      </c>
      <c r="G151" s="2">
        <v>0</v>
      </c>
      <c r="H151" s="15" t="s">
        <v>84</v>
      </c>
      <c r="I151" s="16" t="e">
        <f>INDEX(Sheet2!$B:$B,MATCH(C151,Sheet2!$G:$G,0),0)</f>
        <v>#N/A</v>
      </c>
    </row>
    <row r="152" spans="1:9" x14ac:dyDescent="0.25">
      <c r="A152" s="5" t="s">
        <v>164</v>
      </c>
      <c r="B152" s="7">
        <v>42582</v>
      </c>
      <c r="C152" s="5" t="s">
        <v>165</v>
      </c>
      <c r="D152" s="5">
        <v>5</v>
      </c>
      <c r="E152" s="5" t="s">
        <v>170</v>
      </c>
      <c r="F152" s="2">
        <v>3000</v>
      </c>
      <c r="G152" s="2">
        <v>0</v>
      </c>
      <c r="H152" s="15" t="s">
        <v>22</v>
      </c>
      <c r="I152" s="16" t="e">
        <f>INDEX(Sheet2!$B:$B,MATCH(C152,Sheet2!$G:$G,0),0)</f>
        <v>#N/A</v>
      </c>
    </row>
    <row r="153" spans="1:9" x14ac:dyDescent="0.25">
      <c r="A153" s="5" t="s">
        <v>164</v>
      </c>
      <c r="B153" s="7">
        <v>42582</v>
      </c>
      <c r="C153" s="5" t="s">
        <v>165</v>
      </c>
      <c r="D153" s="5">
        <v>1</v>
      </c>
      <c r="E153" s="5" t="s">
        <v>168</v>
      </c>
      <c r="F153" s="2">
        <v>600</v>
      </c>
      <c r="G153" s="2">
        <v>0</v>
      </c>
      <c r="H153" s="15" t="s">
        <v>22</v>
      </c>
      <c r="I153" s="16" t="e">
        <f>INDEX(Sheet2!$B:$B,MATCH(C153,Sheet2!$G:$G,0),0)</f>
        <v>#N/A</v>
      </c>
    </row>
    <row r="154" spans="1:9" x14ac:dyDescent="0.25">
      <c r="A154" s="5" t="s">
        <v>164</v>
      </c>
      <c r="B154" s="7">
        <v>42582</v>
      </c>
      <c r="C154" s="5" t="s">
        <v>165</v>
      </c>
      <c r="D154" s="5">
        <v>2</v>
      </c>
      <c r="E154" s="5" t="s">
        <v>169</v>
      </c>
      <c r="F154" s="2">
        <v>300</v>
      </c>
      <c r="G154" s="2">
        <v>0</v>
      </c>
      <c r="H154" s="15" t="s">
        <v>84</v>
      </c>
      <c r="I154" s="16" t="e">
        <f>INDEX(Sheet2!$B:$B,MATCH(C154,Sheet2!$G:$G,0),0)</f>
        <v>#N/A</v>
      </c>
    </row>
    <row r="155" spans="1:9" x14ac:dyDescent="0.25">
      <c r="A155" s="5" t="s">
        <v>164</v>
      </c>
      <c r="B155" s="7">
        <v>42582</v>
      </c>
      <c r="C155" s="5" t="s">
        <v>165</v>
      </c>
      <c r="D155" s="5">
        <v>3</v>
      </c>
      <c r="E155" s="5" t="s">
        <v>170</v>
      </c>
      <c r="F155" s="2">
        <v>3000</v>
      </c>
      <c r="G155" s="2">
        <v>0</v>
      </c>
      <c r="H155" s="15" t="s">
        <v>22</v>
      </c>
      <c r="I155" s="16" t="e">
        <f>INDEX(Sheet2!$B:$B,MATCH(C155,Sheet2!$G:$G,0),0)</f>
        <v>#N/A</v>
      </c>
    </row>
    <row r="156" spans="1:9" x14ac:dyDescent="0.25">
      <c r="A156" s="5" t="s">
        <v>164</v>
      </c>
      <c r="B156" s="7">
        <v>42582</v>
      </c>
      <c r="C156" s="5" t="s">
        <v>165</v>
      </c>
      <c r="D156" s="5">
        <v>1</v>
      </c>
      <c r="E156" s="5" t="s">
        <v>171</v>
      </c>
      <c r="F156" s="2">
        <v>3000</v>
      </c>
      <c r="G156" s="2">
        <v>180</v>
      </c>
      <c r="H156" s="15" t="s">
        <v>172</v>
      </c>
      <c r="I156" s="16" t="e">
        <f>INDEX(Sheet2!$B:$B,MATCH(C156,Sheet2!$G:$G,0),0)</f>
        <v>#N/A</v>
      </c>
    </row>
    <row r="157" spans="1:9" x14ac:dyDescent="0.25">
      <c r="A157" s="5" t="s">
        <v>164</v>
      </c>
      <c r="B157" s="7">
        <v>42582</v>
      </c>
      <c r="C157" s="5" t="s">
        <v>165</v>
      </c>
      <c r="D157" s="5">
        <v>2</v>
      </c>
      <c r="E157" s="5" t="s">
        <v>173</v>
      </c>
      <c r="F157" s="2">
        <v>800</v>
      </c>
      <c r="G157" s="2">
        <v>48</v>
      </c>
      <c r="H157" s="15" t="s">
        <v>172</v>
      </c>
      <c r="I157" s="16" t="e">
        <f>INDEX(Sheet2!$B:$B,MATCH(C157,Sheet2!$G:$G,0),0)</f>
        <v>#N/A</v>
      </c>
    </row>
    <row r="158" spans="1:9" x14ac:dyDescent="0.25">
      <c r="A158" s="5" t="s">
        <v>101</v>
      </c>
      <c r="B158" s="7">
        <v>42582</v>
      </c>
      <c r="C158" s="5" t="s">
        <v>174</v>
      </c>
      <c r="D158" s="5">
        <v>1</v>
      </c>
      <c r="E158" s="5" t="s">
        <v>175</v>
      </c>
      <c r="F158" s="2">
        <v>300</v>
      </c>
      <c r="G158" s="2">
        <v>18</v>
      </c>
      <c r="H158" s="15" t="s">
        <v>14</v>
      </c>
      <c r="I158" s="16" t="e">
        <f>INDEX(Sheet2!$B:$B,MATCH(C158,Sheet2!$G:$G,0),0)</f>
        <v>#N/A</v>
      </c>
    </row>
    <row r="159" spans="1:9" x14ac:dyDescent="0.25">
      <c r="A159" s="5" t="s">
        <v>101</v>
      </c>
      <c r="B159" s="7">
        <v>42582</v>
      </c>
      <c r="C159" s="5" t="s">
        <v>174</v>
      </c>
      <c r="D159" s="5">
        <v>2</v>
      </c>
      <c r="E159" s="5" t="s">
        <v>176</v>
      </c>
      <c r="F159" s="2">
        <v>280</v>
      </c>
      <c r="G159" s="2">
        <v>16.8</v>
      </c>
      <c r="H159" s="15" t="s">
        <v>14</v>
      </c>
      <c r="I159" s="16" t="e">
        <f>INDEX(Sheet2!$B:$B,MATCH(C159,Sheet2!$G:$G,0),0)</f>
        <v>#N/A</v>
      </c>
    </row>
    <row r="160" spans="1:9" x14ac:dyDescent="0.25">
      <c r="A160" s="5" t="s">
        <v>61</v>
      </c>
      <c r="B160" s="7">
        <v>42582</v>
      </c>
      <c r="C160" s="5" t="s">
        <v>177</v>
      </c>
      <c r="D160" s="5">
        <v>1</v>
      </c>
      <c r="E160" s="5" t="s">
        <v>178</v>
      </c>
      <c r="F160" s="2">
        <v>523200</v>
      </c>
      <c r="G160" s="2">
        <v>31392</v>
      </c>
      <c r="H160" s="15" t="s">
        <v>26</v>
      </c>
      <c r="I160" s="16">
        <f>INDEX(Sheet2!$B:$B,MATCH(C160,Sheet2!$G:$G,0),0)</f>
        <v>1351</v>
      </c>
    </row>
    <row r="161" spans="1:9" x14ac:dyDescent="0.25">
      <c r="A161" s="5" t="s">
        <v>68</v>
      </c>
      <c r="B161" s="7">
        <v>42582</v>
      </c>
      <c r="C161" s="5" t="s">
        <v>179</v>
      </c>
      <c r="D161" s="5">
        <v>1</v>
      </c>
      <c r="E161" s="5" t="s">
        <v>180</v>
      </c>
      <c r="F161" s="2">
        <v>200</v>
      </c>
      <c r="G161" s="2">
        <v>12</v>
      </c>
      <c r="H161" s="15" t="s">
        <v>172</v>
      </c>
      <c r="I161" s="16">
        <f>INDEX(Sheet2!$B:$B,MATCH(C161,Sheet2!$G:$G,0),0)</f>
        <v>1021</v>
      </c>
    </row>
    <row r="162" spans="1:9" x14ac:dyDescent="0.25">
      <c r="A162" s="5" t="s">
        <v>181</v>
      </c>
      <c r="B162" s="7">
        <v>42582</v>
      </c>
      <c r="C162" s="5" t="s">
        <v>182</v>
      </c>
      <c r="D162" s="5">
        <v>1</v>
      </c>
      <c r="E162" s="5" t="s">
        <v>183</v>
      </c>
      <c r="F162" s="2">
        <v>600</v>
      </c>
      <c r="G162" s="2">
        <v>36</v>
      </c>
      <c r="H162" s="15" t="s">
        <v>172</v>
      </c>
      <c r="I162" s="16">
        <f>INDEX(Sheet2!$B:$B,MATCH(C162,Sheet2!$G:$G,0),0)</f>
        <v>1021</v>
      </c>
    </row>
    <row r="163" spans="1:9" x14ac:dyDescent="0.25">
      <c r="A163" s="5" t="s">
        <v>27</v>
      </c>
      <c r="B163" s="7">
        <v>42582</v>
      </c>
      <c r="C163" s="5" t="s">
        <v>184</v>
      </c>
      <c r="D163" s="5">
        <v>1</v>
      </c>
      <c r="E163" s="5" t="s">
        <v>185</v>
      </c>
      <c r="F163" s="2">
        <v>300</v>
      </c>
      <c r="G163" s="2">
        <v>0</v>
      </c>
      <c r="H163" s="15" t="s">
        <v>9</v>
      </c>
      <c r="I163" s="16">
        <f>INDEX(Sheet2!$B:$B,MATCH(C163,Sheet2!$G:$G,0),0)</f>
        <v>2015</v>
      </c>
    </row>
    <row r="164" spans="1:9" x14ac:dyDescent="0.25">
      <c r="A164" s="5" t="s">
        <v>27</v>
      </c>
      <c r="B164" s="7">
        <v>42582</v>
      </c>
      <c r="C164" s="5" t="s">
        <v>184</v>
      </c>
      <c r="D164" s="5">
        <v>2</v>
      </c>
      <c r="E164" s="5" t="s">
        <v>186</v>
      </c>
      <c r="F164" s="2">
        <v>900</v>
      </c>
      <c r="G164" s="2">
        <v>0</v>
      </c>
      <c r="H164" s="15" t="s">
        <v>9</v>
      </c>
      <c r="I164" s="16">
        <f>INDEX(Sheet2!$B:$B,MATCH(C164,Sheet2!$G:$G,0),0)</f>
        <v>2015</v>
      </c>
    </row>
    <row r="165" spans="1:9" x14ac:dyDescent="0.25">
      <c r="A165" s="5" t="s">
        <v>27</v>
      </c>
      <c r="B165" s="7">
        <v>42582</v>
      </c>
      <c r="C165" s="5" t="s">
        <v>184</v>
      </c>
      <c r="D165" s="5">
        <v>3</v>
      </c>
      <c r="E165" s="5" t="s">
        <v>187</v>
      </c>
      <c r="F165" s="2">
        <v>1800</v>
      </c>
      <c r="G165" s="2">
        <v>0</v>
      </c>
      <c r="H165" s="15" t="s">
        <v>9</v>
      </c>
      <c r="I165" s="16">
        <f>INDEX(Sheet2!$B:$B,MATCH(C165,Sheet2!$G:$G,0),0)</f>
        <v>2015</v>
      </c>
    </row>
    <row r="166" spans="1:9" x14ac:dyDescent="0.25">
      <c r="A166" s="5" t="s">
        <v>7</v>
      </c>
      <c r="B166" s="7">
        <v>42582</v>
      </c>
      <c r="C166" s="5" t="s">
        <v>188</v>
      </c>
      <c r="D166" s="5">
        <v>1</v>
      </c>
      <c r="E166" s="5" t="s">
        <v>121</v>
      </c>
      <c r="F166" s="2">
        <v>523200</v>
      </c>
      <c r="G166" s="2">
        <v>0</v>
      </c>
      <c r="H166" s="15" t="s">
        <v>104</v>
      </c>
      <c r="I166" s="16">
        <f>INDEX(Sheet2!$B:$B,MATCH(C166,Sheet2!$G:$G,0),0)</f>
        <v>2015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1"/>
  <sheetViews>
    <sheetView tabSelected="1" topLeftCell="C421" workbookViewId="0">
      <selection activeCell="J437" sqref="J437"/>
    </sheetView>
  </sheetViews>
  <sheetFormatPr defaultRowHeight="15" outlineLevelRow="2" x14ac:dyDescent="0.25"/>
  <cols>
    <col min="1" max="1" width="18.42578125" bestFit="1" customWidth="1"/>
    <col min="2" max="2" width="12.85546875" bestFit="1" customWidth="1"/>
    <col min="3" max="3" width="15.42578125" bestFit="1" customWidth="1"/>
    <col min="4" max="4" width="25.140625" customWidth="1"/>
    <col min="5" max="5" width="36.7109375" bestFit="1" customWidth="1"/>
    <col min="6" max="6" width="16" bestFit="1" customWidth="1"/>
    <col min="7" max="7" width="43.140625" customWidth="1"/>
    <col min="8" max="8" width="15.28515625" bestFit="1" customWidth="1"/>
    <col min="9" max="9" width="12.28515625" style="3" bestFit="1" customWidth="1"/>
  </cols>
  <sheetData>
    <row r="1" spans="1:10" x14ac:dyDescent="0.25">
      <c r="A1" s="8" t="s">
        <v>189</v>
      </c>
      <c r="B1" s="8" t="s">
        <v>190</v>
      </c>
      <c r="C1" s="8" t="s">
        <v>191</v>
      </c>
      <c r="D1" s="8" t="s">
        <v>192</v>
      </c>
      <c r="E1" s="8" t="s">
        <v>193</v>
      </c>
      <c r="F1" s="8" t="s">
        <v>194</v>
      </c>
      <c r="G1" s="8" t="s">
        <v>195</v>
      </c>
      <c r="H1" s="8" t="s">
        <v>196</v>
      </c>
      <c r="I1" s="10" t="s">
        <v>230</v>
      </c>
      <c r="J1" s="8" t="s">
        <v>418</v>
      </c>
    </row>
    <row r="2" spans="1:10" outlineLevel="2" x14ac:dyDescent="0.25">
      <c r="A2" s="9">
        <v>42565</v>
      </c>
      <c r="B2">
        <v>1351</v>
      </c>
      <c r="C2" t="s">
        <v>197</v>
      </c>
      <c r="D2" t="s">
        <v>204</v>
      </c>
      <c r="E2" t="s">
        <v>37</v>
      </c>
      <c r="F2">
        <v>1200001</v>
      </c>
      <c r="G2" t="s">
        <v>251</v>
      </c>
      <c r="H2" t="s">
        <v>203</v>
      </c>
      <c r="I2" s="3">
        <v>54</v>
      </c>
      <c r="J2" s="11" t="str">
        <f>INDEX(Sheet1!$H:$H,MATCH(G2,Sheet1!$C:$C,0),0)</f>
        <v>TX</v>
      </c>
    </row>
    <row r="3" spans="1:10" outlineLevel="2" x14ac:dyDescent="0.25">
      <c r="A3" s="9">
        <v>42565</v>
      </c>
      <c r="B3">
        <v>2015</v>
      </c>
      <c r="C3" t="s">
        <v>197</v>
      </c>
      <c r="D3" t="s">
        <v>208</v>
      </c>
      <c r="E3" t="s">
        <v>37</v>
      </c>
      <c r="F3">
        <v>1200001</v>
      </c>
      <c r="G3" t="s">
        <v>251</v>
      </c>
      <c r="H3" t="s">
        <v>203</v>
      </c>
      <c r="I3" s="3">
        <v>-954</v>
      </c>
      <c r="J3" s="11" t="str">
        <f>INDEX(Sheet1!$H:$H,MATCH(G3,Sheet1!$C:$C,0),0)</f>
        <v>TX</v>
      </c>
    </row>
    <row r="4" spans="1:10" outlineLevel="2" x14ac:dyDescent="0.25">
      <c r="A4" s="9">
        <v>42565</v>
      </c>
      <c r="B4">
        <v>6520</v>
      </c>
      <c r="C4" t="s">
        <v>211</v>
      </c>
      <c r="D4" t="s">
        <v>221</v>
      </c>
      <c r="E4" t="s">
        <v>37</v>
      </c>
      <c r="F4">
        <v>1200001</v>
      </c>
      <c r="G4" t="s">
        <v>251</v>
      </c>
      <c r="H4" t="s">
        <v>203</v>
      </c>
      <c r="I4" s="3">
        <v>900</v>
      </c>
      <c r="J4" s="11" t="str">
        <f>INDEX(Sheet1!$H:$H,MATCH(G4,Sheet1!$C:$C,0),0)</f>
        <v>TX</v>
      </c>
    </row>
    <row r="5" spans="1:10" outlineLevel="1" x14ac:dyDescent="0.25">
      <c r="A5" s="9"/>
      <c r="F5" s="12" t="s">
        <v>310</v>
      </c>
      <c r="I5" s="3">
        <f>SUBTOTAL(9,I2:I4)</f>
        <v>0</v>
      </c>
      <c r="J5" s="11"/>
    </row>
    <row r="6" spans="1:10" outlineLevel="2" x14ac:dyDescent="0.25">
      <c r="A6" s="9">
        <v>42565</v>
      </c>
      <c r="B6">
        <v>2015</v>
      </c>
      <c r="C6" t="s">
        <v>197</v>
      </c>
      <c r="D6" t="s">
        <v>208</v>
      </c>
      <c r="E6" t="s">
        <v>37</v>
      </c>
      <c r="F6">
        <v>1200002</v>
      </c>
      <c r="G6" t="s">
        <v>286</v>
      </c>
      <c r="H6" t="s">
        <v>203</v>
      </c>
      <c r="I6" s="3">
        <v>-636</v>
      </c>
      <c r="J6" s="11" t="str">
        <f>INDEX(Sheet1!$H:$H,MATCH(G6,Sheet1!$C:$C,0),0)</f>
        <v>BL</v>
      </c>
    </row>
    <row r="7" spans="1:10" outlineLevel="2" x14ac:dyDescent="0.25">
      <c r="A7" s="9">
        <v>42565</v>
      </c>
      <c r="B7">
        <v>6520</v>
      </c>
      <c r="C7" t="s">
        <v>211</v>
      </c>
      <c r="D7" t="s">
        <v>221</v>
      </c>
      <c r="E7" t="s">
        <v>37</v>
      </c>
      <c r="F7">
        <v>1200002</v>
      </c>
      <c r="G7" t="s">
        <v>286</v>
      </c>
      <c r="H7" t="s">
        <v>203</v>
      </c>
      <c r="I7" s="3">
        <v>600</v>
      </c>
      <c r="J7" s="11" t="str">
        <f>INDEX(Sheet1!$H:$H,MATCH(G7,Sheet1!$C:$C,0),0)</f>
        <v>BL</v>
      </c>
    </row>
    <row r="8" spans="1:10" outlineLevel="2" x14ac:dyDescent="0.25">
      <c r="A8" s="9">
        <v>42565</v>
      </c>
      <c r="B8">
        <v>8999</v>
      </c>
      <c r="C8" t="s">
        <v>211</v>
      </c>
      <c r="D8" t="s">
        <v>226</v>
      </c>
      <c r="E8" t="s">
        <v>37</v>
      </c>
      <c r="F8">
        <v>1200002</v>
      </c>
      <c r="G8" t="s">
        <v>286</v>
      </c>
      <c r="H8" t="s">
        <v>203</v>
      </c>
      <c r="I8" s="3">
        <v>36</v>
      </c>
      <c r="J8" s="11" t="str">
        <f>INDEX(Sheet1!$H:$H,MATCH(G8,Sheet1!$C:$C,0),0)</f>
        <v>BL</v>
      </c>
    </row>
    <row r="9" spans="1:10" outlineLevel="1" x14ac:dyDescent="0.25">
      <c r="A9" s="9"/>
      <c r="F9" s="13" t="s">
        <v>311</v>
      </c>
      <c r="I9" s="3">
        <f>SUBTOTAL(9,I6:I8)</f>
        <v>0</v>
      </c>
      <c r="J9" s="11"/>
    </row>
    <row r="10" spans="1:10" outlineLevel="2" x14ac:dyDescent="0.25">
      <c r="A10" s="9">
        <v>42561</v>
      </c>
      <c r="B10">
        <v>1351</v>
      </c>
      <c r="C10" t="s">
        <v>197</v>
      </c>
      <c r="D10" t="s">
        <v>204</v>
      </c>
      <c r="E10" t="s">
        <v>29</v>
      </c>
      <c r="F10">
        <v>1200003</v>
      </c>
      <c r="G10" t="s">
        <v>56</v>
      </c>
      <c r="H10" t="s">
        <v>203</v>
      </c>
      <c r="I10" s="3">
        <v>600</v>
      </c>
      <c r="J10" s="11" t="str">
        <f>INDEX(Sheet1!$H:$H,MATCH(G10,Sheet1!$C:$C,0),0)</f>
        <v>TX-CG</v>
      </c>
    </row>
    <row r="11" spans="1:10" outlineLevel="2" x14ac:dyDescent="0.25">
      <c r="A11" s="9">
        <v>42561</v>
      </c>
      <c r="B11">
        <v>1520</v>
      </c>
      <c r="C11" t="s">
        <v>197</v>
      </c>
      <c r="D11" t="s">
        <v>207</v>
      </c>
      <c r="E11" t="s">
        <v>29</v>
      </c>
      <c r="F11">
        <v>1200003</v>
      </c>
      <c r="G11" t="s">
        <v>56</v>
      </c>
      <c r="H11" t="s">
        <v>203</v>
      </c>
      <c r="I11" s="3">
        <v>10000</v>
      </c>
      <c r="J11" s="11" t="str">
        <f>INDEX(Sheet1!$H:$H,MATCH(G11,Sheet1!$C:$C,0),0)</f>
        <v>TX-CG</v>
      </c>
    </row>
    <row r="12" spans="1:10" outlineLevel="2" x14ac:dyDescent="0.25">
      <c r="A12" s="9">
        <v>42561</v>
      </c>
      <c r="B12">
        <v>2015</v>
      </c>
      <c r="C12" t="s">
        <v>197</v>
      </c>
      <c r="D12" t="s">
        <v>208</v>
      </c>
      <c r="E12" t="s">
        <v>29</v>
      </c>
      <c r="F12">
        <v>1200003</v>
      </c>
      <c r="G12" t="s">
        <v>56</v>
      </c>
      <c r="H12" t="s">
        <v>203</v>
      </c>
      <c r="I12" s="3">
        <v>-10600</v>
      </c>
      <c r="J12" s="11" t="str">
        <f>INDEX(Sheet1!$H:$H,MATCH(G12,Sheet1!$C:$C,0),0)</f>
        <v>TX-CG</v>
      </c>
    </row>
    <row r="13" spans="1:10" outlineLevel="1" x14ac:dyDescent="0.25">
      <c r="A13" s="9"/>
      <c r="F13" s="13" t="s">
        <v>312</v>
      </c>
      <c r="I13" s="3">
        <f>SUBTOTAL(9,I10:I12)</f>
        <v>0</v>
      </c>
      <c r="J13" s="11"/>
    </row>
    <row r="14" spans="1:10" outlineLevel="2" x14ac:dyDescent="0.25">
      <c r="A14" s="9">
        <v>42571</v>
      </c>
      <c r="B14">
        <v>1351</v>
      </c>
      <c r="C14" t="s">
        <v>197</v>
      </c>
      <c r="D14" t="s">
        <v>204</v>
      </c>
      <c r="E14" t="s">
        <v>29</v>
      </c>
      <c r="F14">
        <v>1200004</v>
      </c>
      <c r="G14" t="s">
        <v>95</v>
      </c>
      <c r="H14" t="s">
        <v>205</v>
      </c>
      <c r="I14" s="3">
        <v>-60</v>
      </c>
      <c r="J14" s="11" t="str">
        <f>INDEX(Sheet1!$H:$H,MATCH(G14,Sheet1!$C:$C,0),0)</f>
        <v>TX</v>
      </c>
    </row>
    <row r="15" spans="1:10" outlineLevel="2" x14ac:dyDescent="0.25">
      <c r="A15" s="9">
        <v>42571</v>
      </c>
      <c r="B15">
        <v>1520</v>
      </c>
      <c r="C15" t="s">
        <v>197</v>
      </c>
      <c r="D15" t="s">
        <v>207</v>
      </c>
      <c r="E15" t="s">
        <v>29</v>
      </c>
      <c r="F15">
        <v>1200004</v>
      </c>
      <c r="G15" t="s">
        <v>95</v>
      </c>
      <c r="H15" t="s">
        <v>205</v>
      </c>
      <c r="I15" s="3">
        <v>-1000</v>
      </c>
      <c r="J15" s="11" t="str">
        <f>INDEX(Sheet1!$H:$H,MATCH(G15,Sheet1!$C:$C,0),0)</f>
        <v>TX</v>
      </c>
    </row>
    <row r="16" spans="1:10" outlineLevel="2" x14ac:dyDescent="0.25">
      <c r="A16" s="9">
        <v>42571</v>
      </c>
      <c r="B16">
        <v>2015</v>
      </c>
      <c r="C16" t="s">
        <v>197</v>
      </c>
      <c r="D16" t="s">
        <v>208</v>
      </c>
      <c r="E16" t="s">
        <v>29</v>
      </c>
      <c r="F16">
        <v>1200004</v>
      </c>
      <c r="G16" t="s">
        <v>95</v>
      </c>
      <c r="H16" t="s">
        <v>205</v>
      </c>
      <c r="I16" s="3">
        <v>1060</v>
      </c>
      <c r="J16" s="11" t="str">
        <f>INDEX(Sheet1!$H:$H,MATCH(G16,Sheet1!$C:$C,0),0)</f>
        <v>TX</v>
      </c>
    </row>
    <row r="17" spans="1:10" outlineLevel="2" x14ac:dyDescent="0.25">
      <c r="A17" s="9">
        <v>42571</v>
      </c>
      <c r="B17">
        <v>2015</v>
      </c>
      <c r="C17" t="s">
        <v>197</v>
      </c>
      <c r="D17" t="s">
        <v>208</v>
      </c>
      <c r="E17" t="s">
        <v>29</v>
      </c>
      <c r="F17">
        <v>1200004</v>
      </c>
      <c r="G17" t="s">
        <v>95</v>
      </c>
      <c r="H17" t="s">
        <v>205</v>
      </c>
      <c r="I17" s="3">
        <v>-1060</v>
      </c>
      <c r="J17" s="11" t="str">
        <f>INDEX(Sheet1!$H:$H,MATCH(G17,Sheet1!$C:$C,0),0)</f>
        <v>TX</v>
      </c>
    </row>
    <row r="18" spans="1:10" outlineLevel="2" x14ac:dyDescent="0.25">
      <c r="A18" s="9">
        <v>42571</v>
      </c>
      <c r="B18">
        <v>2015</v>
      </c>
      <c r="C18" t="s">
        <v>197</v>
      </c>
      <c r="D18" t="s">
        <v>208</v>
      </c>
      <c r="E18" t="s">
        <v>29</v>
      </c>
      <c r="F18">
        <v>1200004</v>
      </c>
      <c r="G18" t="s">
        <v>95</v>
      </c>
      <c r="H18" t="s">
        <v>205</v>
      </c>
      <c r="I18" s="3">
        <v>1060</v>
      </c>
      <c r="J18" s="11" t="str">
        <f>INDEX(Sheet1!$H:$H,MATCH(G18,Sheet1!$C:$C,0),0)</f>
        <v>TX</v>
      </c>
    </row>
    <row r="19" spans="1:10" outlineLevel="1" x14ac:dyDescent="0.25">
      <c r="A19" s="9"/>
      <c r="F19" s="13" t="s">
        <v>313</v>
      </c>
      <c r="I19" s="3">
        <f>SUBTOTAL(9,I14:I18)</f>
        <v>0</v>
      </c>
      <c r="J19" s="11"/>
    </row>
    <row r="20" spans="1:10" outlineLevel="2" x14ac:dyDescent="0.25">
      <c r="A20" s="9">
        <v>42574</v>
      </c>
      <c r="B20">
        <v>2015</v>
      </c>
      <c r="C20" t="s">
        <v>197</v>
      </c>
      <c r="D20" t="s">
        <v>208</v>
      </c>
      <c r="E20" t="s">
        <v>27</v>
      </c>
      <c r="F20">
        <v>1200005</v>
      </c>
      <c r="G20" t="s">
        <v>297</v>
      </c>
      <c r="H20" t="s">
        <v>203</v>
      </c>
      <c r="I20" s="3">
        <v>-280</v>
      </c>
      <c r="J20" s="11" t="str">
        <f>INDEX(Sheet1!$H:$H,MATCH(G20,Sheet1!$C:$C,0),0)</f>
        <v>NR</v>
      </c>
    </row>
    <row r="21" spans="1:10" outlineLevel="2" x14ac:dyDescent="0.25">
      <c r="A21" s="9">
        <v>42574</v>
      </c>
      <c r="B21">
        <v>6500</v>
      </c>
      <c r="C21" t="s">
        <v>211</v>
      </c>
      <c r="D21" t="s">
        <v>220</v>
      </c>
      <c r="E21" t="s">
        <v>27</v>
      </c>
      <c r="F21">
        <v>1200005</v>
      </c>
      <c r="G21" t="s">
        <v>297</v>
      </c>
      <c r="H21" t="s">
        <v>203</v>
      </c>
      <c r="I21" s="3">
        <v>280</v>
      </c>
      <c r="J21" s="11" t="str">
        <f>INDEX(Sheet1!$H:$H,MATCH(G21,Sheet1!$C:$C,0),0)</f>
        <v>NR</v>
      </c>
    </row>
    <row r="22" spans="1:10" outlineLevel="1" x14ac:dyDescent="0.25">
      <c r="A22" s="9"/>
      <c r="F22" s="13" t="s">
        <v>314</v>
      </c>
      <c r="I22" s="3">
        <f>SUBTOTAL(9,I20:I21)</f>
        <v>0</v>
      </c>
      <c r="J22" s="11"/>
    </row>
    <row r="23" spans="1:10" outlineLevel="2" x14ac:dyDescent="0.25">
      <c r="A23" s="9">
        <v>42554</v>
      </c>
      <c r="B23">
        <v>2015</v>
      </c>
      <c r="C23" t="s">
        <v>197</v>
      </c>
      <c r="D23" t="s">
        <v>208</v>
      </c>
      <c r="E23" t="s">
        <v>23</v>
      </c>
      <c r="F23">
        <v>1200006</v>
      </c>
      <c r="G23" t="s">
        <v>279</v>
      </c>
      <c r="H23" t="s">
        <v>203</v>
      </c>
      <c r="I23" s="3">
        <v>-6800</v>
      </c>
      <c r="J23" s="11" t="str">
        <f>INDEX(Sheet1!$H:$H,MATCH(G23,Sheet1!$C:$C,0),0)</f>
        <v>ZP</v>
      </c>
    </row>
    <row r="24" spans="1:10" outlineLevel="2" x14ac:dyDescent="0.25">
      <c r="A24" s="9">
        <v>42554</v>
      </c>
      <c r="B24">
        <v>5000</v>
      </c>
      <c r="C24" t="s">
        <v>211</v>
      </c>
      <c r="D24" t="s">
        <v>213</v>
      </c>
      <c r="E24" t="s">
        <v>23</v>
      </c>
      <c r="F24">
        <v>1200006</v>
      </c>
      <c r="G24" t="s">
        <v>279</v>
      </c>
      <c r="H24" t="s">
        <v>203</v>
      </c>
      <c r="I24" s="3">
        <v>5800</v>
      </c>
      <c r="J24" s="11" t="str">
        <f>INDEX(Sheet1!$H:$H,MATCH(G24,Sheet1!$C:$C,0),0)</f>
        <v>ZP</v>
      </c>
    </row>
    <row r="25" spans="1:10" outlineLevel="2" x14ac:dyDescent="0.25">
      <c r="A25" s="9">
        <v>42554</v>
      </c>
      <c r="B25">
        <v>5000</v>
      </c>
      <c r="C25" t="s">
        <v>211</v>
      </c>
      <c r="D25" t="s">
        <v>213</v>
      </c>
      <c r="E25" t="s">
        <v>23</v>
      </c>
      <c r="F25">
        <v>1200006</v>
      </c>
      <c r="G25" t="s">
        <v>279</v>
      </c>
      <c r="H25" t="s">
        <v>203</v>
      </c>
      <c r="I25" s="3">
        <v>1000</v>
      </c>
      <c r="J25" s="11" t="str">
        <f>INDEX(Sheet1!$H:$H,MATCH(G25,Sheet1!$C:$C,0),0)</f>
        <v>ZP</v>
      </c>
    </row>
    <row r="26" spans="1:10" outlineLevel="1" x14ac:dyDescent="0.25">
      <c r="A26" s="9"/>
      <c r="F26" s="13" t="s">
        <v>315</v>
      </c>
      <c r="I26" s="3">
        <f>SUBTOTAL(9,I23:I25)</f>
        <v>0</v>
      </c>
      <c r="J26" s="11"/>
    </row>
    <row r="27" spans="1:10" outlineLevel="2" x14ac:dyDescent="0.25">
      <c r="A27" s="9">
        <v>42554</v>
      </c>
      <c r="B27">
        <v>1351</v>
      </c>
      <c r="C27" t="s">
        <v>197</v>
      </c>
      <c r="D27" t="s">
        <v>204</v>
      </c>
      <c r="E27" t="s">
        <v>23</v>
      </c>
      <c r="F27">
        <v>1200007</v>
      </c>
      <c r="G27" t="s">
        <v>245</v>
      </c>
      <c r="H27" t="s">
        <v>203</v>
      </c>
      <c r="I27" s="3">
        <v>1046.4000000000001</v>
      </c>
      <c r="J27" s="11" t="str">
        <f>INDEX(Sheet1!$H:$H,MATCH(G27,Sheet1!$C:$C,0),0)</f>
        <v>IM</v>
      </c>
    </row>
    <row r="28" spans="1:10" outlineLevel="2" x14ac:dyDescent="0.25">
      <c r="A28" s="9">
        <v>42554</v>
      </c>
      <c r="B28">
        <v>2015</v>
      </c>
      <c r="C28" t="s">
        <v>197</v>
      </c>
      <c r="D28" t="s">
        <v>208</v>
      </c>
      <c r="E28" t="s">
        <v>23</v>
      </c>
      <c r="F28">
        <v>1200007</v>
      </c>
      <c r="G28" t="s">
        <v>245</v>
      </c>
      <c r="H28" t="s">
        <v>203</v>
      </c>
      <c r="I28" s="3">
        <v>-1046.4000000000001</v>
      </c>
      <c r="J28" s="11" t="str">
        <f>INDEX(Sheet1!$H:$H,MATCH(G28,Sheet1!$C:$C,0),0)</f>
        <v>IM</v>
      </c>
    </row>
    <row r="29" spans="1:10" outlineLevel="1" x14ac:dyDescent="0.25">
      <c r="A29" s="9"/>
      <c r="F29" s="13" t="s">
        <v>316</v>
      </c>
      <c r="I29" s="3">
        <f>SUBTOTAL(9,I27:I28)</f>
        <v>0</v>
      </c>
      <c r="J29" s="11"/>
    </row>
    <row r="30" spans="1:10" outlineLevel="2" x14ac:dyDescent="0.25">
      <c r="A30" s="9">
        <v>42573</v>
      </c>
      <c r="B30">
        <v>2015</v>
      </c>
      <c r="C30" t="s">
        <v>197</v>
      </c>
      <c r="D30" t="s">
        <v>208</v>
      </c>
      <c r="E30" t="s">
        <v>105</v>
      </c>
      <c r="F30">
        <v>1200008</v>
      </c>
      <c r="G30" t="s">
        <v>106</v>
      </c>
      <c r="H30" t="s">
        <v>203</v>
      </c>
      <c r="I30" s="3">
        <v>-4200</v>
      </c>
      <c r="J30" s="11" t="str">
        <f>INDEX(Sheet1!$H:$H,MATCH(G30,Sheet1!$C:$C,0),0)</f>
        <v>NR</v>
      </c>
    </row>
    <row r="31" spans="1:10" outlineLevel="2" x14ac:dyDescent="0.25">
      <c r="A31" s="9">
        <v>42573</v>
      </c>
      <c r="B31">
        <v>6275</v>
      </c>
      <c r="C31" t="s">
        <v>211</v>
      </c>
      <c r="D31" t="s">
        <v>218</v>
      </c>
      <c r="E31" t="s">
        <v>105</v>
      </c>
      <c r="F31">
        <v>1200008</v>
      </c>
      <c r="G31" t="s">
        <v>106</v>
      </c>
      <c r="H31" t="s">
        <v>203</v>
      </c>
      <c r="I31" s="3">
        <v>4200</v>
      </c>
      <c r="J31" s="11" t="str">
        <f>INDEX(Sheet1!$H:$H,MATCH(G31,Sheet1!$C:$C,0),0)</f>
        <v>NR</v>
      </c>
    </row>
    <row r="32" spans="1:10" outlineLevel="1" x14ac:dyDescent="0.25">
      <c r="A32" s="9"/>
      <c r="F32" s="13" t="s">
        <v>317</v>
      </c>
      <c r="I32" s="3">
        <f>SUBTOTAL(9,I30:I31)</f>
        <v>0</v>
      </c>
      <c r="J32" s="11"/>
    </row>
    <row r="33" spans="1:10" outlineLevel="2" x14ac:dyDescent="0.25">
      <c r="A33" s="9">
        <v>42553</v>
      </c>
      <c r="B33">
        <v>1351</v>
      </c>
      <c r="C33" t="s">
        <v>197</v>
      </c>
      <c r="D33" t="s">
        <v>204</v>
      </c>
      <c r="E33" t="s">
        <v>29</v>
      </c>
      <c r="F33">
        <v>1200009</v>
      </c>
      <c r="G33" t="s">
        <v>30</v>
      </c>
      <c r="H33" t="s">
        <v>203</v>
      </c>
      <c r="I33" s="3">
        <v>120</v>
      </c>
      <c r="J33" s="11" t="str">
        <f>INDEX(Sheet1!$H:$H,MATCH(G33,Sheet1!$C:$C,0),0)</f>
        <v>TX</v>
      </c>
    </row>
    <row r="34" spans="1:10" outlineLevel="2" x14ac:dyDescent="0.25">
      <c r="A34" s="9">
        <v>42553</v>
      </c>
      <c r="B34">
        <v>2015</v>
      </c>
      <c r="C34" t="s">
        <v>197</v>
      </c>
      <c r="D34" t="s">
        <v>208</v>
      </c>
      <c r="E34" t="s">
        <v>29</v>
      </c>
      <c r="F34">
        <v>1200009</v>
      </c>
      <c r="G34" t="s">
        <v>30</v>
      </c>
      <c r="H34" t="s">
        <v>203</v>
      </c>
      <c r="I34" s="3">
        <v>-2120</v>
      </c>
      <c r="J34" s="11" t="str">
        <f>INDEX(Sheet1!$H:$H,MATCH(G34,Sheet1!$C:$C,0),0)</f>
        <v>TX</v>
      </c>
    </row>
    <row r="35" spans="1:10" outlineLevel="2" x14ac:dyDescent="0.25">
      <c r="A35" s="9">
        <v>42553</v>
      </c>
      <c r="B35">
        <v>6020</v>
      </c>
      <c r="C35" t="s">
        <v>211</v>
      </c>
      <c r="D35" t="s">
        <v>215</v>
      </c>
      <c r="E35" t="s">
        <v>29</v>
      </c>
      <c r="F35">
        <v>1200009</v>
      </c>
      <c r="G35" t="s">
        <v>30</v>
      </c>
      <c r="H35" t="s">
        <v>203</v>
      </c>
      <c r="I35" s="3">
        <v>2000</v>
      </c>
      <c r="J35" s="11" t="str">
        <f>INDEX(Sheet1!$H:$H,MATCH(G35,Sheet1!$C:$C,0),0)</f>
        <v>TX</v>
      </c>
    </row>
    <row r="36" spans="1:10" outlineLevel="1" x14ac:dyDescent="0.25">
      <c r="A36" s="9"/>
      <c r="F36" s="13" t="s">
        <v>318</v>
      </c>
      <c r="I36" s="3">
        <f>SUBTOTAL(9,I33:I35)</f>
        <v>0</v>
      </c>
      <c r="J36" s="11"/>
    </row>
    <row r="37" spans="1:10" outlineLevel="2" x14ac:dyDescent="0.25">
      <c r="A37" s="9">
        <v>42555</v>
      </c>
      <c r="B37">
        <v>1351</v>
      </c>
      <c r="C37" t="s">
        <v>197</v>
      </c>
      <c r="D37" t="s">
        <v>204</v>
      </c>
      <c r="E37" t="s">
        <v>29</v>
      </c>
      <c r="F37">
        <v>1200010</v>
      </c>
      <c r="G37" t="s">
        <v>39</v>
      </c>
      <c r="H37" t="s">
        <v>203</v>
      </c>
      <c r="I37" s="3">
        <v>90</v>
      </c>
      <c r="J37" s="11" t="str">
        <f>INDEX(Sheet1!$H:$H,MATCH(G37,Sheet1!$C:$C,0),0)</f>
        <v>TX</v>
      </c>
    </row>
    <row r="38" spans="1:10" outlineLevel="2" x14ac:dyDescent="0.25">
      <c r="A38" s="9">
        <v>42555</v>
      </c>
      <c r="B38">
        <v>2015</v>
      </c>
      <c r="C38" t="s">
        <v>197</v>
      </c>
      <c r="D38" t="s">
        <v>208</v>
      </c>
      <c r="E38" t="s">
        <v>29</v>
      </c>
      <c r="F38">
        <v>1200010</v>
      </c>
      <c r="G38" t="s">
        <v>39</v>
      </c>
      <c r="H38" t="s">
        <v>203</v>
      </c>
      <c r="I38" s="3">
        <v>-1590</v>
      </c>
      <c r="J38" s="11" t="str">
        <f>INDEX(Sheet1!$H:$H,MATCH(G38,Sheet1!$C:$C,0),0)</f>
        <v>TX</v>
      </c>
    </row>
    <row r="39" spans="1:10" outlineLevel="2" x14ac:dyDescent="0.25">
      <c r="A39" s="9">
        <v>42555</v>
      </c>
      <c r="B39">
        <v>6020</v>
      </c>
      <c r="C39" t="s">
        <v>211</v>
      </c>
      <c r="D39" t="s">
        <v>215</v>
      </c>
      <c r="E39" t="s">
        <v>29</v>
      </c>
      <c r="F39">
        <v>1200010</v>
      </c>
      <c r="G39" t="s">
        <v>39</v>
      </c>
      <c r="H39" t="s">
        <v>203</v>
      </c>
      <c r="I39" s="3">
        <v>1500</v>
      </c>
      <c r="J39" s="11" t="str">
        <f>INDEX(Sheet1!$H:$H,MATCH(G39,Sheet1!$C:$C,0),0)</f>
        <v>TX</v>
      </c>
    </row>
    <row r="40" spans="1:10" outlineLevel="1" x14ac:dyDescent="0.25">
      <c r="A40" s="9"/>
      <c r="F40" s="13" t="s">
        <v>319</v>
      </c>
      <c r="I40" s="3">
        <f>SUBTOTAL(9,I37:I39)</f>
        <v>0</v>
      </c>
      <c r="J40" s="11"/>
    </row>
    <row r="41" spans="1:10" outlineLevel="2" x14ac:dyDescent="0.25">
      <c r="A41" s="9">
        <v>42566</v>
      </c>
      <c r="B41">
        <v>1351</v>
      </c>
      <c r="C41" t="s">
        <v>197</v>
      </c>
      <c r="D41" t="s">
        <v>204</v>
      </c>
      <c r="E41" t="s">
        <v>29</v>
      </c>
      <c r="F41">
        <v>1200011</v>
      </c>
      <c r="G41" t="s">
        <v>77</v>
      </c>
      <c r="H41" t="s">
        <v>203</v>
      </c>
      <c r="I41" s="3">
        <v>162</v>
      </c>
      <c r="J41" s="11" t="str">
        <f>INDEX(Sheet1!$H:$H,MATCH(G41,Sheet1!$C:$C,0),0)</f>
        <v>TX</v>
      </c>
    </row>
    <row r="42" spans="1:10" outlineLevel="2" x14ac:dyDescent="0.25">
      <c r="A42" s="9">
        <v>42566</v>
      </c>
      <c r="B42">
        <v>2015</v>
      </c>
      <c r="C42" t="s">
        <v>197</v>
      </c>
      <c r="D42" t="s">
        <v>208</v>
      </c>
      <c r="E42" t="s">
        <v>29</v>
      </c>
      <c r="F42">
        <v>1200011</v>
      </c>
      <c r="G42" t="s">
        <v>77</v>
      </c>
      <c r="H42" t="s">
        <v>203</v>
      </c>
      <c r="I42" s="3">
        <v>-2862</v>
      </c>
      <c r="J42" s="11" t="str">
        <f>INDEX(Sheet1!$H:$H,MATCH(G42,Sheet1!$C:$C,0),0)</f>
        <v>TX</v>
      </c>
    </row>
    <row r="43" spans="1:10" outlineLevel="2" x14ac:dyDescent="0.25">
      <c r="A43" s="9">
        <v>42566</v>
      </c>
      <c r="B43">
        <v>6020</v>
      </c>
      <c r="C43" t="s">
        <v>211</v>
      </c>
      <c r="D43" t="s">
        <v>215</v>
      </c>
      <c r="E43" t="s">
        <v>29</v>
      </c>
      <c r="F43">
        <v>1200011</v>
      </c>
      <c r="G43" t="s">
        <v>77</v>
      </c>
      <c r="H43" t="s">
        <v>203</v>
      </c>
      <c r="I43" s="3">
        <v>2700</v>
      </c>
      <c r="J43" s="11" t="str">
        <f>INDEX(Sheet1!$H:$H,MATCH(G43,Sheet1!$C:$C,0),0)</f>
        <v>TX</v>
      </c>
    </row>
    <row r="44" spans="1:10" outlineLevel="1" x14ac:dyDescent="0.25">
      <c r="A44" s="9"/>
      <c r="F44" s="13" t="s">
        <v>320</v>
      </c>
      <c r="I44" s="3">
        <f>SUBTOTAL(9,I41:I43)</f>
        <v>0</v>
      </c>
      <c r="J44" s="11"/>
    </row>
    <row r="45" spans="1:10" outlineLevel="2" x14ac:dyDescent="0.25">
      <c r="A45" s="9">
        <v>42571</v>
      </c>
      <c r="B45">
        <v>1351</v>
      </c>
      <c r="C45" t="s">
        <v>197</v>
      </c>
      <c r="D45" t="s">
        <v>204</v>
      </c>
      <c r="E45" t="s">
        <v>29</v>
      </c>
      <c r="F45">
        <v>1200012</v>
      </c>
      <c r="G45" t="s">
        <v>97</v>
      </c>
      <c r="H45" t="s">
        <v>203</v>
      </c>
      <c r="I45" s="3">
        <v>300</v>
      </c>
      <c r="J45" s="11" t="str">
        <f>INDEX(Sheet1!$H:$H,MATCH(G45,Sheet1!$C:$C,0),0)</f>
        <v>TX-CG</v>
      </c>
    </row>
    <row r="46" spans="1:10" outlineLevel="2" x14ac:dyDescent="0.25">
      <c r="A46" s="9">
        <v>42571</v>
      </c>
      <c r="B46">
        <v>1500</v>
      </c>
      <c r="C46" t="s">
        <v>197</v>
      </c>
      <c r="D46" t="s">
        <v>206</v>
      </c>
      <c r="E46" t="s">
        <v>29</v>
      </c>
      <c r="F46">
        <v>1200012</v>
      </c>
      <c r="G46" t="s">
        <v>97</v>
      </c>
      <c r="H46" t="s">
        <v>203</v>
      </c>
      <c r="I46" s="3">
        <v>5000</v>
      </c>
      <c r="J46" s="11" t="str">
        <f>INDEX(Sheet1!$H:$H,MATCH(G46,Sheet1!$C:$C,0),0)</f>
        <v>TX-CG</v>
      </c>
    </row>
    <row r="47" spans="1:10" outlineLevel="2" x14ac:dyDescent="0.25">
      <c r="A47" s="9">
        <v>42571</v>
      </c>
      <c r="B47">
        <v>2015</v>
      </c>
      <c r="C47" t="s">
        <v>197</v>
      </c>
      <c r="D47" t="s">
        <v>208</v>
      </c>
      <c r="E47" t="s">
        <v>29</v>
      </c>
      <c r="F47">
        <v>1200012</v>
      </c>
      <c r="G47" t="s">
        <v>97</v>
      </c>
      <c r="H47" t="s">
        <v>203</v>
      </c>
      <c r="I47" s="3">
        <v>-5300</v>
      </c>
      <c r="J47" s="11" t="str">
        <f>INDEX(Sheet1!$H:$H,MATCH(G47,Sheet1!$C:$C,0),0)</f>
        <v>TX-CG</v>
      </c>
    </row>
    <row r="48" spans="1:10" outlineLevel="1" x14ac:dyDescent="0.25">
      <c r="A48" s="9"/>
      <c r="F48" s="13" t="s">
        <v>321</v>
      </c>
      <c r="I48" s="3">
        <f>SUBTOTAL(9,I45:I47)</f>
        <v>0</v>
      </c>
      <c r="J48" s="11"/>
    </row>
    <row r="49" spans="1:10" outlineLevel="2" x14ac:dyDescent="0.25">
      <c r="A49" s="9">
        <v>42576</v>
      </c>
      <c r="B49">
        <v>1351</v>
      </c>
      <c r="C49" t="s">
        <v>197</v>
      </c>
      <c r="D49" t="s">
        <v>204</v>
      </c>
      <c r="E49" t="s">
        <v>29</v>
      </c>
      <c r="F49">
        <v>1200013</v>
      </c>
      <c r="G49" t="s">
        <v>112</v>
      </c>
      <c r="H49" t="s">
        <v>203</v>
      </c>
      <c r="I49" s="3">
        <v>192</v>
      </c>
      <c r="J49" s="11" t="str">
        <f>INDEX(Sheet1!$H:$H,MATCH(G49,Sheet1!$C:$C,0),0)</f>
        <v>TX</v>
      </c>
    </row>
    <row r="50" spans="1:10" outlineLevel="2" x14ac:dyDescent="0.25">
      <c r="A50" s="9">
        <v>42576</v>
      </c>
      <c r="B50">
        <v>2015</v>
      </c>
      <c r="C50" t="s">
        <v>197</v>
      </c>
      <c r="D50" t="s">
        <v>208</v>
      </c>
      <c r="E50" t="s">
        <v>29</v>
      </c>
      <c r="F50">
        <v>1200013</v>
      </c>
      <c r="G50" t="s">
        <v>112</v>
      </c>
      <c r="H50" t="s">
        <v>203</v>
      </c>
      <c r="I50" s="3">
        <v>-3392</v>
      </c>
      <c r="J50" s="11" t="str">
        <f>INDEX(Sheet1!$H:$H,MATCH(G50,Sheet1!$C:$C,0),0)</f>
        <v>TX</v>
      </c>
    </row>
    <row r="51" spans="1:10" outlineLevel="2" x14ac:dyDescent="0.25">
      <c r="A51" s="9">
        <v>42576</v>
      </c>
      <c r="B51">
        <v>6020</v>
      </c>
      <c r="C51" t="s">
        <v>211</v>
      </c>
      <c r="D51" t="s">
        <v>215</v>
      </c>
      <c r="E51" t="s">
        <v>29</v>
      </c>
      <c r="F51">
        <v>1200013</v>
      </c>
      <c r="G51" t="s">
        <v>112</v>
      </c>
      <c r="H51" t="s">
        <v>203</v>
      </c>
      <c r="I51" s="3">
        <v>3200</v>
      </c>
      <c r="J51" s="11" t="str">
        <f>INDEX(Sheet1!$H:$H,MATCH(G51,Sheet1!$C:$C,0),0)</f>
        <v>TX</v>
      </c>
    </row>
    <row r="52" spans="1:10" outlineLevel="1" x14ac:dyDescent="0.25">
      <c r="A52" s="9"/>
      <c r="F52" s="13" t="s">
        <v>322</v>
      </c>
      <c r="I52" s="3">
        <f>SUBTOTAL(9,I49:I51)</f>
        <v>0</v>
      </c>
      <c r="J52" s="11"/>
    </row>
    <row r="53" spans="1:10" outlineLevel="2" x14ac:dyDescent="0.25">
      <c r="A53" s="9">
        <v>42566</v>
      </c>
      <c r="B53">
        <v>1351</v>
      </c>
      <c r="C53" t="s">
        <v>197</v>
      </c>
      <c r="D53" t="s">
        <v>204</v>
      </c>
      <c r="E53" t="s">
        <v>61</v>
      </c>
      <c r="F53">
        <v>1200014</v>
      </c>
      <c r="G53" t="s">
        <v>253</v>
      </c>
      <c r="H53" t="s">
        <v>203</v>
      </c>
      <c r="I53" s="3">
        <v>90</v>
      </c>
      <c r="J53" s="11" t="str">
        <f>INDEX(Sheet1!$H:$H,MATCH(G53,Sheet1!$C:$C,0),0)</f>
        <v>TX</v>
      </c>
    </row>
    <row r="54" spans="1:10" outlineLevel="2" x14ac:dyDescent="0.25">
      <c r="A54" s="9">
        <v>42566</v>
      </c>
      <c r="B54">
        <v>2015</v>
      </c>
      <c r="C54" t="s">
        <v>197</v>
      </c>
      <c r="D54" t="s">
        <v>208</v>
      </c>
      <c r="E54" t="s">
        <v>61</v>
      </c>
      <c r="F54">
        <v>1200014</v>
      </c>
      <c r="G54" t="s">
        <v>253</v>
      </c>
      <c r="H54" t="s">
        <v>203</v>
      </c>
      <c r="I54" s="3">
        <v>-1590</v>
      </c>
      <c r="J54" s="11" t="str">
        <f>INDEX(Sheet1!$H:$H,MATCH(G54,Sheet1!$C:$C,0),0)</f>
        <v>TX</v>
      </c>
    </row>
    <row r="55" spans="1:10" outlineLevel="2" x14ac:dyDescent="0.25">
      <c r="A55" s="9">
        <v>42566</v>
      </c>
      <c r="B55">
        <v>6580</v>
      </c>
      <c r="C55" t="s">
        <v>211</v>
      </c>
      <c r="D55" t="s">
        <v>223</v>
      </c>
      <c r="E55" t="s">
        <v>61</v>
      </c>
      <c r="F55">
        <v>1200014</v>
      </c>
      <c r="G55" t="s">
        <v>253</v>
      </c>
      <c r="H55" t="s">
        <v>203</v>
      </c>
      <c r="I55" s="3">
        <v>1500</v>
      </c>
      <c r="J55" s="11" t="str">
        <f>INDEX(Sheet1!$H:$H,MATCH(G55,Sheet1!$C:$C,0),0)</f>
        <v>TX</v>
      </c>
    </row>
    <row r="56" spans="1:10" outlineLevel="1" x14ac:dyDescent="0.25">
      <c r="A56" s="9"/>
      <c r="F56" s="13" t="s">
        <v>323</v>
      </c>
      <c r="I56" s="3">
        <f>SUBTOTAL(9,I53:I55)</f>
        <v>0</v>
      </c>
      <c r="J56" s="11"/>
    </row>
    <row r="57" spans="1:10" outlineLevel="2" x14ac:dyDescent="0.25">
      <c r="A57" s="9">
        <v>42567</v>
      </c>
      <c r="B57">
        <v>1351</v>
      </c>
      <c r="C57" t="s">
        <v>197</v>
      </c>
      <c r="D57" t="s">
        <v>204</v>
      </c>
      <c r="E57" t="s">
        <v>61</v>
      </c>
      <c r="F57">
        <v>1200015</v>
      </c>
      <c r="G57" t="s">
        <v>257</v>
      </c>
      <c r="H57" t="s">
        <v>203</v>
      </c>
      <c r="I57" s="3">
        <v>72</v>
      </c>
      <c r="J57" s="11" t="str">
        <f>INDEX(Sheet1!$H:$H,MATCH(G57,Sheet1!$C:$C,0),0)</f>
        <v>TX</v>
      </c>
    </row>
    <row r="58" spans="1:10" outlineLevel="2" x14ac:dyDescent="0.25">
      <c r="A58" s="9">
        <v>42567</v>
      </c>
      <c r="B58">
        <v>2015</v>
      </c>
      <c r="C58" t="s">
        <v>197</v>
      </c>
      <c r="D58" t="s">
        <v>208</v>
      </c>
      <c r="E58" t="s">
        <v>61</v>
      </c>
      <c r="F58">
        <v>1200015</v>
      </c>
      <c r="G58" t="s">
        <v>257</v>
      </c>
      <c r="H58" t="s">
        <v>203</v>
      </c>
      <c r="I58" s="3">
        <v>-1272</v>
      </c>
      <c r="J58" s="11" t="str">
        <f>INDEX(Sheet1!$H:$H,MATCH(G58,Sheet1!$C:$C,0),0)</f>
        <v>TX</v>
      </c>
    </row>
    <row r="59" spans="1:10" outlineLevel="2" x14ac:dyDescent="0.25">
      <c r="A59" s="9">
        <v>42567</v>
      </c>
      <c r="B59">
        <v>6500</v>
      </c>
      <c r="C59" t="s">
        <v>211</v>
      </c>
      <c r="D59" t="s">
        <v>220</v>
      </c>
      <c r="E59" t="s">
        <v>61</v>
      </c>
      <c r="F59">
        <v>1200015</v>
      </c>
      <c r="G59" t="s">
        <v>257</v>
      </c>
      <c r="H59" t="s">
        <v>203</v>
      </c>
      <c r="I59" s="3">
        <v>1200</v>
      </c>
      <c r="J59" s="11" t="str">
        <f>INDEX(Sheet1!$H:$H,MATCH(G59,Sheet1!$C:$C,0),0)</f>
        <v>TX</v>
      </c>
    </row>
    <row r="60" spans="1:10" outlineLevel="1" x14ac:dyDescent="0.25">
      <c r="A60" s="9"/>
      <c r="F60" s="13" t="s">
        <v>324</v>
      </c>
      <c r="I60" s="3">
        <f>SUBTOTAL(9,I57:I59)</f>
        <v>0</v>
      </c>
      <c r="J60" s="11"/>
    </row>
    <row r="61" spans="1:10" outlineLevel="2" x14ac:dyDescent="0.25">
      <c r="A61" s="9">
        <v>42571</v>
      </c>
      <c r="B61">
        <v>1351</v>
      </c>
      <c r="C61" t="s">
        <v>197</v>
      </c>
      <c r="D61" t="s">
        <v>204</v>
      </c>
      <c r="E61" t="s">
        <v>61</v>
      </c>
      <c r="F61">
        <v>1200016</v>
      </c>
      <c r="G61" t="s">
        <v>258</v>
      </c>
      <c r="H61" t="s">
        <v>203</v>
      </c>
      <c r="I61" s="3">
        <v>54</v>
      </c>
      <c r="J61" s="11" t="str">
        <f>INDEX(Sheet1!$H:$H,MATCH(G61,Sheet1!$C:$C,0),0)</f>
        <v>TX</v>
      </c>
    </row>
    <row r="62" spans="1:10" outlineLevel="2" x14ac:dyDescent="0.25">
      <c r="A62" s="9">
        <v>42571</v>
      </c>
      <c r="B62">
        <v>2015</v>
      </c>
      <c r="C62" t="s">
        <v>197</v>
      </c>
      <c r="D62" t="s">
        <v>208</v>
      </c>
      <c r="E62" t="s">
        <v>61</v>
      </c>
      <c r="F62">
        <v>1200016</v>
      </c>
      <c r="G62" t="s">
        <v>258</v>
      </c>
      <c r="H62" t="s">
        <v>203</v>
      </c>
      <c r="I62" s="3">
        <v>-954</v>
      </c>
      <c r="J62" s="11" t="str">
        <f>INDEX(Sheet1!$H:$H,MATCH(G62,Sheet1!$C:$C,0),0)</f>
        <v>TX</v>
      </c>
    </row>
    <row r="63" spans="1:10" outlineLevel="2" x14ac:dyDescent="0.25">
      <c r="A63" s="9">
        <v>42571</v>
      </c>
      <c r="B63">
        <v>6580</v>
      </c>
      <c r="C63" t="s">
        <v>211</v>
      </c>
      <c r="D63" t="s">
        <v>223</v>
      </c>
      <c r="E63" t="s">
        <v>61</v>
      </c>
      <c r="F63">
        <v>1200016</v>
      </c>
      <c r="G63" t="s">
        <v>258</v>
      </c>
      <c r="H63" t="s">
        <v>203</v>
      </c>
      <c r="I63" s="3">
        <v>900</v>
      </c>
      <c r="J63" s="11" t="str">
        <f>INDEX(Sheet1!$H:$H,MATCH(G63,Sheet1!$C:$C,0),0)</f>
        <v>TX</v>
      </c>
    </row>
    <row r="64" spans="1:10" outlineLevel="1" x14ac:dyDescent="0.25">
      <c r="A64" s="9"/>
      <c r="F64" s="13" t="s">
        <v>325</v>
      </c>
      <c r="I64" s="3">
        <f>SUBTOTAL(9,I61:I63)</f>
        <v>0</v>
      </c>
      <c r="J64" s="11"/>
    </row>
    <row r="65" spans="1:10" outlineLevel="2" x14ac:dyDescent="0.25">
      <c r="A65" s="9">
        <v>42581</v>
      </c>
      <c r="B65">
        <v>1351</v>
      </c>
      <c r="C65" t="s">
        <v>197</v>
      </c>
      <c r="D65" t="s">
        <v>204</v>
      </c>
      <c r="E65" t="s">
        <v>61</v>
      </c>
      <c r="F65">
        <v>1200017</v>
      </c>
      <c r="G65" t="s">
        <v>274</v>
      </c>
      <c r="H65" t="s">
        <v>203</v>
      </c>
      <c r="I65" s="3">
        <v>600</v>
      </c>
      <c r="J65" s="11" t="str">
        <f>INDEX(Sheet1!$H:$H,MATCH(G65,Sheet1!$C:$C,0),0)</f>
        <v>TX-CG</v>
      </c>
    </row>
    <row r="66" spans="1:10" outlineLevel="2" x14ac:dyDescent="0.25">
      <c r="A66" s="9">
        <v>42581</v>
      </c>
      <c r="B66">
        <v>1520</v>
      </c>
      <c r="C66" t="s">
        <v>197</v>
      </c>
      <c r="D66" t="s">
        <v>207</v>
      </c>
      <c r="E66" t="s">
        <v>61</v>
      </c>
      <c r="F66">
        <v>1200017</v>
      </c>
      <c r="G66" t="s">
        <v>274</v>
      </c>
      <c r="H66" t="s">
        <v>203</v>
      </c>
      <c r="I66" s="3">
        <v>10000</v>
      </c>
      <c r="J66" s="11" t="str">
        <f>INDEX(Sheet1!$H:$H,MATCH(G66,Sheet1!$C:$C,0),0)</f>
        <v>TX-CG</v>
      </c>
    </row>
    <row r="67" spans="1:10" outlineLevel="2" x14ac:dyDescent="0.25">
      <c r="A67" s="9">
        <v>42581</v>
      </c>
      <c r="B67">
        <v>2015</v>
      </c>
      <c r="C67" t="s">
        <v>197</v>
      </c>
      <c r="D67" t="s">
        <v>208</v>
      </c>
      <c r="E67" t="s">
        <v>61</v>
      </c>
      <c r="F67">
        <v>1200017</v>
      </c>
      <c r="G67" t="s">
        <v>274</v>
      </c>
      <c r="H67" t="s">
        <v>203</v>
      </c>
      <c r="I67" s="3">
        <v>-10600</v>
      </c>
      <c r="J67" s="11" t="str">
        <f>INDEX(Sheet1!$H:$H,MATCH(G67,Sheet1!$C:$C,0),0)</f>
        <v>TX-CG</v>
      </c>
    </row>
    <row r="68" spans="1:10" outlineLevel="1" x14ac:dyDescent="0.25">
      <c r="A68" s="9"/>
      <c r="F68" s="13" t="s">
        <v>326</v>
      </c>
      <c r="I68" s="3">
        <f>SUBTOTAL(9,I65:I67)</f>
        <v>0</v>
      </c>
      <c r="J68" s="11"/>
    </row>
    <row r="69" spans="1:10" outlineLevel="2" x14ac:dyDescent="0.25">
      <c r="A69" s="9">
        <v>42581</v>
      </c>
      <c r="B69">
        <v>1351</v>
      </c>
      <c r="C69" t="s">
        <v>197</v>
      </c>
      <c r="D69" t="s">
        <v>204</v>
      </c>
      <c r="E69" t="s">
        <v>61</v>
      </c>
      <c r="F69">
        <v>1200018</v>
      </c>
      <c r="G69" t="s">
        <v>133</v>
      </c>
      <c r="H69" t="s">
        <v>205</v>
      </c>
      <c r="I69" s="3">
        <v>-120</v>
      </c>
      <c r="J69" s="11" t="str">
        <f>INDEX(Sheet1!$H:$H,MATCH(G69,Sheet1!$C:$C,0),0)</f>
        <v>TX-CG</v>
      </c>
    </row>
    <row r="70" spans="1:10" outlineLevel="2" x14ac:dyDescent="0.25">
      <c r="A70" s="9">
        <v>42581</v>
      </c>
      <c r="B70">
        <v>1520</v>
      </c>
      <c r="C70" t="s">
        <v>197</v>
      </c>
      <c r="D70" t="s">
        <v>207</v>
      </c>
      <c r="E70" t="s">
        <v>61</v>
      </c>
      <c r="F70">
        <v>1200018</v>
      </c>
      <c r="G70" t="s">
        <v>133</v>
      </c>
      <c r="H70" t="s">
        <v>205</v>
      </c>
      <c r="I70" s="3">
        <v>-2000</v>
      </c>
      <c r="J70" s="11" t="str">
        <f>INDEX(Sheet1!$H:$H,MATCH(G70,Sheet1!$C:$C,0),0)</f>
        <v>TX-CG</v>
      </c>
    </row>
    <row r="71" spans="1:10" outlineLevel="2" x14ac:dyDescent="0.25">
      <c r="A71" s="9">
        <v>42581</v>
      </c>
      <c r="B71">
        <v>2015</v>
      </c>
      <c r="C71" t="s">
        <v>197</v>
      </c>
      <c r="D71" t="s">
        <v>208</v>
      </c>
      <c r="E71" t="s">
        <v>61</v>
      </c>
      <c r="F71">
        <v>1200018</v>
      </c>
      <c r="G71" t="s">
        <v>133</v>
      </c>
      <c r="H71" t="s">
        <v>205</v>
      </c>
      <c r="I71" s="3">
        <v>2120</v>
      </c>
      <c r="J71" s="11" t="str">
        <f>INDEX(Sheet1!$H:$H,MATCH(G71,Sheet1!$C:$C,0),0)</f>
        <v>TX-CG</v>
      </c>
    </row>
    <row r="72" spans="1:10" outlineLevel="2" x14ac:dyDescent="0.25">
      <c r="A72" s="9">
        <v>42581</v>
      </c>
      <c r="B72">
        <v>2015</v>
      </c>
      <c r="C72" t="s">
        <v>197</v>
      </c>
      <c r="D72" t="s">
        <v>208</v>
      </c>
      <c r="E72" t="s">
        <v>61</v>
      </c>
      <c r="F72">
        <v>1200018</v>
      </c>
      <c r="G72" t="s">
        <v>133</v>
      </c>
      <c r="H72" t="s">
        <v>205</v>
      </c>
      <c r="I72" s="3">
        <v>-2120</v>
      </c>
      <c r="J72" s="11" t="str">
        <f>INDEX(Sheet1!$H:$H,MATCH(G72,Sheet1!$C:$C,0),0)</f>
        <v>TX-CG</v>
      </c>
    </row>
    <row r="73" spans="1:10" outlineLevel="2" x14ac:dyDescent="0.25">
      <c r="A73" s="9">
        <v>42581</v>
      </c>
      <c r="B73">
        <v>2015</v>
      </c>
      <c r="C73" t="s">
        <v>197</v>
      </c>
      <c r="D73" t="s">
        <v>208</v>
      </c>
      <c r="E73" t="s">
        <v>61</v>
      </c>
      <c r="F73">
        <v>1200018</v>
      </c>
      <c r="G73" t="s">
        <v>133</v>
      </c>
      <c r="H73" t="s">
        <v>205</v>
      </c>
      <c r="I73" s="3">
        <v>2120</v>
      </c>
      <c r="J73" s="11" t="str">
        <f>INDEX(Sheet1!$H:$H,MATCH(G73,Sheet1!$C:$C,0),0)</f>
        <v>TX-CG</v>
      </c>
    </row>
    <row r="74" spans="1:10" outlineLevel="1" x14ac:dyDescent="0.25">
      <c r="A74" s="9"/>
      <c r="F74" s="13" t="s">
        <v>327</v>
      </c>
      <c r="I74" s="3">
        <f>SUBTOTAL(9,I69:I73)</f>
        <v>0</v>
      </c>
      <c r="J74" s="11"/>
    </row>
    <row r="75" spans="1:10" outlineLevel="2" x14ac:dyDescent="0.25">
      <c r="A75" s="9">
        <v>42566</v>
      </c>
      <c r="B75">
        <v>1351</v>
      </c>
      <c r="C75" t="s">
        <v>197</v>
      </c>
      <c r="D75" t="s">
        <v>204</v>
      </c>
      <c r="E75" t="s">
        <v>65</v>
      </c>
      <c r="F75">
        <v>1200019</v>
      </c>
      <c r="G75" t="s">
        <v>252</v>
      </c>
      <c r="H75" t="s">
        <v>203</v>
      </c>
      <c r="I75" s="3">
        <v>210</v>
      </c>
      <c r="J75" s="11" t="str">
        <f>INDEX(Sheet1!$H:$H,MATCH(G75,Sheet1!$C:$C,0),0)</f>
        <v>TX</v>
      </c>
    </row>
    <row r="76" spans="1:10" outlineLevel="2" x14ac:dyDescent="0.25">
      <c r="A76" s="9">
        <v>42566</v>
      </c>
      <c r="B76">
        <v>2015</v>
      </c>
      <c r="C76" t="s">
        <v>197</v>
      </c>
      <c r="D76" t="s">
        <v>208</v>
      </c>
      <c r="E76" t="s">
        <v>65</v>
      </c>
      <c r="F76">
        <v>1200019</v>
      </c>
      <c r="G76" t="s">
        <v>252</v>
      </c>
      <c r="H76" t="s">
        <v>203</v>
      </c>
      <c r="I76" s="3">
        <v>-3710</v>
      </c>
      <c r="J76" s="11" t="str">
        <f>INDEX(Sheet1!$H:$H,MATCH(G76,Sheet1!$C:$C,0),0)</f>
        <v>TX</v>
      </c>
    </row>
    <row r="77" spans="1:10" outlineLevel="2" x14ac:dyDescent="0.25">
      <c r="A77" s="9">
        <v>42566</v>
      </c>
      <c r="B77">
        <v>6500</v>
      </c>
      <c r="C77" t="s">
        <v>211</v>
      </c>
      <c r="D77" t="s">
        <v>220</v>
      </c>
      <c r="E77" t="s">
        <v>65</v>
      </c>
      <c r="F77">
        <v>1200019</v>
      </c>
      <c r="G77" t="s">
        <v>252</v>
      </c>
      <c r="H77" t="s">
        <v>203</v>
      </c>
      <c r="I77" s="3">
        <v>3500</v>
      </c>
      <c r="J77" s="11" t="str">
        <f>INDEX(Sheet1!$H:$H,MATCH(G77,Sheet1!$C:$C,0),0)</f>
        <v>TX</v>
      </c>
    </row>
    <row r="78" spans="1:10" outlineLevel="1" x14ac:dyDescent="0.25">
      <c r="A78" s="9"/>
      <c r="F78" s="13" t="s">
        <v>328</v>
      </c>
      <c r="I78" s="3">
        <f>SUBTOTAL(9,I75:I77)</f>
        <v>0</v>
      </c>
      <c r="J78" s="11"/>
    </row>
    <row r="79" spans="1:10" outlineLevel="2" x14ac:dyDescent="0.25">
      <c r="A79" s="9">
        <v>42571</v>
      </c>
      <c r="B79">
        <v>1351</v>
      </c>
      <c r="C79" t="s">
        <v>197</v>
      </c>
      <c r="D79" t="s">
        <v>204</v>
      </c>
      <c r="E79" t="s">
        <v>65</v>
      </c>
      <c r="F79">
        <v>1200020</v>
      </c>
      <c r="G79" t="s">
        <v>259</v>
      </c>
      <c r="H79" t="s">
        <v>203</v>
      </c>
      <c r="I79" s="3">
        <v>60</v>
      </c>
      <c r="J79" s="11" t="str">
        <f>INDEX(Sheet1!$H:$H,MATCH(G79,Sheet1!$C:$C,0),0)</f>
        <v>TX</v>
      </c>
    </row>
    <row r="80" spans="1:10" outlineLevel="2" x14ac:dyDescent="0.25">
      <c r="A80" s="9">
        <v>42571</v>
      </c>
      <c r="B80">
        <v>2015</v>
      </c>
      <c r="C80" t="s">
        <v>197</v>
      </c>
      <c r="D80" t="s">
        <v>208</v>
      </c>
      <c r="E80" t="s">
        <v>65</v>
      </c>
      <c r="F80">
        <v>1200020</v>
      </c>
      <c r="G80" t="s">
        <v>259</v>
      </c>
      <c r="H80" t="s">
        <v>203</v>
      </c>
      <c r="I80" s="3">
        <v>-1060</v>
      </c>
      <c r="J80" s="11" t="str">
        <f>INDEX(Sheet1!$H:$H,MATCH(G80,Sheet1!$C:$C,0),0)</f>
        <v>TX</v>
      </c>
    </row>
    <row r="81" spans="1:10" outlineLevel="2" x14ac:dyDescent="0.25">
      <c r="A81" s="9">
        <v>42571</v>
      </c>
      <c r="B81">
        <v>6500</v>
      </c>
      <c r="C81" t="s">
        <v>211</v>
      </c>
      <c r="D81" t="s">
        <v>220</v>
      </c>
      <c r="E81" t="s">
        <v>65</v>
      </c>
      <c r="F81">
        <v>1200020</v>
      </c>
      <c r="G81" t="s">
        <v>259</v>
      </c>
      <c r="H81" t="s">
        <v>203</v>
      </c>
      <c r="I81" s="3">
        <v>1000</v>
      </c>
      <c r="J81" s="11" t="str">
        <f>INDEX(Sheet1!$H:$H,MATCH(G81,Sheet1!$C:$C,0),0)</f>
        <v>TX</v>
      </c>
    </row>
    <row r="82" spans="1:10" outlineLevel="1" x14ac:dyDescent="0.25">
      <c r="A82" s="9"/>
      <c r="F82" s="13" t="s">
        <v>329</v>
      </c>
      <c r="I82" s="3">
        <f>SUBTOTAL(9,I79:I81)</f>
        <v>0</v>
      </c>
      <c r="J82" s="11"/>
    </row>
    <row r="83" spans="1:10" outlineLevel="2" x14ac:dyDescent="0.25">
      <c r="A83" s="9">
        <v>42581</v>
      </c>
      <c r="B83">
        <v>2015</v>
      </c>
      <c r="C83" t="s">
        <v>197</v>
      </c>
      <c r="D83" t="s">
        <v>208</v>
      </c>
      <c r="E83" t="s">
        <v>65</v>
      </c>
      <c r="F83">
        <v>1200021</v>
      </c>
      <c r="G83" t="s">
        <v>128</v>
      </c>
      <c r="H83" t="s">
        <v>205</v>
      </c>
      <c r="I83" s="3">
        <v>500</v>
      </c>
      <c r="J83" s="11" t="str">
        <f>INDEX(Sheet1!$H:$H,MATCH(G83,Sheet1!$C:$C,0),0)</f>
        <v>OP</v>
      </c>
    </row>
    <row r="84" spans="1:10" outlineLevel="2" x14ac:dyDescent="0.25">
      <c r="A84" s="9">
        <v>42581</v>
      </c>
      <c r="B84">
        <v>2015</v>
      </c>
      <c r="C84" t="s">
        <v>197</v>
      </c>
      <c r="D84" t="s">
        <v>208</v>
      </c>
      <c r="E84" t="s">
        <v>65</v>
      </c>
      <c r="F84">
        <v>1200021</v>
      </c>
      <c r="G84" t="s">
        <v>128</v>
      </c>
      <c r="H84" t="s">
        <v>205</v>
      </c>
      <c r="I84" s="3">
        <v>-500</v>
      </c>
      <c r="J84" s="11" t="str">
        <f>INDEX(Sheet1!$H:$H,MATCH(G84,Sheet1!$C:$C,0),0)</f>
        <v>OP</v>
      </c>
    </row>
    <row r="85" spans="1:10" outlineLevel="2" x14ac:dyDescent="0.25">
      <c r="A85" s="9">
        <v>42581</v>
      </c>
      <c r="B85">
        <v>2015</v>
      </c>
      <c r="C85" t="s">
        <v>197</v>
      </c>
      <c r="D85" t="s">
        <v>208</v>
      </c>
      <c r="E85" t="s">
        <v>65</v>
      </c>
      <c r="F85">
        <v>1200021</v>
      </c>
      <c r="G85" t="s">
        <v>128</v>
      </c>
      <c r="H85" t="s">
        <v>205</v>
      </c>
      <c r="I85" s="3">
        <v>500</v>
      </c>
      <c r="J85" s="11" t="str">
        <f>INDEX(Sheet1!$H:$H,MATCH(G85,Sheet1!$C:$C,0),0)</f>
        <v>OP</v>
      </c>
    </row>
    <row r="86" spans="1:10" outlineLevel="2" x14ac:dyDescent="0.25">
      <c r="A86" s="9">
        <v>42581</v>
      </c>
      <c r="B86">
        <v>6500</v>
      </c>
      <c r="C86" t="s">
        <v>211</v>
      </c>
      <c r="D86" t="s">
        <v>220</v>
      </c>
      <c r="E86" t="s">
        <v>65</v>
      </c>
      <c r="F86">
        <v>1200021</v>
      </c>
      <c r="G86" t="s">
        <v>128</v>
      </c>
      <c r="H86" t="s">
        <v>205</v>
      </c>
      <c r="I86" s="3">
        <v>-500</v>
      </c>
      <c r="J86" s="11" t="str">
        <f>INDEX(Sheet1!$H:$H,MATCH(G86,Sheet1!$C:$C,0),0)</f>
        <v>OP</v>
      </c>
    </row>
    <row r="87" spans="1:10" outlineLevel="1" x14ac:dyDescent="0.25">
      <c r="A87" s="9"/>
      <c r="F87" s="13" t="s">
        <v>330</v>
      </c>
      <c r="I87" s="3">
        <f>SUBTOTAL(9,I83:I86)</f>
        <v>0</v>
      </c>
      <c r="J87" s="11"/>
    </row>
    <row r="88" spans="1:10" outlineLevel="2" x14ac:dyDescent="0.25">
      <c r="A88" s="9">
        <v>42581</v>
      </c>
      <c r="B88">
        <v>1351</v>
      </c>
      <c r="C88" t="s">
        <v>197</v>
      </c>
      <c r="D88" t="s">
        <v>204</v>
      </c>
      <c r="E88" t="s">
        <v>65</v>
      </c>
      <c r="F88">
        <v>1200022</v>
      </c>
      <c r="G88" t="s">
        <v>273</v>
      </c>
      <c r="H88" t="s">
        <v>203</v>
      </c>
      <c r="I88" s="3">
        <v>150</v>
      </c>
      <c r="J88" s="11" t="str">
        <f>INDEX(Sheet1!$H:$H,MATCH(G88,Sheet1!$C:$C,0),0)</f>
        <v>TX</v>
      </c>
    </row>
    <row r="89" spans="1:10" outlineLevel="2" x14ac:dyDescent="0.25">
      <c r="A89" s="9">
        <v>42581</v>
      </c>
      <c r="B89">
        <v>2015</v>
      </c>
      <c r="C89" t="s">
        <v>197</v>
      </c>
      <c r="D89" t="s">
        <v>208</v>
      </c>
      <c r="E89" t="s">
        <v>65</v>
      </c>
      <c r="F89">
        <v>1200022</v>
      </c>
      <c r="G89" t="s">
        <v>273</v>
      </c>
      <c r="H89" t="s">
        <v>203</v>
      </c>
      <c r="I89" s="3">
        <v>-2650</v>
      </c>
      <c r="J89" s="11" t="str">
        <f>INDEX(Sheet1!$H:$H,MATCH(G89,Sheet1!$C:$C,0),0)</f>
        <v>TX</v>
      </c>
    </row>
    <row r="90" spans="1:10" outlineLevel="2" x14ac:dyDescent="0.25">
      <c r="A90" s="9">
        <v>42581</v>
      </c>
      <c r="B90">
        <v>6500</v>
      </c>
      <c r="C90" t="s">
        <v>211</v>
      </c>
      <c r="D90" t="s">
        <v>220</v>
      </c>
      <c r="E90" t="s">
        <v>65</v>
      </c>
      <c r="F90">
        <v>1200022</v>
      </c>
      <c r="G90" t="s">
        <v>273</v>
      </c>
      <c r="H90" t="s">
        <v>203</v>
      </c>
      <c r="I90" s="3">
        <v>2500</v>
      </c>
      <c r="J90" s="11" t="str">
        <f>INDEX(Sheet1!$H:$H,MATCH(G90,Sheet1!$C:$C,0),0)</f>
        <v>TX</v>
      </c>
    </row>
    <row r="91" spans="1:10" outlineLevel="1" x14ac:dyDescent="0.25">
      <c r="A91" s="9"/>
      <c r="F91" s="13" t="s">
        <v>331</v>
      </c>
      <c r="I91" s="3">
        <f>SUBTOTAL(9,I88:I90)</f>
        <v>0</v>
      </c>
      <c r="J91" s="11"/>
    </row>
    <row r="92" spans="1:10" outlineLevel="2" x14ac:dyDescent="0.25">
      <c r="A92" s="9">
        <v>42582</v>
      </c>
      <c r="B92">
        <v>2015</v>
      </c>
      <c r="C92" t="s">
        <v>197</v>
      </c>
      <c r="D92" t="s">
        <v>208</v>
      </c>
      <c r="E92" t="s">
        <v>65</v>
      </c>
      <c r="F92">
        <v>1200023</v>
      </c>
      <c r="G92" t="s">
        <v>308</v>
      </c>
      <c r="H92" t="s">
        <v>203</v>
      </c>
      <c r="I92" s="3">
        <v>-3300</v>
      </c>
      <c r="J92" s="11" t="str">
        <f>INDEX(Sheet1!$H:$H,MATCH(G92,Sheet1!$C:$C,0),0)</f>
        <v>OP</v>
      </c>
    </row>
    <row r="93" spans="1:10" outlineLevel="2" x14ac:dyDescent="0.25">
      <c r="A93" s="9">
        <v>42582</v>
      </c>
      <c r="B93">
        <v>6500</v>
      </c>
      <c r="C93" t="s">
        <v>211</v>
      </c>
      <c r="D93" t="s">
        <v>220</v>
      </c>
      <c r="E93" t="s">
        <v>65</v>
      </c>
      <c r="F93">
        <v>1200023</v>
      </c>
      <c r="G93" t="s">
        <v>308</v>
      </c>
      <c r="H93" t="s">
        <v>203</v>
      </c>
      <c r="I93" s="3">
        <v>3300</v>
      </c>
      <c r="J93" s="11" t="str">
        <f>INDEX(Sheet1!$H:$H,MATCH(G93,Sheet1!$C:$C,0),0)</f>
        <v>OP</v>
      </c>
    </row>
    <row r="94" spans="1:10" outlineLevel="1" x14ac:dyDescent="0.25">
      <c r="A94" s="9"/>
      <c r="F94" s="13" t="s">
        <v>332</v>
      </c>
      <c r="I94" s="3">
        <f>SUBTOTAL(9,I92:I93)</f>
        <v>0</v>
      </c>
      <c r="J94" s="11"/>
    </row>
    <row r="95" spans="1:10" outlineLevel="2" x14ac:dyDescent="0.25">
      <c r="A95" s="9">
        <v>42553</v>
      </c>
      <c r="B95">
        <v>1351</v>
      </c>
      <c r="C95" t="s">
        <v>197</v>
      </c>
      <c r="D95" t="s">
        <v>204</v>
      </c>
      <c r="E95" t="s">
        <v>23</v>
      </c>
      <c r="F95">
        <v>1200024</v>
      </c>
      <c r="G95" t="s">
        <v>242</v>
      </c>
      <c r="H95" t="s">
        <v>203</v>
      </c>
      <c r="I95" s="3">
        <v>660</v>
      </c>
      <c r="J95" s="11" t="str">
        <f>INDEX(Sheet1!$H:$H,MATCH(G95,Sheet1!$C:$C,0),0)</f>
        <v>TX</v>
      </c>
    </row>
    <row r="96" spans="1:10" outlineLevel="2" x14ac:dyDescent="0.25">
      <c r="A96" s="9">
        <v>42553</v>
      </c>
      <c r="B96">
        <v>2015</v>
      </c>
      <c r="C96" t="s">
        <v>197</v>
      </c>
      <c r="D96" t="s">
        <v>208</v>
      </c>
      <c r="E96" t="s">
        <v>23</v>
      </c>
      <c r="F96">
        <v>1200024</v>
      </c>
      <c r="G96" t="s">
        <v>242</v>
      </c>
      <c r="H96" t="s">
        <v>203</v>
      </c>
      <c r="I96" s="3">
        <v>-1660</v>
      </c>
      <c r="J96" s="11" t="str">
        <f>INDEX(Sheet1!$H:$H,MATCH(G96,Sheet1!$C:$C,0),0)</f>
        <v>TX</v>
      </c>
    </row>
    <row r="97" spans="1:10" outlineLevel="2" x14ac:dyDescent="0.25">
      <c r="A97" s="9">
        <v>42553</v>
      </c>
      <c r="B97">
        <v>6275</v>
      </c>
      <c r="C97" t="s">
        <v>211</v>
      </c>
      <c r="D97" t="s">
        <v>218</v>
      </c>
      <c r="E97" t="s">
        <v>23</v>
      </c>
      <c r="F97">
        <v>1200024</v>
      </c>
      <c r="G97" t="s">
        <v>242</v>
      </c>
      <c r="H97" t="s">
        <v>203</v>
      </c>
      <c r="I97" s="3">
        <v>1000</v>
      </c>
      <c r="J97" s="11" t="str">
        <f>INDEX(Sheet1!$H:$H,MATCH(G97,Sheet1!$C:$C,0),0)</f>
        <v>TX</v>
      </c>
    </row>
    <row r="98" spans="1:10" outlineLevel="1" x14ac:dyDescent="0.25">
      <c r="A98" s="9"/>
      <c r="F98" s="13" t="s">
        <v>333</v>
      </c>
      <c r="I98" s="3">
        <f>SUBTOTAL(9,I95:I97)</f>
        <v>0</v>
      </c>
      <c r="J98" s="11"/>
    </row>
    <row r="99" spans="1:10" outlineLevel="2" x14ac:dyDescent="0.25">
      <c r="A99" s="9">
        <v>42566</v>
      </c>
      <c r="B99">
        <v>1351</v>
      </c>
      <c r="C99" t="s">
        <v>197</v>
      </c>
      <c r="D99" t="s">
        <v>204</v>
      </c>
      <c r="E99" t="s">
        <v>23</v>
      </c>
      <c r="F99">
        <v>1200025</v>
      </c>
      <c r="G99" t="s">
        <v>76</v>
      </c>
      <c r="H99" t="s">
        <v>205</v>
      </c>
      <c r="I99" s="3">
        <v>-12</v>
      </c>
      <c r="J99" s="11" t="str">
        <f>INDEX(Sheet1!$H:$H,MATCH(G99,Sheet1!$C:$C,0),0)</f>
        <v>TX</v>
      </c>
    </row>
    <row r="100" spans="1:10" outlineLevel="2" x14ac:dyDescent="0.25">
      <c r="A100" s="9">
        <v>42566</v>
      </c>
      <c r="B100">
        <v>2015</v>
      </c>
      <c r="C100" t="s">
        <v>197</v>
      </c>
      <c r="D100" t="s">
        <v>208</v>
      </c>
      <c r="E100" t="s">
        <v>23</v>
      </c>
      <c r="F100">
        <v>1200025</v>
      </c>
      <c r="G100" t="s">
        <v>76</v>
      </c>
      <c r="H100" t="s">
        <v>205</v>
      </c>
      <c r="I100" s="3">
        <v>212</v>
      </c>
      <c r="J100" s="11" t="str">
        <f>INDEX(Sheet1!$H:$H,MATCH(G100,Sheet1!$C:$C,0),0)</f>
        <v>TX</v>
      </c>
    </row>
    <row r="101" spans="1:10" outlineLevel="2" x14ac:dyDescent="0.25">
      <c r="A101" s="9">
        <v>42566</v>
      </c>
      <c r="B101">
        <v>2015</v>
      </c>
      <c r="C101" t="s">
        <v>197</v>
      </c>
      <c r="D101" t="s">
        <v>208</v>
      </c>
      <c r="E101" t="s">
        <v>23</v>
      </c>
      <c r="F101">
        <v>1200025</v>
      </c>
      <c r="G101" t="s">
        <v>76</v>
      </c>
      <c r="H101" t="s">
        <v>205</v>
      </c>
      <c r="I101" s="3">
        <v>-212</v>
      </c>
      <c r="J101" s="11" t="str">
        <f>INDEX(Sheet1!$H:$H,MATCH(G101,Sheet1!$C:$C,0),0)</f>
        <v>TX</v>
      </c>
    </row>
    <row r="102" spans="1:10" outlineLevel="2" x14ac:dyDescent="0.25">
      <c r="A102" s="9">
        <v>42566</v>
      </c>
      <c r="B102">
        <v>2015</v>
      </c>
      <c r="C102" t="s">
        <v>197</v>
      </c>
      <c r="D102" t="s">
        <v>208</v>
      </c>
      <c r="E102" t="s">
        <v>23</v>
      </c>
      <c r="F102">
        <v>1200025</v>
      </c>
      <c r="G102" t="s">
        <v>76</v>
      </c>
      <c r="H102" t="s">
        <v>205</v>
      </c>
      <c r="I102" s="3">
        <v>212</v>
      </c>
      <c r="J102" s="11" t="str">
        <f>INDEX(Sheet1!$H:$H,MATCH(G102,Sheet1!$C:$C,0),0)</f>
        <v>TX</v>
      </c>
    </row>
    <row r="103" spans="1:10" outlineLevel="2" x14ac:dyDescent="0.25">
      <c r="A103" s="9">
        <v>42566</v>
      </c>
      <c r="B103">
        <v>6275</v>
      </c>
      <c r="C103" t="s">
        <v>211</v>
      </c>
      <c r="D103" t="s">
        <v>218</v>
      </c>
      <c r="E103" t="s">
        <v>23</v>
      </c>
      <c r="F103">
        <v>1200025</v>
      </c>
      <c r="G103" t="s">
        <v>76</v>
      </c>
      <c r="H103" t="s">
        <v>205</v>
      </c>
      <c r="I103" s="3">
        <v>-200</v>
      </c>
      <c r="J103" s="11" t="str">
        <f>INDEX(Sheet1!$H:$H,MATCH(G103,Sheet1!$C:$C,0),0)</f>
        <v>TX</v>
      </c>
    </row>
    <row r="104" spans="1:10" outlineLevel="1" x14ac:dyDescent="0.25">
      <c r="A104" s="9"/>
      <c r="F104" s="13" t="s">
        <v>334</v>
      </c>
      <c r="I104" s="3">
        <f>SUBTOTAL(9,I99:I103)</f>
        <v>0</v>
      </c>
      <c r="J104" s="11"/>
    </row>
    <row r="105" spans="1:10" outlineLevel="2" x14ac:dyDescent="0.25">
      <c r="A105" s="9">
        <v>42561</v>
      </c>
      <c r="B105">
        <v>1351</v>
      </c>
      <c r="C105" t="s">
        <v>197</v>
      </c>
      <c r="D105" t="s">
        <v>204</v>
      </c>
      <c r="E105" t="s">
        <v>23</v>
      </c>
      <c r="F105">
        <v>1200026</v>
      </c>
      <c r="G105" t="s">
        <v>250</v>
      </c>
      <c r="H105" t="s">
        <v>203</v>
      </c>
      <c r="I105" s="3">
        <v>366</v>
      </c>
      <c r="J105" s="11" t="str">
        <f>INDEX(Sheet1!$H:$H,MATCH(G105,Sheet1!$C:$C,0),0)</f>
        <v>TX</v>
      </c>
    </row>
    <row r="106" spans="1:10" outlineLevel="2" x14ac:dyDescent="0.25">
      <c r="A106" s="9">
        <v>42561</v>
      </c>
      <c r="B106">
        <v>2015</v>
      </c>
      <c r="C106" t="s">
        <v>197</v>
      </c>
      <c r="D106" t="s">
        <v>208</v>
      </c>
      <c r="E106" t="s">
        <v>23</v>
      </c>
      <c r="F106">
        <v>1200026</v>
      </c>
      <c r="G106" t="s">
        <v>250</v>
      </c>
      <c r="H106" t="s">
        <v>203</v>
      </c>
      <c r="I106" s="3">
        <v>-2966</v>
      </c>
      <c r="J106" s="11" t="str">
        <f>INDEX(Sheet1!$H:$H,MATCH(G106,Sheet1!$C:$C,0),0)</f>
        <v>TX</v>
      </c>
    </row>
    <row r="107" spans="1:10" outlineLevel="2" x14ac:dyDescent="0.25">
      <c r="A107" s="9">
        <v>42561</v>
      </c>
      <c r="B107">
        <v>6275</v>
      </c>
      <c r="C107" t="s">
        <v>211</v>
      </c>
      <c r="D107" t="s">
        <v>218</v>
      </c>
      <c r="E107" t="s">
        <v>23</v>
      </c>
      <c r="F107">
        <v>1200026</v>
      </c>
      <c r="G107" t="s">
        <v>250</v>
      </c>
      <c r="H107" t="s">
        <v>203</v>
      </c>
      <c r="I107" s="3">
        <v>1000</v>
      </c>
      <c r="J107" s="11" t="str">
        <f>INDEX(Sheet1!$H:$H,MATCH(G107,Sheet1!$C:$C,0),0)</f>
        <v>TX</v>
      </c>
    </row>
    <row r="108" spans="1:10" outlineLevel="2" x14ac:dyDescent="0.25">
      <c r="A108" s="9">
        <v>42561</v>
      </c>
      <c r="B108">
        <v>6275</v>
      </c>
      <c r="C108" t="s">
        <v>211</v>
      </c>
      <c r="D108" t="s">
        <v>218</v>
      </c>
      <c r="E108" t="s">
        <v>23</v>
      </c>
      <c r="F108">
        <v>1200026</v>
      </c>
      <c r="G108" t="s">
        <v>250</v>
      </c>
      <c r="H108" t="s">
        <v>203</v>
      </c>
      <c r="I108" s="3">
        <v>100</v>
      </c>
      <c r="J108" s="11" t="str">
        <f>INDEX(Sheet1!$H:$H,MATCH(G108,Sheet1!$C:$C,0),0)</f>
        <v>TX</v>
      </c>
    </row>
    <row r="109" spans="1:10" outlineLevel="2" x14ac:dyDescent="0.25">
      <c r="A109" s="9">
        <v>42561</v>
      </c>
      <c r="B109">
        <v>6275</v>
      </c>
      <c r="C109" t="s">
        <v>211</v>
      </c>
      <c r="D109" t="s">
        <v>218</v>
      </c>
      <c r="E109" t="s">
        <v>23</v>
      </c>
      <c r="F109">
        <v>1200026</v>
      </c>
      <c r="G109" t="s">
        <v>250</v>
      </c>
      <c r="H109" t="s">
        <v>203</v>
      </c>
      <c r="I109" s="3">
        <v>1500</v>
      </c>
      <c r="J109" s="11" t="str">
        <f>INDEX(Sheet1!$H:$H,MATCH(G109,Sheet1!$C:$C,0),0)</f>
        <v>TX</v>
      </c>
    </row>
    <row r="110" spans="1:10" outlineLevel="1" x14ac:dyDescent="0.25">
      <c r="A110" s="9"/>
      <c r="F110" s="13" t="s">
        <v>335</v>
      </c>
      <c r="I110" s="3">
        <f>SUBTOTAL(9,I105:I109)</f>
        <v>0</v>
      </c>
      <c r="J110" s="11"/>
    </row>
    <row r="111" spans="1:10" outlineLevel="2" x14ac:dyDescent="0.25">
      <c r="A111" s="9">
        <v>42566</v>
      </c>
      <c r="B111">
        <v>1351</v>
      </c>
      <c r="C111" t="s">
        <v>197</v>
      </c>
      <c r="D111" t="s">
        <v>204</v>
      </c>
      <c r="E111" t="s">
        <v>23</v>
      </c>
      <c r="F111">
        <v>1200027</v>
      </c>
      <c r="G111" t="s">
        <v>254</v>
      </c>
      <c r="H111" t="s">
        <v>203</v>
      </c>
      <c r="I111" s="3">
        <v>900</v>
      </c>
      <c r="J111" s="11" t="str">
        <f>INDEX(Sheet1!$H:$H,MATCH(G111,Sheet1!$C:$C,0),0)</f>
        <v>IM</v>
      </c>
    </row>
    <row r="112" spans="1:10" outlineLevel="2" x14ac:dyDescent="0.25">
      <c r="A112" s="9">
        <v>42566</v>
      </c>
      <c r="B112">
        <v>2015</v>
      </c>
      <c r="C112" t="s">
        <v>197</v>
      </c>
      <c r="D112" t="s">
        <v>208</v>
      </c>
      <c r="E112" t="s">
        <v>23</v>
      </c>
      <c r="F112">
        <v>1200027</v>
      </c>
      <c r="G112" t="s">
        <v>254</v>
      </c>
      <c r="H112" t="s">
        <v>203</v>
      </c>
      <c r="I112" s="3">
        <v>-900</v>
      </c>
      <c r="J112" s="11" t="str">
        <f>INDEX(Sheet1!$H:$H,MATCH(G112,Sheet1!$C:$C,0),0)</f>
        <v>IM</v>
      </c>
    </row>
    <row r="113" spans="1:10" outlineLevel="1" x14ac:dyDescent="0.25">
      <c r="A113" s="9"/>
      <c r="F113" s="13" t="s">
        <v>336</v>
      </c>
      <c r="I113" s="3">
        <f>SUBTOTAL(9,I111:I112)</f>
        <v>0</v>
      </c>
      <c r="J113" s="11"/>
    </row>
    <row r="114" spans="1:10" outlineLevel="2" x14ac:dyDescent="0.25">
      <c r="A114" s="9">
        <v>42571</v>
      </c>
      <c r="B114">
        <v>1351</v>
      </c>
      <c r="C114" t="s">
        <v>197</v>
      </c>
      <c r="D114" t="s">
        <v>204</v>
      </c>
      <c r="E114" t="s">
        <v>23</v>
      </c>
      <c r="F114">
        <v>1200028</v>
      </c>
      <c r="G114" t="s">
        <v>260</v>
      </c>
      <c r="H114" t="s">
        <v>203</v>
      </c>
      <c r="I114" s="3">
        <v>120</v>
      </c>
      <c r="J114" s="11" t="str">
        <f>INDEX(Sheet1!$H:$H,MATCH(G114,Sheet1!$C:$C,0),0)</f>
        <v>IM</v>
      </c>
    </row>
    <row r="115" spans="1:10" outlineLevel="2" x14ac:dyDescent="0.25">
      <c r="A115" s="9">
        <v>42571</v>
      </c>
      <c r="B115">
        <v>2015</v>
      </c>
      <c r="C115" t="s">
        <v>197</v>
      </c>
      <c r="D115" t="s">
        <v>208</v>
      </c>
      <c r="E115" t="s">
        <v>23</v>
      </c>
      <c r="F115">
        <v>1200028</v>
      </c>
      <c r="G115" t="s">
        <v>260</v>
      </c>
      <c r="H115" t="s">
        <v>203</v>
      </c>
      <c r="I115" s="3">
        <v>-120</v>
      </c>
      <c r="J115" s="11" t="str">
        <f>INDEX(Sheet1!$H:$H,MATCH(G115,Sheet1!$C:$C,0),0)</f>
        <v>IM</v>
      </c>
    </row>
    <row r="116" spans="1:10" outlineLevel="1" x14ac:dyDescent="0.25">
      <c r="A116" s="9"/>
      <c r="F116" s="13" t="s">
        <v>337</v>
      </c>
      <c r="I116" s="3">
        <f>SUBTOTAL(9,I114:I115)</f>
        <v>0</v>
      </c>
      <c r="J116" s="11"/>
    </row>
    <row r="117" spans="1:10" outlineLevel="2" x14ac:dyDescent="0.25">
      <c r="A117" s="9">
        <v>42554</v>
      </c>
      <c r="B117">
        <v>1500</v>
      </c>
      <c r="C117" t="s">
        <v>197</v>
      </c>
      <c r="D117" t="s">
        <v>206</v>
      </c>
      <c r="E117" t="s">
        <v>32</v>
      </c>
      <c r="F117">
        <v>1200029</v>
      </c>
      <c r="G117" t="s">
        <v>275</v>
      </c>
      <c r="H117" t="s">
        <v>203</v>
      </c>
      <c r="I117" s="3">
        <v>1200</v>
      </c>
      <c r="J117" s="11" t="str">
        <f>INDEX(Sheet1!$H:$H,MATCH(G117,Sheet1!$C:$C,0),0)</f>
        <v>NR</v>
      </c>
    </row>
    <row r="118" spans="1:10" outlineLevel="2" x14ac:dyDescent="0.25">
      <c r="A118" s="9">
        <v>42554</v>
      </c>
      <c r="B118">
        <v>2015</v>
      </c>
      <c r="C118" t="s">
        <v>197</v>
      </c>
      <c r="D118" t="s">
        <v>208</v>
      </c>
      <c r="E118" t="s">
        <v>32</v>
      </c>
      <c r="F118">
        <v>1200029</v>
      </c>
      <c r="G118" t="s">
        <v>275</v>
      </c>
      <c r="H118" t="s">
        <v>203</v>
      </c>
      <c r="I118" s="3">
        <v>-1200</v>
      </c>
      <c r="J118" s="11" t="str">
        <f>INDEX(Sheet1!$H:$H,MATCH(G118,Sheet1!$C:$C,0),0)</f>
        <v>NR</v>
      </c>
    </row>
    <row r="119" spans="1:10" outlineLevel="1" x14ac:dyDescent="0.25">
      <c r="A119" s="9"/>
      <c r="F119" s="13" t="s">
        <v>338</v>
      </c>
      <c r="I119" s="3">
        <f>SUBTOTAL(9,I117:I118)</f>
        <v>0</v>
      </c>
      <c r="J119" s="11"/>
    </row>
    <row r="120" spans="1:10" outlineLevel="2" x14ac:dyDescent="0.25">
      <c r="A120" s="9">
        <v>42556</v>
      </c>
      <c r="B120">
        <v>2015</v>
      </c>
      <c r="C120" t="s">
        <v>197</v>
      </c>
      <c r="D120" t="s">
        <v>208</v>
      </c>
      <c r="E120" t="s">
        <v>32</v>
      </c>
      <c r="F120">
        <v>1200030</v>
      </c>
      <c r="G120" t="s">
        <v>280</v>
      </c>
      <c r="H120" t="s">
        <v>203</v>
      </c>
      <c r="I120" s="3">
        <v>-150</v>
      </c>
      <c r="J120" s="11" t="str">
        <f>INDEX(Sheet1!$H:$H,MATCH(G120,Sheet1!$C:$C,0),0)</f>
        <v>NR</v>
      </c>
    </row>
    <row r="121" spans="1:10" outlineLevel="2" x14ac:dyDescent="0.25">
      <c r="A121" s="9">
        <v>42556</v>
      </c>
      <c r="B121">
        <v>6500</v>
      </c>
      <c r="C121" t="s">
        <v>211</v>
      </c>
      <c r="D121" t="s">
        <v>220</v>
      </c>
      <c r="E121" t="s">
        <v>32</v>
      </c>
      <c r="F121">
        <v>1200030</v>
      </c>
      <c r="G121" t="s">
        <v>280</v>
      </c>
      <c r="H121" t="s">
        <v>203</v>
      </c>
      <c r="I121" s="3">
        <v>150</v>
      </c>
      <c r="J121" s="11" t="str">
        <f>INDEX(Sheet1!$H:$H,MATCH(G121,Sheet1!$C:$C,0),0)</f>
        <v>NR</v>
      </c>
    </row>
    <row r="122" spans="1:10" outlineLevel="1" x14ac:dyDescent="0.25">
      <c r="A122" s="9"/>
      <c r="F122" s="13" t="s">
        <v>339</v>
      </c>
      <c r="I122" s="3">
        <f>SUBTOTAL(9,I120:I121)</f>
        <v>0</v>
      </c>
      <c r="J122" s="11"/>
    </row>
    <row r="123" spans="1:10" outlineLevel="2" x14ac:dyDescent="0.25">
      <c r="A123" s="9">
        <v>42566</v>
      </c>
      <c r="B123">
        <v>2015</v>
      </c>
      <c r="C123" t="s">
        <v>197</v>
      </c>
      <c r="D123" t="s">
        <v>208</v>
      </c>
      <c r="E123" t="s">
        <v>32</v>
      </c>
      <c r="F123">
        <v>1200031</v>
      </c>
      <c r="G123" t="s">
        <v>287</v>
      </c>
      <c r="H123" t="s">
        <v>203</v>
      </c>
      <c r="I123" s="3">
        <v>-350</v>
      </c>
      <c r="J123" s="11" t="str">
        <f>INDEX(Sheet1!$H:$H,MATCH(G123,Sheet1!$C:$C,0),0)</f>
        <v>NR</v>
      </c>
    </row>
    <row r="124" spans="1:10" outlineLevel="2" x14ac:dyDescent="0.25">
      <c r="A124" s="9">
        <v>42566</v>
      </c>
      <c r="B124">
        <v>6500</v>
      </c>
      <c r="C124" t="s">
        <v>211</v>
      </c>
      <c r="D124" t="s">
        <v>220</v>
      </c>
      <c r="E124" t="s">
        <v>32</v>
      </c>
      <c r="F124">
        <v>1200031</v>
      </c>
      <c r="G124" t="s">
        <v>287</v>
      </c>
      <c r="H124" t="s">
        <v>203</v>
      </c>
      <c r="I124" s="3">
        <v>350</v>
      </c>
      <c r="J124" s="11" t="str">
        <f>INDEX(Sheet1!$H:$H,MATCH(G124,Sheet1!$C:$C,0),0)</f>
        <v>NR</v>
      </c>
    </row>
    <row r="125" spans="1:10" outlineLevel="1" x14ac:dyDescent="0.25">
      <c r="A125" s="9"/>
      <c r="F125" s="13" t="s">
        <v>340</v>
      </c>
      <c r="I125" s="3">
        <f>SUBTOTAL(9,I123:I124)</f>
        <v>0</v>
      </c>
      <c r="J125" s="11"/>
    </row>
    <row r="126" spans="1:10" outlineLevel="2" x14ac:dyDescent="0.25">
      <c r="A126" s="9">
        <v>42576</v>
      </c>
      <c r="B126">
        <v>2015</v>
      </c>
      <c r="C126" t="s">
        <v>197</v>
      </c>
      <c r="D126" t="s">
        <v>208</v>
      </c>
      <c r="E126" t="s">
        <v>32</v>
      </c>
      <c r="F126">
        <v>1200032</v>
      </c>
      <c r="G126" t="s">
        <v>110</v>
      </c>
      <c r="H126" t="s">
        <v>205</v>
      </c>
      <c r="I126" s="3">
        <v>50</v>
      </c>
      <c r="J126" s="11" t="str">
        <f>INDEX(Sheet1!$H:$H,MATCH(G126,Sheet1!$C:$C,0),0)</f>
        <v>NR</v>
      </c>
    </row>
    <row r="127" spans="1:10" outlineLevel="2" x14ac:dyDescent="0.25">
      <c r="A127" s="9">
        <v>42576</v>
      </c>
      <c r="B127">
        <v>2015</v>
      </c>
      <c r="C127" t="s">
        <v>197</v>
      </c>
      <c r="D127" t="s">
        <v>208</v>
      </c>
      <c r="E127" t="s">
        <v>32</v>
      </c>
      <c r="F127">
        <v>1200032</v>
      </c>
      <c r="G127" t="s">
        <v>110</v>
      </c>
      <c r="H127" t="s">
        <v>205</v>
      </c>
      <c r="I127" s="3">
        <v>-50</v>
      </c>
      <c r="J127" s="11" t="str">
        <f>INDEX(Sheet1!$H:$H,MATCH(G127,Sheet1!$C:$C,0),0)</f>
        <v>NR</v>
      </c>
    </row>
    <row r="128" spans="1:10" outlineLevel="2" x14ac:dyDescent="0.25">
      <c r="A128" s="9">
        <v>42576</v>
      </c>
      <c r="B128">
        <v>2015</v>
      </c>
      <c r="C128" t="s">
        <v>197</v>
      </c>
      <c r="D128" t="s">
        <v>208</v>
      </c>
      <c r="E128" t="s">
        <v>32</v>
      </c>
      <c r="F128">
        <v>1200032</v>
      </c>
      <c r="G128" t="s">
        <v>110</v>
      </c>
      <c r="H128" t="s">
        <v>205</v>
      </c>
      <c r="I128" s="3">
        <v>50</v>
      </c>
      <c r="J128" s="11" t="str">
        <f>INDEX(Sheet1!$H:$H,MATCH(G128,Sheet1!$C:$C,0),0)</f>
        <v>NR</v>
      </c>
    </row>
    <row r="129" spans="1:10" outlineLevel="2" x14ac:dyDescent="0.25">
      <c r="A129" s="9">
        <v>42576</v>
      </c>
      <c r="B129">
        <v>6500</v>
      </c>
      <c r="C129" t="s">
        <v>211</v>
      </c>
      <c r="D129" t="s">
        <v>220</v>
      </c>
      <c r="E129" t="s">
        <v>32</v>
      </c>
      <c r="F129">
        <v>1200032</v>
      </c>
      <c r="G129" t="s">
        <v>110</v>
      </c>
      <c r="H129" t="s">
        <v>205</v>
      </c>
      <c r="I129" s="3">
        <v>-50</v>
      </c>
      <c r="J129" s="11" t="str">
        <f>INDEX(Sheet1!$H:$H,MATCH(G129,Sheet1!$C:$C,0),0)</f>
        <v>NR</v>
      </c>
    </row>
    <row r="130" spans="1:10" outlineLevel="1" x14ac:dyDescent="0.25">
      <c r="A130" s="9"/>
      <c r="F130" s="13" t="s">
        <v>341</v>
      </c>
      <c r="I130" s="3">
        <f>SUBTOTAL(9,I126:I129)</f>
        <v>0</v>
      </c>
      <c r="J130" s="11"/>
    </row>
    <row r="131" spans="1:10" outlineLevel="2" x14ac:dyDescent="0.25">
      <c r="A131" s="9">
        <v>42581</v>
      </c>
      <c r="B131">
        <v>2015</v>
      </c>
      <c r="C131" t="s">
        <v>197</v>
      </c>
      <c r="D131" t="s">
        <v>208</v>
      </c>
      <c r="E131" t="s">
        <v>32</v>
      </c>
      <c r="F131">
        <v>1200033</v>
      </c>
      <c r="G131" t="s">
        <v>307</v>
      </c>
      <c r="H131" t="s">
        <v>203</v>
      </c>
      <c r="I131" s="3">
        <v>-600</v>
      </c>
      <c r="J131" s="11" t="str">
        <f>INDEX(Sheet1!$H:$H,MATCH(G131,Sheet1!$C:$C,0),0)</f>
        <v>NR</v>
      </c>
    </row>
    <row r="132" spans="1:10" outlineLevel="2" x14ac:dyDescent="0.25">
      <c r="A132" s="9">
        <v>42581</v>
      </c>
      <c r="B132">
        <v>6500</v>
      </c>
      <c r="C132" t="s">
        <v>211</v>
      </c>
      <c r="D132" t="s">
        <v>220</v>
      </c>
      <c r="E132" t="s">
        <v>32</v>
      </c>
      <c r="F132">
        <v>1200033</v>
      </c>
      <c r="G132" t="s">
        <v>307</v>
      </c>
      <c r="H132" t="s">
        <v>203</v>
      </c>
      <c r="I132" s="3">
        <v>600</v>
      </c>
      <c r="J132" s="11" t="str">
        <f>INDEX(Sheet1!$H:$H,MATCH(G132,Sheet1!$C:$C,0),0)</f>
        <v>NR</v>
      </c>
    </row>
    <row r="133" spans="1:10" outlineLevel="1" x14ac:dyDescent="0.25">
      <c r="A133" s="9"/>
      <c r="F133" s="13" t="s">
        <v>342</v>
      </c>
      <c r="I133" s="3">
        <f>SUBTOTAL(9,I131:I132)</f>
        <v>0</v>
      </c>
      <c r="J133" s="11"/>
    </row>
    <row r="134" spans="1:10" outlineLevel="2" x14ac:dyDescent="0.25">
      <c r="A134" s="9">
        <v>42554</v>
      </c>
      <c r="B134">
        <v>1351</v>
      </c>
      <c r="C134" t="s">
        <v>197</v>
      </c>
      <c r="D134" t="s">
        <v>204</v>
      </c>
      <c r="E134" t="s">
        <v>37</v>
      </c>
      <c r="F134">
        <v>1200034</v>
      </c>
      <c r="G134" t="s">
        <v>246</v>
      </c>
      <c r="H134" t="s">
        <v>203</v>
      </c>
      <c r="I134" s="3">
        <v>21</v>
      </c>
      <c r="J134" s="11" t="str">
        <f>INDEX(Sheet1!$H:$H,MATCH(G134,Sheet1!$C:$C,0),0)</f>
        <v>TX</v>
      </c>
    </row>
    <row r="135" spans="1:10" outlineLevel="2" x14ac:dyDescent="0.25">
      <c r="A135" s="9">
        <v>42554</v>
      </c>
      <c r="B135">
        <v>2015</v>
      </c>
      <c r="C135" t="s">
        <v>197</v>
      </c>
      <c r="D135" t="s">
        <v>208</v>
      </c>
      <c r="E135" t="s">
        <v>37</v>
      </c>
      <c r="F135">
        <v>1200034</v>
      </c>
      <c r="G135" t="s">
        <v>246</v>
      </c>
      <c r="H135" t="s">
        <v>203</v>
      </c>
      <c r="I135" s="3">
        <v>-371</v>
      </c>
      <c r="J135" s="11" t="str">
        <f>INDEX(Sheet1!$H:$H,MATCH(G135,Sheet1!$C:$C,0),0)</f>
        <v>TX</v>
      </c>
    </row>
    <row r="136" spans="1:10" outlineLevel="2" x14ac:dyDescent="0.25">
      <c r="A136" s="9">
        <v>42554</v>
      </c>
      <c r="B136">
        <v>6520</v>
      </c>
      <c r="C136" t="s">
        <v>211</v>
      </c>
      <c r="D136" t="s">
        <v>221</v>
      </c>
      <c r="E136" t="s">
        <v>37</v>
      </c>
      <c r="F136">
        <v>1200034</v>
      </c>
      <c r="G136" t="s">
        <v>246</v>
      </c>
      <c r="H136" t="s">
        <v>203</v>
      </c>
      <c r="I136" s="3">
        <v>350</v>
      </c>
      <c r="J136" s="11" t="str">
        <f>INDEX(Sheet1!$H:$H,MATCH(G136,Sheet1!$C:$C,0),0)</f>
        <v>TX</v>
      </c>
    </row>
    <row r="137" spans="1:10" outlineLevel="1" x14ac:dyDescent="0.25">
      <c r="A137" s="9"/>
      <c r="F137" s="13" t="s">
        <v>343</v>
      </c>
      <c r="I137" s="3">
        <f>SUBTOTAL(9,I134:I136)</f>
        <v>0</v>
      </c>
      <c r="J137" s="11"/>
    </row>
    <row r="138" spans="1:10" outlineLevel="2" x14ac:dyDescent="0.25">
      <c r="A138" s="9">
        <v>42581</v>
      </c>
      <c r="B138">
        <v>1351</v>
      </c>
      <c r="C138" t="s">
        <v>197</v>
      </c>
      <c r="D138" t="s">
        <v>204</v>
      </c>
      <c r="E138" t="s">
        <v>37</v>
      </c>
      <c r="F138">
        <v>1200035</v>
      </c>
      <c r="G138" t="s">
        <v>272</v>
      </c>
      <c r="H138" t="s">
        <v>203</v>
      </c>
      <c r="I138" s="3">
        <v>60</v>
      </c>
      <c r="J138" s="11" t="str">
        <f>INDEX(Sheet1!$H:$H,MATCH(G138,Sheet1!$C:$C,0),0)</f>
        <v>IM</v>
      </c>
    </row>
    <row r="139" spans="1:10" outlineLevel="2" x14ac:dyDescent="0.25">
      <c r="A139" s="9">
        <v>42581</v>
      </c>
      <c r="B139">
        <v>2015</v>
      </c>
      <c r="C139" t="s">
        <v>197</v>
      </c>
      <c r="D139" t="s">
        <v>208</v>
      </c>
      <c r="E139" t="s">
        <v>37</v>
      </c>
      <c r="F139">
        <v>1200035</v>
      </c>
      <c r="G139" t="s">
        <v>272</v>
      </c>
      <c r="H139" t="s">
        <v>203</v>
      </c>
      <c r="I139" s="3">
        <v>-60</v>
      </c>
      <c r="J139" s="11" t="str">
        <f>INDEX(Sheet1!$H:$H,MATCH(G139,Sheet1!$C:$C,0),0)</f>
        <v>IM</v>
      </c>
    </row>
    <row r="140" spans="1:10" outlineLevel="1" x14ac:dyDescent="0.25">
      <c r="A140" s="9"/>
      <c r="F140" s="13" t="s">
        <v>344</v>
      </c>
      <c r="I140" s="3">
        <f>SUBTOTAL(9,I138:I139)</f>
        <v>0</v>
      </c>
      <c r="J140" s="11"/>
    </row>
    <row r="141" spans="1:10" outlineLevel="2" x14ac:dyDescent="0.25">
      <c r="A141" s="9">
        <v>42561</v>
      </c>
      <c r="B141">
        <v>1351</v>
      </c>
      <c r="C141" t="s">
        <v>197</v>
      </c>
      <c r="D141" t="s">
        <v>204</v>
      </c>
      <c r="E141" t="s">
        <v>37</v>
      </c>
      <c r="F141">
        <v>1200036</v>
      </c>
      <c r="G141" t="s">
        <v>249</v>
      </c>
      <c r="H141" t="s">
        <v>203</v>
      </c>
      <c r="I141" s="3">
        <v>51</v>
      </c>
      <c r="J141" s="11" t="str">
        <f>INDEX(Sheet1!$H:$H,MATCH(G141,Sheet1!$C:$C,0),0)</f>
        <v>TX</v>
      </c>
    </row>
    <row r="142" spans="1:10" outlineLevel="2" x14ac:dyDescent="0.25">
      <c r="A142" s="9">
        <v>42561</v>
      </c>
      <c r="B142">
        <v>2015</v>
      </c>
      <c r="C142" t="s">
        <v>197</v>
      </c>
      <c r="D142" t="s">
        <v>208</v>
      </c>
      <c r="E142" t="s">
        <v>37</v>
      </c>
      <c r="F142">
        <v>1200036</v>
      </c>
      <c r="G142" t="s">
        <v>249</v>
      </c>
      <c r="H142" t="s">
        <v>203</v>
      </c>
      <c r="I142" s="3">
        <v>-901</v>
      </c>
      <c r="J142" s="11" t="str">
        <f>INDEX(Sheet1!$H:$H,MATCH(G142,Sheet1!$C:$C,0),0)</f>
        <v>TX</v>
      </c>
    </row>
    <row r="143" spans="1:10" outlineLevel="2" x14ac:dyDescent="0.25">
      <c r="A143" s="9">
        <v>42561</v>
      </c>
      <c r="B143">
        <v>6500</v>
      </c>
      <c r="C143" t="s">
        <v>211</v>
      </c>
      <c r="D143" t="s">
        <v>220</v>
      </c>
      <c r="E143" t="s">
        <v>37</v>
      </c>
      <c r="F143">
        <v>1200036</v>
      </c>
      <c r="G143" t="s">
        <v>249</v>
      </c>
      <c r="H143" t="s">
        <v>203</v>
      </c>
      <c r="I143" s="3">
        <v>850</v>
      </c>
      <c r="J143" s="11" t="str">
        <f>INDEX(Sheet1!$H:$H,MATCH(G143,Sheet1!$C:$C,0),0)</f>
        <v>TX</v>
      </c>
    </row>
    <row r="144" spans="1:10" outlineLevel="1" x14ac:dyDescent="0.25">
      <c r="A144" s="9"/>
      <c r="F144" s="13" t="s">
        <v>345</v>
      </c>
      <c r="I144" s="3">
        <f>SUBTOTAL(9,I141:I143)</f>
        <v>0</v>
      </c>
      <c r="J144" s="11"/>
    </row>
    <row r="145" spans="1:10" outlineLevel="2" x14ac:dyDescent="0.25">
      <c r="A145" s="9">
        <v>42581</v>
      </c>
      <c r="B145">
        <v>1351</v>
      </c>
      <c r="C145" t="s">
        <v>197</v>
      </c>
      <c r="D145" t="s">
        <v>204</v>
      </c>
      <c r="E145" t="s">
        <v>37</v>
      </c>
      <c r="F145">
        <v>1200037</v>
      </c>
      <c r="G145" t="s">
        <v>135</v>
      </c>
      <c r="H145" t="s">
        <v>205</v>
      </c>
      <c r="I145" s="3">
        <v>-3</v>
      </c>
      <c r="J145" s="11" t="str">
        <f>INDEX(Sheet1!$H:$H,MATCH(G145,Sheet1!$C:$C,0),0)</f>
        <v>TX</v>
      </c>
    </row>
    <row r="146" spans="1:10" outlineLevel="2" x14ac:dyDescent="0.25">
      <c r="A146" s="9">
        <v>42581</v>
      </c>
      <c r="B146">
        <v>2015</v>
      </c>
      <c r="C146" t="s">
        <v>197</v>
      </c>
      <c r="D146" t="s">
        <v>208</v>
      </c>
      <c r="E146" t="s">
        <v>37</v>
      </c>
      <c r="F146">
        <v>1200037</v>
      </c>
      <c r="G146" t="s">
        <v>135</v>
      </c>
      <c r="H146" t="s">
        <v>205</v>
      </c>
      <c r="I146" s="3">
        <v>53</v>
      </c>
      <c r="J146" s="11" t="str">
        <f>INDEX(Sheet1!$H:$H,MATCH(G146,Sheet1!$C:$C,0),0)</f>
        <v>TX</v>
      </c>
    </row>
    <row r="147" spans="1:10" outlineLevel="2" x14ac:dyDescent="0.25">
      <c r="A147" s="9">
        <v>42581</v>
      </c>
      <c r="B147">
        <v>2015</v>
      </c>
      <c r="C147" t="s">
        <v>197</v>
      </c>
      <c r="D147" t="s">
        <v>208</v>
      </c>
      <c r="E147" t="s">
        <v>37</v>
      </c>
      <c r="F147">
        <v>1200037</v>
      </c>
      <c r="G147" t="s">
        <v>135</v>
      </c>
      <c r="H147" t="s">
        <v>205</v>
      </c>
      <c r="I147" s="3">
        <v>-53</v>
      </c>
      <c r="J147" s="11" t="str">
        <f>INDEX(Sheet1!$H:$H,MATCH(G147,Sheet1!$C:$C,0),0)</f>
        <v>TX</v>
      </c>
    </row>
    <row r="148" spans="1:10" outlineLevel="2" x14ac:dyDescent="0.25">
      <c r="A148" s="9">
        <v>42581</v>
      </c>
      <c r="B148">
        <v>2015</v>
      </c>
      <c r="C148" t="s">
        <v>197</v>
      </c>
      <c r="D148" t="s">
        <v>208</v>
      </c>
      <c r="E148" t="s">
        <v>37</v>
      </c>
      <c r="F148">
        <v>1200037</v>
      </c>
      <c r="G148" t="s">
        <v>135</v>
      </c>
      <c r="H148" t="s">
        <v>205</v>
      </c>
      <c r="I148" s="3">
        <v>53</v>
      </c>
      <c r="J148" s="11" t="str">
        <f>INDEX(Sheet1!$H:$H,MATCH(G148,Sheet1!$C:$C,0),0)</f>
        <v>TX</v>
      </c>
    </row>
    <row r="149" spans="1:10" outlineLevel="2" x14ac:dyDescent="0.25">
      <c r="A149" s="9">
        <v>42581</v>
      </c>
      <c r="B149">
        <v>6520</v>
      </c>
      <c r="C149" t="s">
        <v>211</v>
      </c>
      <c r="D149" t="s">
        <v>221</v>
      </c>
      <c r="E149" t="s">
        <v>37</v>
      </c>
      <c r="F149">
        <v>1200037</v>
      </c>
      <c r="G149" t="s">
        <v>135</v>
      </c>
      <c r="H149" t="s">
        <v>205</v>
      </c>
      <c r="I149" s="3">
        <v>-50</v>
      </c>
      <c r="J149" s="11" t="str">
        <f>INDEX(Sheet1!$H:$H,MATCH(G149,Sheet1!$C:$C,0),0)</f>
        <v>TX</v>
      </c>
    </row>
    <row r="150" spans="1:10" outlineLevel="1" x14ac:dyDescent="0.25">
      <c r="A150" s="9"/>
      <c r="F150" s="13" t="s">
        <v>346</v>
      </c>
      <c r="I150" s="3">
        <f>SUBTOTAL(9,I145:I149)</f>
        <v>0</v>
      </c>
      <c r="J150" s="11"/>
    </row>
    <row r="151" spans="1:10" outlineLevel="2" x14ac:dyDescent="0.25">
      <c r="A151" s="9">
        <v>42581</v>
      </c>
      <c r="B151">
        <v>1351</v>
      </c>
      <c r="C151" t="s">
        <v>197</v>
      </c>
      <c r="D151" t="s">
        <v>204</v>
      </c>
      <c r="E151" t="s">
        <v>37</v>
      </c>
      <c r="F151">
        <v>1200038</v>
      </c>
      <c r="G151" t="s">
        <v>271</v>
      </c>
      <c r="H151" t="s">
        <v>203</v>
      </c>
      <c r="I151" s="3">
        <v>27</v>
      </c>
      <c r="J151" s="11" t="str">
        <f>INDEX(Sheet1!$H:$H,MATCH(G151,Sheet1!$C:$C,0),0)</f>
        <v>TX</v>
      </c>
    </row>
    <row r="152" spans="1:10" outlineLevel="2" x14ac:dyDescent="0.25">
      <c r="A152" s="9">
        <v>42581</v>
      </c>
      <c r="B152">
        <v>2015</v>
      </c>
      <c r="C152" t="s">
        <v>197</v>
      </c>
      <c r="D152" t="s">
        <v>208</v>
      </c>
      <c r="E152" t="s">
        <v>37</v>
      </c>
      <c r="F152">
        <v>1200038</v>
      </c>
      <c r="G152" t="s">
        <v>271</v>
      </c>
      <c r="H152" t="s">
        <v>203</v>
      </c>
      <c r="I152" s="3">
        <v>-477</v>
      </c>
      <c r="J152" s="11" t="str">
        <f>INDEX(Sheet1!$H:$H,MATCH(G152,Sheet1!$C:$C,0),0)</f>
        <v>TX</v>
      </c>
    </row>
    <row r="153" spans="1:10" outlineLevel="2" x14ac:dyDescent="0.25">
      <c r="A153" s="9">
        <v>42581</v>
      </c>
      <c r="B153">
        <v>6520</v>
      </c>
      <c r="C153" t="s">
        <v>211</v>
      </c>
      <c r="D153" t="s">
        <v>221</v>
      </c>
      <c r="E153" t="s">
        <v>37</v>
      </c>
      <c r="F153">
        <v>1200038</v>
      </c>
      <c r="G153" t="s">
        <v>271</v>
      </c>
      <c r="H153" t="s">
        <v>203</v>
      </c>
      <c r="I153" s="3">
        <v>450</v>
      </c>
      <c r="J153" s="11" t="str">
        <f>INDEX(Sheet1!$H:$H,MATCH(G153,Sheet1!$C:$C,0),0)</f>
        <v>TX</v>
      </c>
    </row>
    <row r="154" spans="1:10" outlineLevel="1" x14ac:dyDescent="0.25">
      <c r="A154" s="9"/>
      <c r="F154" s="13" t="s">
        <v>347</v>
      </c>
      <c r="I154" s="3">
        <f>SUBTOTAL(9,I151:I153)</f>
        <v>0</v>
      </c>
      <c r="J154" s="11"/>
    </row>
    <row r="155" spans="1:10" outlineLevel="2" x14ac:dyDescent="0.25">
      <c r="A155" s="9">
        <v>42553</v>
      </c>
      <c r="B155">
        <v>2015</v>
      </c>
      <c r="C155" t="s">
        <v>197</v>
      </c>
      <c r="D155" t="s">
        <v>208</v>
      </c>
      <c r="E155" t="s">
        <v>27</v>
      </c>
      <c r="F155">
        <v>1200039</v>
      </c>
      <c r="G155" t="s">
        <v>277</v>
      </c>
      <c r="H155" t="s">
        <v>203</v>
      </c>
      <c r="I155" s="3">
        <v>-2250</v>
      </c>
      <c r="J155" s="11" t="str">
        <f>INDEX(Sheet1!$H:$H,MATCH(G155,Sheet1!$C:$C,0),0)</f>
        <v>NR</v>
      </c>
    </row>
    <row r="156" spans="1:10" outlineLevel="2" x14ac:dyDescent="0.25">
      <c r="A156" s="9">
        <v>42553</v>
      </c>
      <c r="B156">
        <v>6500</v>
      </c>
      <c r="C156" t="s">
        <v>211</v>
      </c>
      <c r="D156" t="s">
        <v>220</v>
      </c>
      <c r="E156" t="s">
        <v>27</v>
      </c>
      <c r="F156">
        <v>1200039</v>
      </c>
      <c r="G156" t="s">
        <v>277</v>
      </c>
      <c r="H156" t="s">
        <v>203</v>
      </c>
      <c r="I156" s="3">
        <v>2250</v>
      </c>
      <c r="J156" s="11" t="str">
        <f>INDEX(Sheet1!$H:$H,MATCH(G156,Sheet1!$C:$C,0),0)</f>
        <v>NR</v>
      </c>
    </row>
    <row r="157" spans="1:10" outlineLevel="1" x14ac:dyDescent="0.25">
      <c r="A157" s="9"/>
      <c r="F157" s="13" t="s">
        <v>348</v>
      </c>
      <c r="I157" s="3">
        <f>SUBTOTAL(9,I155:I156)</f>
        <v>0</v>
      </c>
      <c r="J157" s="11"/>
    </row>
    <row r="158" spans="1:10" outlineLevel="2" x14ac:dyDescent="0.25">
      <c r="A158" s="9">
        <v>42556</v>
      </c>
      <c r="B158">
        <v>2015</v>
      </c>
      <c r="C158" t="s">
        <v>197</v>
      </c>
      <c r="D158" t="s">
        <v>208</v>
      </c>
      <c r="E158" t="s">
        <v>27</v>
      </c>
      <c r="F158">
        <v>1200040</v>
      </c>
      <c r="G158" t="s">
        <v>46</v>
      </c>
      <c r="H158" t="s">
        <v>205</v>
      </c>
      <c r="I158" s="3">
        <v>250</v>
      </c>
      <c r="J158" s="11" t="str">
        <f>INDEX(Sheet1!$H:$H,MATCH(G158,Sheet1!$C:$C,0),0)</f>
        <v>NR</v>
      </c>
    </row>
    <row r="159" spans="1:10" outlineLevel="2" x14ac:dyDescent="0.25">
      <c r="A159" s="9">
        <v>42556</v>
      </c>
      <c r="B159">
        <v>2015</v>
      </c>
      <c r="C159" t="s">
        <v>197</v>
      </c>
      <c r="D159" t="s">
        <v>208</v>
      </c>
      <c r="E159" t="s">
        <v>27</v>
      </c>
      <c r="F159">
        <v>1200040</v>
      </c>
      <c r="G159" t="s">
        <v>46</v>
      </c>
      <c r="H159" t="s">
        <v>205</v>
      </c>
      <c r="I159" s="3">
        <v>-250</v>
      </c>
      <c r="J159" s="11" t="str">
        <f>INDEX(Sheet1!$H:$H,MATCH(G159,Sheet1!$C:$C,0),0)</f>
        <v>NR</v>
      </c>
    </row>
    <row r="160" spans="1:10" outlineLevel="2" x14ac:dyDescent="0.25">
      <c r="A160" s="9">
        <v>42556</v>
      </c>
      <c r="B160">
        <v>2015</v>
      </c>
      <c r="C160" t="s">
        <v>197</v>
      </c>
      <c r="D160" t="s">
        <v>208</v>
      </c>
      <c r="E160" t="s">
        <v>27</v>
      </c>
      <c r="F160">
        <v>1200040</v>
      </c>
      <c r="G160" t="s">
        <v>46</v>
      </c>
      <c r="H160" t="s">
        <v>205</v>
      </c>
      <c r="I160" s="3">
        <v>250</v>
      </c>
      <c r="J160" s="11" t="str">
        <f>INDEX(Sheet1!$H:$H,MATCH(G160,Sheet1!$C:$C,0),0)</f>
        <v>NR</v>
      </c>
    </row>
    <row r="161" spans="1:10" outlineLevel="2" x14ac:dyDescent="0.25">
      <c r="A161" s="9">
        <v>42556</v>
      </c>
      <c r="B161">
        <v>4230</v>
      </c>
      <c r="C161" t="s">
        <v>211</v>
      </c>
      <c r="D161" t="s">
        <v>212</v>
      </c>
      <c r="E161" t="s">
        <v>27</v>
      </c>
      <c r="F161">
        <v>1200040</v>
      </c>
      <c r="G161" t="s">
        <v>46</v>
      </c>
      <c r="H161" t="s">
        <v>205</v>
      </c>
      <c r="I161" s="3">
        <v>-250</v>
      </c>
      <c r="J161" s="11" t="str">
        <f>INDEX(Sheet1!$H:$H,MATCH(G161,Sheet1!$C:$C,0),0)</f>
        <v>NR</v>
      </c>
    </row>
    <row r="162" spans="1:10" outlineLevel="1" x14ac:dyDescent="0.25">
      <c r="A162" s="9"/>
      <c r="F162" s="13" t="s">
        <v>349</v>
      </c>
      <c r="I162" s="3">
        <f>SUBTOTAL(9,I158:I161)</f>
        <v>0</v>
      </c>
      <c r="J162" s="11"/>
    </row>
    <row r="163" spans="1:10" outlineLevel="2" x14ac:dyDescent="0.25">
      <c r="A163" s="9">
        <v>42557</v>
      </c>
      <c r="B163">
        <v>2015</v>
      </c>
      <c r="C163" t="s">
        <v>197</v>
      </c>
      <c r="D163" t="s">
        <v>208</v>
      </c>
      <c r="E163" t="s">
        <v>27</v>
      </c>
      <c r="F163">
        <v>1200041</v>
      </c>
      <c r="G163" t="s">
        <v>284</v>
      </c>
      <c r="H163" t="s">
        <v>203</v>
      </c>
      <c r="I163" s="3">
        <v>-350</v>
      </c>
      <c r="J163" s="11" t="str">
        <f>INDEX(Sheet1!$H:$H,MATCH(G163,Sheet1!$C:$C,0),0)</f>
        <v>NR</v>
      </c>
    </row>
    <row r="164" spans="1:10" outlineLevel="2" x14ac:dyDescent="0.25">
      <c r="A164" s="9">
        <v>42557</v>
      </c>
      <c r="B164">
        <v>6500</v>
      </c>
      <c r="C164" t="s">
        <v>211</v>
      </c>
      <c r="D164" t="s">
        <v>220</v>
      </c>
      <c r="E164" t="s">
        <v>27</v>
      </c>
      <c r="F164">
        <v>1200041</v>
      </c>
      <c r="G164" t="s">
        <v>284</v>
      </c>
      <c r="H164" t="s">
        <v>203</v>
      </c>
      <c r="I164" s="3">
        <v>350</v>
      </c>
      <c r="J164" s="11" t="str">
        <f>INDEX(Sheet1!$H:$H,MATCH(G164,Sheet1!$C:$C,0),0)</f>
        <v>NR</v>
      </c>
    </row>
    <row r="165" spans="1:10" outlineLevel="1" x14ac:dyDescent="0.25">
      <c r="A165" s="9"/>
      <c r="F165" s="13" t="s">
        <v>350</v>
      </c>
      <c r="I165" s="3">
        <f>SUBTOTAL(9,I163:I164)</f>
        <v>0</v>
      </c>
      <c r="J165" s="11"/>
    </row>
    <row r="166" spans="1:10" outlineLevel="2" x14ac:dyDescent="0.25">
      <c r="A166" s="9">
        <v>42566</v>
      </c>
      <c r="B166">
        <v>2015</v>
      </c>
      <c r="C166" t="s">
        <v>197</v>
      </c>
      <c r="D166" t="s">
        <v>208</v>
      </c>
      <c r="E166" t="s">
        <v>27</v>
      </c>
      <c r="F166">
        <v>1200042</v>
      </c>
      <c r="G166" t="s">
        <v>288</v>
      </c>
      <c r="H166" t="s">
        <v>203</v>
      </c>
      <c r="I166" s="3">
        <v>-800</v>
      </c>
      <c r="J166" s="11" t="str">
        <f>INDEX(Sheet1!$H:$H,MATCH(G166,Sheet1!$C:$C,0),0)</f>
        <v>NR</v>
      </c>
    </row>
    <row r="167" spans="1:10" outlineLevel="2" x14ac:dyDescent="0.25">
      <c r="A167" s="9">
        <v>42566</v>
      </c>
      <c r="B167">
        <v>6275</v>
      </c>
      <c r="C167" t="s">
        <v>211</v>
      </c>
      <c r="D167" t="s">
        <v>218</v>
      </c>
      <c r="E167" t="s">
        <v>27</v>
      </c>
      <c r="F167">
        <v>1200042</v>
      </c>
      <c r="G167" t="s">
        <v>288</v>
      </c>
      <c r="H167" t="s">
        <v>203</v>
      </c>
      <c r="I167" s="3">
        <v>800</v>
      </c>
      <c r="J167" s="11" t="str">
        <f>INDEX(Sheet1!$H:$H,MATCH(G167,Sheet1!$C:$C,0),0)</f>
        <v>NR</v>
      </c>
    </row>
    <row r="168" spans="1:10" outlineLevel="1" x14ac:dyDescent="0.25">
      <c r="A168" s="9"/>
      <c r="F168" s="13" t="s">
        <v>351</v>
      </c>
      <c r="I168" s="3">
        <f>SUBTOTAL(9,I166:I167)</f>
        <v>0</v>
      </c>
      <c r="J168" s="11"/>
    </row>
    <row r="169" spans="1:10" outlineLevel="2" x14ac:dyDescent="0.25">
      <c r="A169" s="9">
        <v>42571</v>
      </c>
      <c r="B169">
        <v>2015</v>
      </c>
      <c r="C169" t="s">
        <v>197</v>
      </c>
      <c r="D169" t="s">
        <v>208</v>
      </c>
      <c r="E169" t="s">
        <v>27</v>
      </c>
      <c r="F169">
        <v>1200043</v>
      </c>
      <c r="G169" t="s">
        <v>293</v>
      </c>
      <c r="H169" t="s">
        <v>203</v>
      </c>
      <c r="I169" s="3">
        <v>-1000</v>
      </c>
      <c r="J169" s="11" t="str">
        <f>INDEX(Sheet1!$H:$H,MATCH(G169,Sheet1!$C:$C,0),0)</f>
        <v>NR</v>
      </c>
    </row>
    <row r="170" spans="1:10" outlineLevel="2" x14ac:dyDescent="0.25">
      <c r="A170" s="9">
        <v>42571</v>
      </c>
      <c r="B170">
        <v>6500</v>
      </c>
      <c r="C170" t="s">
        <v>211</v>
      </c>
      <c r="D170" t="s">
        <v>220</v>
      </c>
      <c r="E170" t="s">
        <v>27</v>
      </c>
      <c r="F170">
        <v>1200043</v>
      </c>
      <c r="G170" t="s">
        <v>293</v>
      </c>
      <c r="H170" t="s">
        <v>203</v>
      </c>
      <c r="I170" s="3">
        <v>1000</v>
      </c>
      <c r="J170" s="11" t="str">
        <f>INDEX(Sheet1!$H:$H,MATCH(G170,Sheet1!$C:$C,0),0)</f>
        <v>NR</v>
      </c>
    </row>
    <row r="171" spans="1:10" outlineLevel="1" x14ac:dyDescent="0.25">
      <c r="A171" s="9"/>
      <c r="F171" s="13" t="s">
        <v>352</v>
      </c>
      <c r="I171" s="3">
        <f>SUBTOTAL(9,I169:I170)</f>
        <v>0</v>
      </c>
      <c r="J171" s="11"/>
    </row>
    <row r="172" spans="1:10" outlineLevel="2" x14ac:dyDescent="0.25">
      <c r="A172" s="9">
        <v>42553</v>
      </c>
      <c r="B172">
        <v>2015</v>
      </c>
      <c r="C172" t="s">
        <v>197</v>
      </c>
      <c r="D172" t="s">
        <v>208</v>
      </c>
      <c r="E172" t="s">
        <v>12</v>
      </c>
      <c r="F172">
        <v>1200044</v>
      </c>
      <c r="G172" t="s">
        <v>278</v>
      </c>
      <c r="H172" t="s">
        <v>203</v>
      </c>
      <c r="I172" s="3">
        <v>-159</v>
      </c>
      <c r="J172" s="11" t="str">
        <f>INDEX(Sheet1!$H:$H,MATCH(G172,Sheet1!$C:$C,0),0)</f>
        <v>BL</v>
      </c>
    </row>
    <row r="173" spans="1:10" outlineLevel="2" x14ac:dyDescent="0.25">
      <c r="A173" s="9">
        <v>42553</v>
      </c>
      <c r="B173">
        <v>6010</v>
      </c>
      <c r="C173" t="s">
        <v>211</v>
      </c>
      <c r="D173" t="s">
        <v>214</v>
      </c>
      <c r="E173" t="s">
        <v>12</v>
      </c>
      <c r="F173">
        <v>1200044</v>
      </c>
      <c r="G173" t="s">
        <v>278</v>
      </c>
      <c r="H173" t="s">
        <v>203</v>
      </c>
      <c r="I173" s="3">
        <v>150</v>
      </c>
      <c r="J173" s="11" t="str">
        <f>INDEX(Sheet1!$H:$H,MATCH(G173,Sheet1!$C:$C,0),0)</f>
        <v>BL</v>
      </c>
    </row>
    <row r="174" spans="1:10" outlineLevel="2" x14ac:dyDescent="0.25">
      <c r="A174" s="9">
        <v>42553</v>
      </c>
      <c r="B174">
        <v>8999</v>
      </c>
      <c r="C174" t="s">
        <v>211</v>
      </c>
      <c r="D174" t="s">
        <v>226</v>
      </c>
      <c r="E174" t="s">
        <v>12</v>
      </c>
      <c r="F174">
        <v>1200044</v>
      </c>
      <c r="G174" t="s">
        <v>278</v>
      </c>
      <c r="H174" t="s">
        <v>203</v>
      </c>
      <c r="I174" s="3">
        <v>9</v>
      </c>
      <c r="J174" s="11" t="str">
        <f>INDEX(Sheet1!$H:$H,MATCH(G174,Sheet1!$C:$C,0),0)</f>
        <v>BL</v>
      </c>
    </row>
    <row r="175" spans="1:10" outlineLevel="1" x14ac:dyDescent="0.25">
      <c r="A175" s="9"/>
      <c r="F175" s="13" t="s">
        <v>353</v>
      </c>
      <c r="I175" s="3">
        <f>SUBTOTAL(9,I172:I174)</f>
        <v>0</v>
      </c>
      <c r="J175" s="11"/>
    </row>
    <row r="176" spans="1:10" outlineLevel="2" x14ac:dyDescent="0.25">
      <c r="A176" s="9">
        <v>42557</v>
      </c>
      <c r="B176">
        <v>2015</v>
      </c>
      <c r="C176" t="s">
        <v>197</v>
      </c>
      <c r="D176" t="s">
        <v>208</v>
      </c>
      <c r="E176" t="s">
        <v>12</v>
      </c>
      <c r="F176">
        <v>1200045</v>
      </c>
      <c r="G176" t="s">
        <v>283</v>
      </c>
      <c r="H176" t="s">
        <v>203</v>
      </c>
      <c r="I176" s="3">
        <v>-212</v>
      </c>
      <c r="J176" s="11" t="str">
        <f>INDEX(Sheet1!$H:$H,MATCH(G176,Sheet1!$C:$C,0),0)</f>
        <v>BL</v>
      </c>
    </row>
    <row r="177" spans="1:10" outlineLevel="2" x14ac:dyDescent="0.25">
      <c r="A177" s="9">
        <v>42557</v>
      </c>
      <c r="B177">
        <v>6010</v>
      </c>
      <c r="C177" t="s">
        <v>211</v>
      </c>
      <c r="D177" t="s">
        <v>214</v>
      </c>
      <c r="E177" t="s">
        <v>12</v>
      </c>
      <c r="F177">
        <v>1200045</v>
      </c>
      <c r="G177" t="s">
        <v>283</v>
      </c>
      <c r="H177" t="s">
        <v>203</v>
      </c>
      <c r="I177" s="3">
        <v>200</v>
      </c>
      <c r="J177" s="11" t="str">
        <f>INDEX(Sheet1!$H:$H,MATCH(G177,Sheet1!$C:$C,0),0)</f>
        <v>BL</v>
      </c>
    </row>
    <row r="178" spans="1:10" outlineLevel="2" x14ac:dyDescent="0.25">
      <c r="A178" s="9">
        <v>42557</v>
      </c>
      <c r="B178">
        <v>8999</v>
      </c>
      <c r="C178" t="s">
        <v>211</v>
      </c>
      <c r="D178" t="s">
        <v>226</v>
      </c>
      <c r="E178" t="s">
        <v>12</v>
      </c>
      <c r="F178">
        <v>1200045</v>
      </c>
      <c r="G178" t="s">
        <v>283</v>
      </c>
      <c r="H178" t="s">
        <v>203</v>
      </c>
      <c r="I178" s="3">
        <v>12</v>
      </c>
      <c r="J178" s="11" t="str">
        <f>INDEX(Sheet1!$H:$H,MATCH(G178,Sheet1!$C:$C,0),0)</f>
        <v>BL</v>
      </c>
    </row>
    <row r="179" spans="1:10" outlineLevel="1" x14ac:dyDescent="0.25">
      <c r="A179" s="9"/>
      <c r="F179" s="13" t="s">
        <v>354</v>
      </c>
      <c r="I179" s="3">
        <f>SUBTOTAL(9,I176:I178)</f>
        <v>0</v>
      </c>
      <c r="J179" s="11"/>
    </row>
    <row r="180" spans="1:10" outlineLevel="2" x14ac:dyDescent="0.25">
      <c r="A180" s="9">
        <v>42561</v>
      </c>
      <c r="B180">
        <v>2015</v>
      </c>
      <c r="C180" t="s">
        <v>197</v>
      </c>
      <c r="D180" t="s">
        <v>208</v>
      </c>
      <c r="E180" t="s">
        <v>12</v>
      </c>
      <c r="F180">
        <v>1200046</v>
      </c>
      <c r="G180" t="s">
        <v>285</v>
      </c>
      <c r="H180" t="s">
        <v>203</v>
      </c>
      <c r="I180" s="3">
        <v>-265</v>
      </c>
      <c r="J180" s="11" t="str">
        <f>INDEX(Sheet1!$H:$H,MATCH(G180,Sheet1!$C:$C,0),0)</f>
        <v>BL</v>
      </c>
    </row>
    <row r="181" spans="1:10" outlineLevel="2" x14ac:dyDescent="0.25">
      <c r="A181" s="9">
        <v>42561</v>
      </c>
      <c r="B181">
        <v>6010</v>
      </c>
      <c r="C181" t="s">
        <v>211</v>
      </c>
      <c r="D181" t="s">
        <v>214</v>
      </c>
      <c r="E181" t="s">
        <v>12</v>
      </c>
      <c r="F181">
        <v>1200046</v>
      </c>
      <c r="G181" t="s">
        <v>285</v>
      </c>
      <c r="H181" t="s">
        <v>203</v>
      </c>
      <c r="I181" s="3">
        <v>250</v>
      </c>
      <c r="J181" s="11" t="str">
        <f>INDEX(Sheet1!$H:$H,MATCH(G181,Sheet1!$C:$C,0),0)</f>
        <v>BL</v>
      </c>
    </row>
    <row r="182" spans="1:10" outlineLevel="2" x14ac:dyDescent="0.25">
      <c r="A182" s="9">
        <v>42561</v>
      </c>
      <c r="B182">
        <v>8999</v>
      </c>
      <c r="C182" t="s">
        <v>211</v>
      </c>
      <c r="D182" t="s">
        <v>226</v>
      </c>
      <c r="E182" t="s">
        <v>12</v>
      </c>
      <c r="F182">
        <v>1200046</v>
      </c>
      <c r="G182" t="s">
        <v>285</v>
      </c>
      <c r="H182" t="s">
        <v>203</v>
      </c>
      <c r="I182" s="3">
        <v>15</v>
      </c>
      <c r="J182" s="11" t="str">
        <f>INDEX(Sheet1!$H:$H,MATCH(G182,Sheet1!$C:$C,0),0)</f>
        <v>BL</v>
      </c>
    </row>
    <row r="183" spans="1:10" outlineLevel="1" x14ac:dyDescent="0.25">
      <c r="A183" s="9"/>
      <c r="F183" s="13" t="s">
        <v>355</v>
      </c>
      <c r="I183" s="3">
        <f>SUBTOTAL(9,I180:I182)</f>
        <v>0</v>
      </c>
      <c r="J183" s="11"/>
    </row>
    <row r="184" spans="1:10" outlineLevel="2" x14ac:dyDescent="0.25">
      <c r="A184" s="9">
        <v>42581</v>
      </c>
      <c r="B184">
        <v>2015</v>
      </c>
      <c r="C184" t="s">
        <v>197</v>
      </c>
      <c r="D184" t="s">
        <v>208</v>
      </c>
      <c r="E184" t="s">
        <v>12</v>
      </c>
      <c r="F184">
        <v>1200047</v>
      </c>
      <c r="G184" t="s">
        <v>306</v>
      </c>
      <c r="H184" t="s">
        <v>203</v>
      </c>
      <c r="I184" s="3">
        <v>-848</v>
      </c>
      <c r="J184" s="11" t="str">
        <f>INDEX(Sheet1!$H:$H,MATCH(G184,Sheet1!$C:$C,0),0)</f>
        <v>BL</v>
      </c>
    </row>
    <row r="185" spans="1:10" outlineLevel="2" x14ac:dyDescent="0.25">
      <c r="A185" s="9">
        <v>42581</v>
      </c>
      <c r="B185">
        <v>6010</v>
      </c>
      <c r="C185" t="s">
        <v>211</v>
      </c>
      <c r="D185" t="s">
        <v>214</v>
      </c>
      <c r="E185" t="s">
        <v>12</v>
      </c>
      <c r="F185">
        <v>1200047</v>
      </c>
      <c r="G185" t="s">
        <v>306</v>
      </c>
      <c r="H185" t="s">
        <v>203</v>
      </c>
      <c r="I185" s="3">
        <v>800</v>
      </c>
      <c r="J185" s="11" t="str">
        <f>INDEX(Sheet1!$H:$H,MATCH(G185,Sheet1!$C:$C,0),0)</f>
        <v>BL</v>
      </c>
    </row>
    <row r="186" spans="1:10" outlineLevel="2" x14ac:dyDescent="0.25">
      <c r="A186" s="9">
        <v>42581</v>
      </c>
      <c r="B186">
        <v>8999</v>
      </c>
      <c r="C186" t="s">
        <v>211</v>
      </c>
      <c r="D186" t="s">
        <v>226</v>
      </c>
      <c r="E186" t="s">
        <v>12</v>
      </c>
      <c r="F186">
        <v>1200047</v>
      </c>
      <c r="G186" t="s">
        <v>306</v>
      </c>
      <c r="H186" t="s">
        <v>203</v>
      </c>
      <c r="I186" s="3">
        <v>48</v>
      </c>
      <c r="J186" s="11" t="str">
        <f>INDEX(Sheet1!$H:$H,MATCH(G186,Sheet1!$C:$C,0),0)</f>
        <v>BL</v>
      </c>
    </row>
    <row r="187" spans="1:10" outlineLevel="1" x14ac:dyDescent="0.25">
      <c r="A187" s="9"/>
      <c r="F187" s="13" t="s">
        <v>356</v>
      </c>
      <c r="I187" s="3">
        <f>SUBTOTAL(9,I184:I186)</f>
        <v>0</v>
      </c>
      <c r="J187" s="11"/>
    </row>
    <row r="188" spans="1:10" outlineLevel="2" x14ac:dyDescent="0.25">
      <c r="A188" s="9">
        <v>42571</v>
      </c>
      <c r="B188">
        <v>2015</v>
      </c>
      <c r="C188" t="s">
        <v>197</v>
      </c>
      <c r="D188" t="s">
        <v>208</v>
      </c>
      <c r="E188" t="s">
        <v>12</v>
      </c>
      <c r="F188">
        <v>1200048</v>
      </c>
      <c r="G188" t="s">
        <v>294</v>
      </c>
      <c r="H188" t="s">
        <v>203</v>
      </c>
      <c r="I188" s="3">
        <v>-53</v>
      </c>
      <c r="J188" s="11" t="str">
        <f>INDEX(Sheet1!$H:$H,MATCH(G188,Sheet1!$C:$C,0),0)</f>
        <v>BL</v>
      </c>
    </row>
    <row r="189" spans="1:10" outlineLevel="2" x14ac:dyDescent="0.25">
      <c r="A189" s="9">
        <v>42571</v>
      </c>
      <c r="B189">
        <v>6010</v>
      </c>
      <c r="C189" t="s">
        <v>211</v>
      </c>
      <c r="D189" t="s">
        <v>214</v>
      </c>
      <c r="E189" t="s">
        <v>12</v>
      </c>
      <c r="F189">
        <v>1200048</v>
      </c>
      <c r="G189" t="s">
        <v>294</v>
      </c>
      <c r="H189" t="s">
        <v>203</v>
      </c>
      <c r="I189" s="3">
        <v>50</v>
      </c>
      <c r="J189" s="11" t="str">
        <f>INDEX(Sheet1!$H:$H,MATCH(G189,Sheet1!$C:$C,0),0)</f>
        <v>BL</v>
      </c>
    </row>
    <row r="190" spans="1:10" outlineLevel="2" x14ac:dyDescent="0.25">
      <c r="A190" s="9">
        <v>42571</v>
      </c>
      <c r="B190">
        <v>8999</v>
      </c>
      <c r="C190" t="s">
        <v>211</v>
      </c>
      <c r="D190" t="s">
        <v>226</v>
      </c>
      <c r="E190" t="s">
        <v>12</v>
      </c>
      <c r="F190">
        <v>1200048</v>
      </c>
      <c r="G190" t="s">
        <v>294</v>
      </c>
      <c r="H190" t="s">
        <v>203</v>
      </c>
      <c r="I190" s="3">
        <v>3</v>
      </c>
      <c r="J190" s="11" t="str">
        <f>INDEX(Sheet1!$H:$H,MATCH(G190,Sheet1!$C:$C,0),0)</f>
        <v>BL</v>
      </c>
    </row>
    <row r="191" spans="1:10" outlineLevel="1" x14ac:dyDescent="0.25">
      <c r="A191" s="9"/>
      <c r="F191" s="13" t="s">
        <v>357</v>
      </c>
      <c r="I191" s="3">
        <f>SUBTOTAL(9,I188:I190)</f>
        <v>0</v>
      </c>
      <c r="J191" s="11"/>
    </row>
    <row r="192" spans="1:10" outlineLevel="2" x14ac:dyDescent="0.25">
      <c r="A192" s="9">
        <v>42553</v>
      </c>
      <c r="B192">
        <v>1351</v>
      </c>
      <c r="C192" t="s">
        <v>197</v>
      </c>
      <c r="D192" t="s">
        <v>204</v>
      </c>
      <c r="E192" t="s">
        <v>18</v>
      </c>
      <c r="F192">
        <v>1200049</v>
      </c>
      <c r="G192" t="s">
        <v>243</v>
      </c>
      <c r="H192" t="s">
        <v>203</v>
      </c>
      <c r="I192" s="3">
        <v>13.2</v>
      </c>
      <c r="J192" s="11" t="str">
        <f>INDEX(Sheet1!$H:$H,MATCH(G192,Sheet1!$C:$C,0),0)</f>
        <v>TX</v>
      </c>
    </row>
    <row r="193" spans="1:10" outlineLevel="2" x14ac:dyDescent="0.25">
      <c r="A193" s="9">
        <v>42553</v>
      </c>
      <c r="B193">
        <v>2015</v>
      </c>
      <c r="C193" t="s">
        <v>197</v>
      </c>
      <c r="D193" t="s">
        <v>208</v>
      </c>
      <c r="E193" t="s">
        <v>18</v>
      </c>
      <c r="F193">
        <v>1200049</v>
      </c>
      <c r="G193" t="s">
        <v>243</v>
      </c>
      <c r="H193" t="s">
        <v>203</v>
      </c>
      <c r="I193" s="3">
        <v>-333.2</v>
      </c>
      <c r="J193" s="11" t="str">
        <f>INDEX(Sheet1!$H:$H,MATCH(G193,Sheet1!$C:$C,0),0)</f>
        <v>TX</v>
      </c>
    </row>
    <row r="194" spans="1:10" outlineLevel="2" x14ac:dyDescent="0.25">
      <c r="A194" s="9">
        <v>42553</v>
      </c>
      <c r="B194">
        <v>6500</v>
      </c>
      <c r="C194" t="s">
        <v>211</v>
      </c>
      <c r="D194" t="s">
        <v>220</v>
      </c>
      <c r="E194" t="s">
        <v>18</v>
      </c>
      <c r="F194">
        <v>1200049</v>
      </c>
      <c r="G194" t="s">
        <v>243</v>
      </c>
      <c r="H194" t="s">
        <v>203</v>
      </c>
      <c r="I194" s="3">
        <v>220</v>
      </c>
      <c r="J194" s="11" t="str">
        <f>INDEX(Sheet1!$H:$H,MATCH(G194,Sheet1!$C:$C,0),0)</f>
        <v>TX</v>
      </c>
    </row>
    <row r="195" spans="1:10" outlineLevel="2" x14ac:dyDescent="0.25">
      <c r="A195" s="9">
        <v>42553</v>
      </c>
      <c r="B195">
        <v>6500</v>
      </c>
      <c r="C195" t="s">
        <v>211</v>
      </c>
      <c r="D195" t="s">
        <v>220</v>
      </c>
      <c r="E195" t="s">
        <v>18</v>
      </c>
      <c r="F195">
        <v>1200049</v>
      </c>
      <c r="G195" t="s">
        <v>243</v>
      </c>
      <c r="H195" t="s">
        <v>203</v>
      </c>
      <c r="I195" s="3">
        <v>100</v>
      </c>
      <c r="J195" s="11" t="str">
        <f>INDEX(Sheet1!$H:$H,MATCH(G195,Sheet1!$C:$C,0),0)</f>
        <v>TX</v>
      </c>
    </row>
    <row r="196" spans="1:10" outlineLevel="1" x14ac:dyDescent="0.25">
      <c r="A196" s="9"/>
      <c r="F196" s="13" t="s">
        <v>358</v>
      </c>
      <c r="I196" s="3">
        <f>SUBTOTAL(9,I192:I195)</f>
        <v>0</v>
      </c>
      <c r="J196" s="11"/>
    </row>
    <row r="197" spans="1:10" outlineLevel="2" x14ac:dyDescent="0.25">
      <c r="A197" s="9">
        <v>42556</v>
      </c>
      <c r="B197">
        <v>1351</v>
      </c>
      <c r="C197" t="s">
        <v>197</v>
      </c>
      <c r="D197" t="s">
        <v>204</v>
      </c>
      <c r="E197" t="s">
        <v>18</v>
      </c>
      <c r="F197">
        <v>1200050</v>
      </c>
      <c r="G197" t="s">
        <v>247</v>
      </c>
      <c r="H197" t="s">
        <v>203</v>
      </c>
      <c r="I197" s="3">
        <v>18</v>
      </c>
      <c r="J197" s="11" t="str">
        <f>INDEX(Sheet1!$H:$H,MATCH(G197,Sheet1!$C:$C,0),0)</f>
        <v>TX</v>
      </c>
    </row>
    <row r="198" spans="1:10" outlineLevel="2" x14ac:dyDescent="0.25">
      <c r="A198" s="9">
        <v>42556</v>
      </c>
      <c r="B198">
        <v>2015</v>
      </c>
      <c r="C198" t="s">
        <v>197</v>
      </c>
      <c r="D198" t="s">
        <v>208</v>
      </c>
      <c r="E198" t="s">
        <v>18</v>
      </c>
      <c r="F198">
        <v>1200050</v>
      </c>
      <c r="G198" t="s">
        <v>247</v>
      </c>
      <c r="H198" t="s">
        <v>203</v>
      </c>
      <c r="I198" s="3">
        <v>-318</v>
      </c>
      <c r="J198" s="11" t="str">
        <f>INDEX(Sheet1!$H:$H,MATCH(G198,Sheet1!$C:$C,0),0)</f>
        <v>TX</v>
      </c>
    </row>
    <row r="199" spans="1:10" outlineLevel="2" x14ac:dyDescent="0.25">
      <c r="A199" s="9">
        <v>42556</v>
      </c>
      <c r="B199">
        <v>6500</v>
      </c>
      <c r="C199" t="s">
        <v>211</v>
      </c>
      <c r="D199" t="s">
        <v>220</v>
      </c>
      <c r="E199" t="s">
        <v>18</v>
      </c>
      <c r="F199">
        <v>1200050</v>
      </c>
      <c r="G199" t="s">
        <v>247</v>
      </c>
      <c r="H199" t="s">
        <v>203</v>
      </c>
      <c r="I199" s="3">
        <v>300</v>
      </c>
      <c r="J199" s="11" t="str">
        <f>INDEX(Sheet1!$H:$H,MATCH(G199,Sheet1!$C:$C,0),0)</f>
        <v>TX</v>
      </c>
    </row>
    <row r="200" spans="1:10" outlineLevel="1" x14ac:dyDescent="0.25">
      <c r="A200" s="9"/>
      <c r="F200" s="13" t="s">
        <v>359</v>
      </c>
      <c r="I200" s="3">
        <f>SUBTOTAL(9,I197:I199)</f>
        <v>0</v>
      </c>
      <c r="J200" s="11"/>
    </row>
    <row r="201" spans="1:10" outlineLevel="2" x14ac:dyDescent="0.25">
      <c r="A201" s="9">
        <v>42571</v>
      </c>
      <c r="B201">
        <v>2015</v>
      </c>
      <c r="C201" t="s">
        <v>197</v>
      </c>
      <c r="D201" t="s">
        <v>208</v>
      </c>
      <c r="E201" t="s">
        <v>18</v>
      </c>
      <c r="F201">
        <v>1200051</v>
      </c>
      <c r="G201" t="s">
        <v>295</v>
      </c>
      <c r="H201" t="s">
        <v>203</v>
      </c>
      <c r="I201" s="3">
        <v>-300</v>
      </c>
      <c r="J201" s="11" t="str">
        <f>INDEX(Sheet1!$H:$H,MATCH(G201,Sheet1!$C:$C,0),0)</f>
        <v>NR</v>
      </c>
    </row>
    <row r="202" spans="1:10" outlineLevel="2" x14ac:dyDescent="0.25">
      <c r="A202" s="9">
        <v>42571</v>
      </c>
      <c r="B202">
        <v>6500</v>
      </c>
      <c r="C202" t="s">
        <v>211</v>
      </c>
      <c r="D202" t="s">
        <v>220</v>
      </c>
      <c r="E202" t="s">
        <v>18</v>
      </c>
      <c r="F202">
        <v>1200051</v>
      </c>
      <c r="G202" t="s">
        <v>295</v>
      </c>
      <c r="H202" t="s">
        <v>203</v>
      </c>
      <c r="I202" s="3">
        <v>300</v>
      </c>
      <c r="J202" s="11" t="str">
        <f>INDEX(Sheet1!$H:$H,MATCH(G202,Sheet1!$C:$C,0),0)</f>
        <v>NR</v>
      </c>
    </row>
    <row r="203" spans="1:10" outlineLevel="1" x14ac:dyDescent="0.25">
      <c r="A203" s="9"/>
      <c r="F203" s="13" t="s">
        <v>360</v>
      </c>
      <c r="I203" s="3">
        <f>SUBTOTAL(9,I201:I202)</f>
        <v>0</v>
      </c>
      <c r="J203" s="11"/>
    </row>
    <row r="204" spans="1:10" outlineLevel="2" x14ac:dyDescent="0.25">
      <c r="A204" s="9">
        <v>42581</v>
      </c>
      <c r="B204">
        <v>1351</v>
      </c>
      <c r="C204" t="s">
        <v>197</v>
      </c>
      <c r="D204" t="s">
        <v>204</v>
      </c>
      <c r="E204" t="s">
        <v>18</v>
      </c>
      <c r="F204">
        <v>1200052</v>
      </c>
      <c r="G204" t="s">
        <v>270</v>
      </c>
      <c r="H204" t="s">
        <v>203</v>
      </c>
      <c r="I204" s="3">
        <v>4.5</v>
      </c>
      <c r="J204" s="11" t="str">
        <f>INDEX(Sheet1!$H:$H,MATCH(G204,Sheet1!$C:$C,0),0)</f>
        <v>TX</v>
      </c>
    </row>
    <row r="205" spans="1:10" outlineLevel="2" x14ac:dyDescent="0.25">
      <c r="A205" s="9">
        <v>42581</v>
      </c>
      <c r="B205">
        <v>2015</v>
      </c>
      <c r="C205" t="s">
        <v>197</v>
      </c>
      <c r="D205" t="s">
        <v>208</v>
      </c>
      <c r="E205" t="s">
        <v>18</v>
      </c>
      <c r="F205">
        <v>1200052</v>
      </c>
      <c r="G205" t="s">
        <v>270</v>
      </c>
      <c r="H205" t="s">
        <v>203</v>
      </c>
      <c r="I205" s="3">
        <v>-79.5</v>
      </c>
      <c r="J205" s="11" t="str">
        <f>INDEX(Sheet1!$H:$H,MATCH(G205,Sheet1!$C:$C,0),0)</f>
        <v>TX</v>
      </c>
    </row>
    <row r="206" spans="1:10" outlineLevel="2" x14ac:dyDescent="0.25">
      <c r="A206" s="9">
        <v>42581</v>
      </c>
      <c r="B206">
        <v>6500</v>
      </c>
      <c r="C206" t="s">
        <v>211</v>
      </c>
      <c r="D206" t="s">
        <v>220</v>
      </c>
      <c r="E206" t="s">
        <v>18</v>
      </c>
      <c r="F206">
        <v>1200052</v>
      </c>
      <c r="G206" t="s">
        <v>270</v>
      </c>
      <c r="H206" t="s">
        <v>203</v>
      </c>
      <c r="I206" s="3">
        <v>75</v>
      </c>
      <c r="J206" s="11" t="str">
        <f>INDEX(Sheet1!$H:$H,MATCH(G206,Sheet1!$C:$C,0),0)</f>
        <v>TX</v>
      </c>
    </row>
    <row r="207" spans="1:10" outlineLevel="1" x14ac:dyDescent="0.25">
      <c r="A207" s="9"/>
      <c r="F207" s="13" t="s">
        <v>361</v>
      </c>
      <c r="I207" s="3">
        <f>SUBTOTAL(9,I204:I206)</f>
        <v>0</v>
      </c>
      <c r="J207" s="11"/>
    </row>
    <row r="208" spans="1:10" outlineLevel="2" x14ac:dyDescent="0.25">
      <c r="A208" s="9">
        <v>42579</v>
      </c>
      <c r="B208">
        <v>1351</v>
      </c>
      <c r="C208" t="s">
        <v>197</v>
      </c>
      <c r="D208" t="s">
        <v>204</v>
      </c>
      <c r="E208" t="s">
        <v>18</v>
      </c>
      <c r="F208">
        <v>1200053</v>
      </c>
      <c r="G208" t="s">
        <v>262</v>
      </c>
      <c r="H208" t="s">
        <v>203</v>
      </c>
      <c r="I208" s="3">
        <v>6</v>
      </c>
      <c r="J208" s="11" t="str">
        <f>INDEX(Sheet1!$H:$H,MATCH(G208,Sheet1!$C:$C,0),0)</f>
        <v>TX</v>
      </c>
    </row>
    <row r="209" spans="1:10" outlineLevel="2" x14ac:dyDescent="0.25">
      <c r="A209" s="9">
        <v>42579</v>
      </c>
      <c r="B209">
        <v>2015</v>
      </c>
      <c r="C209" t="s">
        <v>197</v>
      </c>
      <c r="D209" t="s">
        <v>208</v>
      </c>
      <c r="E209" t="s">
        <v>18</v>
      </c>
      <c r="F209">
        <v>1200053</v>
      </c>
      <c r="G209" t="s">
        <v>262</v>
      </c>
      <c r="H209" t="s">
        <v>203</v>
      </c>
      <c r="I209" s="3">
        <v>-106</v>
      </c>
      <c r="J209" s="11" t="str">
        <f>INDEX(Sheet1!$H:$H,MATCH(G209,Sheet1!$C:$C,0),0)</f>
        <v>TX</v>
      </c>
    </row>
    <row r="210" spans="1:10" outlineLevel="2" x14ac:dyDescent="0.25">
      <c r="A210" s="9">
        <v>42579</v>
      </c>
      <c r="B210">
        <v>6500</v>
      </c>
      <c r="C210" t="s">
        <v>211</v>
      </c>
      <c r="D210" t="s">
        <v>220</v>
      </c>
      <c r="E210" t="s">
        <v>18</v>
      </c>
      <c r="F210">
        <v>1200053</v>
      </c>
      <c r="G210" t="s">
        <v>262</v>
      </c>
      <c r="H210" t="s">
        <v>203</v>
      </c>
      <c r="I210" s="3">
        <v>100</v>
      </c>
      <c r="J210" s="11" t="str">
        <f>INDEX(Sheet1!$H:$H,MATCH(G210,Sheet1!$C:$C,0),0)</f>
        <v>TX</v>
      </c>
    </row>
    <row r="211" spans="1:10" outlineLevel="1" x14ac:dyDescent="0.25">
      <c r="A211" s="9"/>
      <c r="F211" s="13" t="s">
        <v>362</v>
      </c>
      <c r="I211" s="3">
        <f>SUBTOTAL(9,I208:I210)</f>
        <v>0</v>
      </c>
      <c r="J211" s="11"/>
    </row>
    <row r="212" spans="1:10" outlineLevel="2" x14ac:dyDescent="0.25">
      <c r="A212" s="9">
        <v>42553</v>
      </c>
      <c r="B212">
        <v>1351</v>
      </c>
      <c r="C212" t="s">
        <v>197</v>
      </c>
      <c r="D212" t="s">
        <v>204</v>
      </c>
      <c r="E212" t="s">
        <v>15</v>
      </c>
      <c r="F212">
        <v>1200054</v>
      </c>
      <c r="G212" t="s">
        <v>244</v>
      </c>
      <c r="H212" t="s">
        <v>203</v>
      </c>
      <c r="I212" s="3">
        <v>300</v>
      </c>
      <c r="J212" s="11" t="str">
        <f>INDEX(Sheet1!$H:$H,MATCH(G212,Sheet1!$C:$C,0),0)</f>
        <v>TX-CG</v>
      </c>
    </row>
    <row r="213" spans="1:10" outlineLevel="2" x14ac:dyDescent="0.25">
      <c r="A213" s="9">
        <v>42553</v>
      </c>
      <c r="B213">
        <v>1520</v>
      </c>
      <c r="C213" t="s">
        <v>197</v>
      </c>
      <c r="D213" t="s">
        <v>207</v>
      </c>
      <c r="E213" t="s">
        <v>15</v>
      </c>
      <c r="F213">
        <v>1200054</v>
      </c>
      <c r="G213" t="s">
        <v>244</v>
      </c>
      <c r="H213" t="s">
        <v>203</v>
      </c>
      <c r="I213" s="3">
        <v>5000</v>
      </c>
      <c r="J213" s="11" t="str">
        <f>INDEX(Sheet1!$H:$H,MATCH(G213,Sheet1!$C:$C,0),0)</f>
        <v>TX-CG</v>
      </c>
    </row>
    <row r="214" spans="1:10" outlineLevel="2" x14ac:dyDescent="0.25">
      <c r="A214" s="9">
        <v>42553</v>
      </c>
      <c r="B214">
        <v>2015</v>
      </c>
      <c r="C214" t="s">
        <v>197</v>
      </c>
      <c r="D214" t="s">
        <v>208</v>
      </c>
      <c r="E214" t="s">
        <v>15</v>
      </c>
      <c r="F214">
        <v>1200054</v>
      </c>
      <c r="G214" t="s">
        <v>244</v>
      </c>
      <c r="H214" t="s">
        <v>203</v>
      </c>
      <c r="I214" s="3">
        <v>-5300</v>
      </c>
      <c r="J214" s="11" t="str">
        <f>INDEX(Sheet1!$H:$H,MATCH(G214,Sheet1!$C:$C,0),0)</f>
        <v>TX-CG</v>
      </c>
    </row>
    <row r="215" spans="1:10" outlineLevel="1" x14ac:dyDescent="0.25">
      <c r="A215" s="9"/>
      <c r="F215" s="13" t="s">
        <v>363</v>
      </c>
      <c r="I215" s="3">
        <f>SUBTOTAL(9,I212:I214)</f>
        <v>0</v>
      </c>
      <c r="J215" s="11"/>
    </row>
    <row r="216" spans="1:10" outlineLevel="2" x14ac:dyDescent="0.25">
      <c r="A216" s="9">
        <v>42556</v>
      </c>
      <c r="B216">
        <v>1351</v>
      </c>
      <c r="C216" t="s">
        <v>197</v>
      </c>
      <c r="D216" t="s">
        <v>204</v>
      </c>
      <c r="E216" t="s">
        <v>15</v>
      </c>
      <c r="F216">
        <v>1200055</v>
      </c>
      <c r="G216" t="s">
        <v>248</v>
      </c>
      <c r="H216" t="s">
        <v>203</v>
      </c>
      <c r="I216" s="3">
        <v>90</v>
      </c>
      <c r="J216" s="11" t="str">
        <f>INDEX(Sheet1!$H:$H,MATCH(G216,Sheet1!$C:$C,0),0)</f>
        <v>TX-CG</v>
      </c>
    </row>
    <row r="217" spans="1:10" outlineLevel="2" x14ac:dyDescent="0.25">
      <c r="A217" s="9">
        <v>42556</v>
      </c>
      <c r="B217">
        <v>1520</v>
      </c>
      <c r="C217" t="s">
        <v>197</v>
      </c>
      <c r="D217" t="s">
        <v>207</v>
      </c>
      <c r="E217" t="s">
        <v>15</v>
      </c>
      <c r="F217">
        <v>1200055</v>
      </c>
      <c r="G217" t="s">
        <v>248</v>
      </c>
      <c r="H217" t="s">
        <v>203</v>
      </c>
      <c r="I217" s="3">
        <v>1500</v>
      </c>
      <c r="J217" s="11" t="str">
        <f>INDEX(Sheet1!$H:$H,MATCH(G217,Sheet1!$C:$C,0),0)</f>
        <v>TX-CG</v>
      </c>
    </row>
    <row r="218" spans="1:10" outlineLevel="2" x14ac:dyDescent="0.25">
      <c r="A218" s="9">
        <v>42556</v>
      </c>
      <c r="B218">
        <v>2015</v>
      </c>
      <c r="C218" t="s">
        <v>197</v>
      </c>
      <c r="D218" t="s">
        <v>208</v>
      </c>
      <c r="E218" t="s">
        <v>15</v>
      </c>
      <c r="F218">
        <v>1200055</v>
      </c>
      <c r="G218" t="s">
        <v>248</v>
      </c>
      <c r="H218" t="s">
        <v>203</v>
      </c>
      <c r="I218" s="3">
        <v>-1590</v>
      </c>
      <c r="J218" s="11" t="str">
        <f>INDEX(Sheet1!$H:$H,MATCH(G218,Sheet1!$C:$C,0),0)</f>
        <v>TX-CG</v>
      </c>
    </row>
    <row r="219" spans="1:10" outlineLevel="1" x14ac:dyDescent="0.25">
      <c r="A219" s="9"/>
      <c r="F219" s="13" t="s">
        <v>364</v>
      </c>
      <c r="I219" s="3">
        <f>SUBTOTAL(9,I216:I218)</f>
        <v>0</v>
      </c>
      <c r="J219" s="11"/>
    </row>
    <row r="220" spans="1:10" outlineLevel="2" x14ac:dyDescent="0.25">
      <c r="A220" s="9">
        <v>42566</v>
      </c>
      <c r="B220">
        <v>1351</v>
      </c>
      <c r="C220" t="s">
        <v>197</v>
      </c>
      <c r="D220" t="s">
        <v>204</v>
      </c>
      <c r="E220" t="s">
        <v>15</v>
      </c>
      <c r="F220">
        <v>1200056</v>
      </c>
      <c r="G220" t="s">
        <v>255</v>
      </c>
      <c r="H220" t="s">
        <v>203</v>
      </c>
      <c r="I220" s="3">
        <v>39</v>
      </c>
      <c r="J220" s="11" t="str">
        <f>INDEX(Sheet1!$H:$H,MATCH(G220,Sheet1!$C:$C,0),0)</f>
        <v>TX</v>
      </c>
    </row>
    <row r="221" spans="1:10" outlineLevel="2" x14ac:dyDescent="0.25">
      <c r="A221" s="9">
        <v>42566</v>
      </c>
      <c r="B221">
        <v>2015</v>
      </c>
      <c r="C221" t="s">
        <v>197</v>
      </c>
      <c r="D221" t="s">
        <v>208</v>
      </c>
      <c r="E221" t="s">
        <v>15</v>
      </c>
      <c r="F221">
        <v>1200056</v>
      </c>
      <c r="G221" t="s">
        <v>255</v>
      </c>
      <c r="H221" t="s">
        <v>203</v>
      </c>
      <c r="I221" s="3">
        <v>-689</v>
      </c>
      <c r="J221" s="11" t="str">
        <f>INDEX(Sheet1!$H:$H,MATCH(G221,Sheet1!$C:$C,0),0)</f>
        <v>TX</v>
      </c>
    </row>
    <row r="222" spans="1:10" outlineLevel="2" x14ac:dyDescent="0.25">
      <c r="A222" s="9">
        <v>42566</v>
      </c>
      <c r="B222">
        <v>6580</v>
      </c>
      <c r="C222" t="s">
        <v>211</v>
      </c>
      <c r="D222" t="s">
        <v>223</v>
      </c>
      <c r="E222" t="s">
        <v>15</v>
      </c>
      <c r="F222">
        <v>1200056</v>
      </c>
      <c r="G222" t="s">
        <v>255</v>
      </c>
      <c r="H222" t="s">
        <v>203</v>
      </c>
      <c r="I222" s="3">
        <v>650</v>
      </c>
      <c r="J222" s="11" t="str">
        <f>INDEX(Sheet1!$H:$H,MATCH(G222,Sheet1!$C:$C,0),0)</f>
        <v>TX</v>
      </c>
    </row>
    <row r="223" spans="1:10" outlineLevel="1" x14ac:dyDescent="0.25">
      <c r="A223" s="9"/>
      <c r="F223" s="13" t="s">
        <v>365</v>
      </c>
      <c r="I223" s="3">
        <f>SUBTOTAL(9,I220:I222)</f>
        <v>0</v>
      </c>
      <c r="J223" s="11"/>
    </row>
    <row r="224" spans="1:10" outlineLevel="2" x14ac:dyDescent="0.25">
      <c r="A224" s="9">
        <v>42566</v>
      </c>
      <c r="B224">
        <v>1351</v>
      </c>
      <c r="C224" t="s">
        <v>197</v>
      </c>
      <c r="D224" t="s">
        <v>204</v>
      </c>
      <c r="E224" t="s">
        <v>15</v>
      </c>
      <c r="F224">
        <v>1200057</v>
      </c>
      <c r="G224" t="s">
        <v>256</v>
      </c>
      <c r="H224" t="s">
        <v>203</v>
      </c>
      <c r="I224" s="3">
        <v>48</v>
      </c>
      <c r="J224" s="11" t="str">
        <f>INDEX(Sheet1!$H:$H,MATCH(G224,Sheet1!$C:$C,0),0)</f>
        <v>TX-CG</v>
      </c>
    </row>
    <row r="225" spans="1:10" outlineLevel="2" x14ac:dyDescent="0.25">
      <c r="A225" s="9">
        <v>42566</v>
      </c>
      <c r="B225">
        <v>1520</v>
      </c>
      <c r="C225" t="s">
        <v>197</v>
      </c>
      <c r="D225" t="s">
        <v>207</v>
      </c>
      <c r="E225" t="s">
        <v>15</v>
      </c>
      <c r="F225">
        <v>1200057</v>
      </c>
      <c r="G225" t="s">
        <v>256</v>
      </c>
      <c r="H225" t="s">
        <v>203</v>
      </c>
      <c r="I225" s="3">
        <v>800</v>
      </c>
      <c r="J225" s="11" t="str">
        <f>INDEX(Sheet1!$H:$H,MATCH(G225,Sheet1!$C:$C,0),0)</f>
        <v>TX-CG</v>
      </c>
    </row>
    <row r="226" spans="1:10" outlineLevel="2" x14ac:dyDescent="0.25">
      <c r="A226" s="9">
        <v>42566</v>
      </c>
      <c r="B226">
        <v>2015</v>
      </c>
      <c r="C226" t="s">
        <v>197</v>
      </c>
      <c r="D226" t="s">
        <v>208</v>
      </c>
      <c r="E226" t="s">
        <v>15</v>
      </c>
      <c r="F226">
        <v>1200057</v>
      </c>
      <c r="G226" t="s">
        <v>256</v>
      </c>
      <c r="H226" t="s">
        <v>203</v>
      </c>
      <c r="I226" s="3">
        <v>-848</v>
      </c>
      <c r="J226" s="11" t="str">
        <f>INDEX(Sheet1!$H:$H,MATCH(G226,Sheet1!$C:$C,0),0)</f>
        <v>TX-CG</v>
      </c>
    </row>
    <row r="227" spans="1:10" outlineLevel="1" x14ac:dyDescent="0.25">
      <c r="A227" s="9"/>
      <c r="F227" s="13" t="s">
        <v>366</v>
      </c>
      <c r="I227" s="3">
        <f>SUBTOTAL(9,I224:I226)</f>
        <v>0</v>
      </c>
      <c r="J227" s="11"/>
    </row>
    <row r="228" spans="1:10" outlineLevel="2" x14ac:dyDescent="0.25">
      <c r="A228" s="9">
        <v>42576</v>
      </c>
      <c r="B228">
        <v>1351</v>
      </c>
      <c r="C228" t="s">
        <v>197</v>
      </c>
      <c r="D228" t="s">
        <v>204</v>
      </c>
      <c r="E228" t="s">
        <v>15</v>
      </c>
      <c r="F228">
        <v>1200058</v>
      </c>
      <c r="G228" t="s">
        <v>261</v>
      </c>
      <c r="H228" t="s">
        <v>203</v>
      </c>
      <c r="I228" s="3">
        <v>9</v>
      </c>
      <c r="J228" s="11" t="str">
        <f>INDEX(Sheet1!$H:$H,MATCH(G228,Sheet1!$C:$C,0),0)</f>
        <v>TX</v>
      </c>
    </row>
    <row r="229" spans="1:10" outlineLevel="2" x14ac:dyDescent="0.25">
      <c r="A229" s="9">
        <v>42576</v>
      </c>
      <c r="B229">
        <v>2015</v>
      </c>
      <c r="C229" t="s">
        <v>197</v>
      </c>
      <c r="D229" t="s">
        <v>208</v>
      </c>
      <c r="E229" t="s">
        <v>15</v>
      </c>
      <c r="F229">
        <v>1200058</v>
      </c>
      <c r="G229" t="s">
        <v>261</v>
      </c>
      <c r="H229" t="s">
        <v>203</v>
      </c>
      <c r="I229" s="3">
        <v>-159</v>
      </c>
      <c r="J229" s="11" t="str">
        <f>INDEX(Sheet1!$H:$H,MATCH(G229,Sheet1!$C:$C,0),0)</f>
        <v>TX</v>
      </c>
    </row>
    <row r="230" spans="1:10" outlineLevel="2" x14ac:dyDescent="0.25">
      <c r="A230" s="9">
        <v>42576</v>
      </c>
      <c r="B230">
        <v>6500</v>
      </c>
      <c r="C230" t="s">
        <v>211</v>
      </c>
      <c r="D230" t="s">
        <v>220</v>
      </c>
      <c r="E230" t="s">
        <v>15</v>
      </c>
      <c r="F230">
        <v>1200058</v>
      </c>
      <c r="G230" t="s">
        <v>261</v>
      </c>
      <c r="H230" t="s">
        <v>203</v>
      </c>
      <c r="I230" s="3">
        <v>150</v>
      </c>
      <c r="J230" s="11" t="str">
        <f>INDEX(Sheet1!$H:$H,MATCH(G230,Sheet1!$C:$C,0),0)</f>
        <v>TX</v>
      </c>
    </row>
    <row r="231" spans="1:10" outlineLevel="1" x14ac:dyDescent="0.25">
      <c r="A231" s="9"/>
      <c r="F231" s="13" t="s">
        <v>367</v>
      </c>
      <c r="I231" s="3">
        <f>SUBTOTAL(9,I228:I230)</f>
        <v>0</v>
      </c>
      <c r="J231" s="11"/>
    </row>
    <row r="232" spans="1:10" outlineLevel="2" x14ac:dyDescent="0.25">
      <c r="A232" s="9">
        <v>42552</v>
      </c>
      <c r="B232">
        <v>1300</v>
      </c>
      <c r="C232" t="s">
        <v>197</v>
      </c>
      <c r="D232" t="s">
        <v>202</v>
      </c>
      <c r="E232" t="s">
        <v>10</v>
      </c>
      <c r="F232">
        <v>1200059</v>
      </c>
      <c r="G232" t="s">
        <v>237</v>
      </c>
      <c r="H232" t="s">
        <v>203</v>
      </c>
      <c r="I232" s="3">
        <v>6188</v>
      </c>
      <c r="J232" s="11" t="str">
        <f>INDEX(Sheet1!$H:$H,MATCH(G232,Sheet1!$C:$C,0),0)</f>
        <v>NR</v>
      </c>
    </row>
    <row r="233" spans="1:10" outlineLevel="2" x14ac:dyDescent="0.25">
      <c r="A233" s="9">
        <v>42552</v>
      </c>
      <c r="B233">
        <v>2015</v>
      </c>
      <c r="C233" t="s">
        <v>197</v>
      </c>
      <c r="D233" t="s">
        <v>208</v>
      </c>
      <c r="E233" t="s">
        <v>10</v>
      </c>
      <c r="F233">
        <v>1200059</v>
      </c>
      <c r="G233" t="s">
        <v>237</v>
      </c>
      <c r="H233" t="s">
        <v>203</v>
      </c>
      <c r="I233" s="3">
        <v>-6188</v>
      </c>
      <c r="J233" s="11" t="str">
        <f>INDEX(Sheet1!$H:$H,MATCH(G233,Sheet1!$C:$C,0),0)</f>
        <v>NR</v>
      </c>
    </row>
    <row r="234" spans="1:10" outlineLevel="1" x14ac:dyDescent="0.25">
      <c r="A234" s="9"/>
      <c r="F234" s="13" t="s">
        <v>368</v>
      </c>
      <c r="I234" s="3">
        <f>SUBTOTAL(9,I232:I233)</f>
        <v>0</v>
      </c>
      <c r="J234" s="11"/>
    </row>
    <row r="235" spans="1:10" outlineLevel="2" x14ac:dyDescent="0.25">
      <c r="A235" s="9">
        <v>42556</v>
      </c>
      <c r="B235">
        <v>1300</v>
      </c>
      <c r="C235" t="s">
        <v>197</v>
      </c>
      <c r="D235" t="s">
        <v>202</v>
      </c>
      <c r="E235" t="s">
        <v>10</v>
      </c>
      <c r="F235">
        <v>1200060</v>
      </c>
      <c r="G235" t="s">
        <v>238</v>
      </c>
      <c r="H235" t="s">
        <v>203</v>
      </c>
      <c r="I235" s="3">
        <v>7280</v>
      </c>
      <c r="J235" s="11" t="str">
        <f>INDEX(Sheet1!$H:$H,MATCH(G235,Sheet1!$C:$C,0),0)</f>
        <v>NR</v>
      </c>
    </row>
    <row r="236" spans="1:10" outlineLevel="2" x14ac:dyDescent="0.25">
      <c r="A236" s="9">
        <v>42556</v>
      </c>
      <c r="B236">
        <v>2015</v>
      </c>
      <c r="C236" t="s">
        <v>197</v>
      </c>
      <c r="D236" t="s">
        <v>208</v>
      </c>
      <c r="E236" t="s">
        <v>10</v>
      </c>
      <c r="F236">
        <v>1200060</v>
      </c>
      <c r="G236" t="s">
        <v>238</v>
      </c>
      <c r="H236" t="s">
        <v>203</v>
      </c>
      <c r="I236" s="3">
        <v>-7280</v>
      </c>
      <c r="J236" s="11" t="str">
        <f>INDEX(Sheet1!$H:$H,MATCH(G236,Sheet1!$C:$C,0),0)</f>
        <v>NR</v>
      </c>
    </row>
    <row r="237" spans="1:10" outlineLevel="1" x14ac:dyDescent="0.25">
      <c r="A237" s="9"/>
      <c r="F237" s="13" t="s">
        <v>369</v>
      </c>
      <c r="I237" s="3">
        <f>SUBTOTAL(9,I235:I236)</f>
        <v>0</v>
      </c>
      <c r="J237" s="11"/>
    </row>
    <row r="238" spans="1:10" outlineLevel="2" x14ac:dyDescent="0.25">
      <c r="A238" s="9">
        <v>42566</v>
      </c>
      <c r="B238">
        <v>1300</v>
      </c>
      <c r="C238" t="s">
        <v>197</v>
      </c>
      <c r="D238" t="s">
        <v>202</v>
      </c>
      <c r="E238" t="s">
        <v>10</v>
      </c>
      <c r="F238">
        <v>1200061</v>
      </c>
      <c r="G238" t="s">
        <v>239</v>
      </c>
      <c r="H238" t="s">
        <v>203</v>
      </c>
      <c r="I238" s="3">
        <v>7000</v>
      </c>
      <c r="J238" s="11" t="str">
        <f>INDEX(Sheet1!$H:$H,MATCH(G238,Sheet1!$C:$C,0),0)</f>
        <v>NR</v>
      </c>
    </row>
    <row r="239" spans="1:10" outlineLevel="2" x14ac:dyDescent="0.25">
      <c r="A239" s="9">
        <v>42566</v>
      </c>
      <c r="B239">
        <v>2015</v>
      </c>
      <c r="C239" t="s">
        <v>197</v>
      </c>
      <c r="D239" t="s">
        <v>208</v>
      </c>
      <c r="E239" t="s">
        <v>10</v>
      </c>
      <c r="F239">
        <v>1200061</v>
      </c>
      <c r="G239" t="s">
        <v>239</v>
      </c>
      <c r="H239" t="s">
        <v>203</v>
      </c>
      <c r="I239" s="3">
        <v>-7000</v>
      </c>
      <c r="J239" s="11" t="str">
        <f>INDEX(Sheet1!$H:$H,MATCH(G239,Sheet1!$C:$C,0),0)</f>
        <v>NR</v>
      </c>
    </row>
    <row r="240" spans="1:10" outlineLevel="1" x14ac:dyDescent="0.25">
      <c r="A240" s="9"/>
      <c r="F240" s="13" t="s">
        <v>370</v>
      </c>
      <c r="I240" s="3">
        <f>SUBTOTAL(9,I238:I239)</f>
        <v>0</v>
      </c>
      <c r="J240" s="11"/>
    </row>
    <row r="241" spans="1:10" outlineLevel="2" x14ac:dyDescent="0.25">
      <c r="A241" s="9">
        <v>42571</v>
      </c>
      <c r="B241">
        <v>1300</v>
      </c>
      <c r="C241" t="s">
        <v>197</v>
      </c>
      <c r="D241" t="s">
        <v>202</v>
      </c>
      <c r="E241" t="s">
        <v>10</v>
      </c>
      <c r="F241">
        <v>1200062</v>
      </c>
      <c r="G241" t="s">
        <v>240</v>
      </c>
      <c r="H241" t="s">
        <v>203</v>
      </c>
      <c r="I241" s="3">
        <v>9100</v>
      </c>
      <c r="J241" s="11" t="str">
        <f>INDEX(Sheet1!$H:$H,MATCH(G241,Sheet1!$C:$C,0),0)</f>
        <v>NR</v>
      </c>
    </row>
    <row r="242" spans="1:10" outlineLevel="2" x14ac:dyDescent="0.25">
      <c r="A242" s="9">
        <v>42571</v>
      </c>
      <c r="B242">
        <v>2015</v>
      </c>
      <c r="C242" t="s">
        <v>197</v>
      </c>
      <c r="D242" t="s">
        <v>208</v>
      </c>
      <c r="E242" t="s">
        <v>10</v>
      </c>
      <c r="F242">
        <v>1200062</v>
      </c>
      <c r="G242" t="s">
        <v>240</v>
      </c>
      <c r="H242" t="s">
        <v>203</v>
      </c>
      <c r="I242" s="3">
        <v>-9100</v>
      </c>
      <c r="J242" s="11" t="str">
        <f>INDEX(Sheet1!$H:$H,MATCH(G242,Sheet1!$C:$C,0),0)</f>
        <v>NR</v>
      </c>
    </row>
    <row r="243" spans="1:10" outlineLevel="1" x14ac:dyDescent="0.25">
      <c r="A243" s="9"/>
      <c r="F243" s="13" t="s">
        <v>371</v>
      </c>
      <c r="I243" s="3">
        <f>SUBTOTAL(9,I241:I242)</f>
        <v>0</v>
      </c>
      <c r="J243" s="11"/>
    </row>
    <row r="244" spans="1:10" outlineLevel="2" x14ac:dyDescent="0.25">
      <c r="A244" s="9">
        <v>42581</v>
      </c>
      <c r="B244">
        <v>1300</v>
      </c>
      <c r="C244" t="s">
        <v>197</v>
      </c>
      <c r="D244" t="s">
        <v>202</v>
      </c>
      <c r="E244" t="s">
        <v>10</v>
      </c>
      <c r="F244">
        <v>1200063</v>
      </c>
      <c r="G244" t="s">
        <v>241</v>
      </c>
      <c r="H244" t="s">
        <v>203</v>
      </c>
      <c r="I244" s="3">
        <v>15400</v>
      </c>
      <c r="J244" s="11" t="str">
        <f>INDEX(Sheet1!$H:$H,MATCH(G244,Sheet1!$C:$C,0),0)</f>
        <v>NR</v>
      </c>
    </row>
    <row r="245" spans="1:10" outlineLevel="2" x14ac:dyDescent="0.25">
      <c r="A245" s="9">
        <v>42581</v>
      </c>
      <c r="B245">
        <v>2015</v>
      </c>
      <c r="C245" t="s">
        <v>197</v>
      </c>
      <c r="D245" t="s">
        <v>208</v>
      </c>
      <c r="E245" t="s">
        <v>10</v>
      </c>
      <c r="F245">
        <v>1200063</v>
      </c>
      <c r="G245" t="s">
        <v>241</v>
      </c>
      <c r="H245" t="s">
        <v>203</v>
      </c>
      <c r="I245" s="3">
        <v>-15400</v>
      </c>
      <c r="J245" s="11" t="str">
        <f>INDEX(Sheet1!$H:$H,MATCH(G245,Sheet1!$C:$C,0),0)</f>
        <v>NR</v>
      </c>
    </row>
    <row r="246" spans="1:10" outlineLevel="1" x14ac:dyDescent="0.25">
      <c r="A246" s="9"/>
      <c r="F246" s="13" t="s">
        <v>372</v>
      </c>
      <c r="I246" s="3">
        <f>SUBTOTAL(9,I244:I245)</f>
        <v>0</v>
      </c>
      <c r="J246" s="11"/>
    </row>
    <row r="247" spans="1:10" outlineLevel="2" x14ac:dyDescent="0.25">
      <c r="A247" s="9">
        <v>42552</v>
      </c>
      <c r="B247">
        <v>2015</v>
      </c>
      <c r="C247" t="s">
        <v>197</v>
      </c>
      <c r="D247" t="s">
        <v>208</v>
      </c>
      <c r="E247" t="s">
        <v>7</v>
      </c>
      <c r="F247">
        <v>1200064</v>
      </c>
      <c r="G247" t="s">
        <v>276</v>
      </c>
      <c r="H247" t="s">
        <v>203</v>
      </c>
      <c r="I247" s="3">
        <v>-5500</v>
      </c>
      <c r="J247" s="11" t="str">
        <f>INDEX(Sheet1!$H:$H,MATCH(G247,Sheet1!$C:$C,0),0)</f>
        <v>NR</v>
      </c>
    </row>
    <row r="248" spans="1:10" outlineLevel="2" x14ac:dyDescent="0.25">
      <c r="A248" s="9">
        <v>42552</v>
      </c>
      <c r="B248">
        <v>6010</v>
      </c>
      <c r="C248" t="s">
        <v>211</v>
      </c>
      <c r="D248" t="s">
        <v>214</v>
      </c>
      <c r="E248" t="s">
        <v>7</v>
      </c>
      <c r="F248">
        <v>1200064</v>
      </c>
      <c r="G248" t="s">
        <v>276</v>
      </c>
      <c r="H248" t="s">
        <v>203</v>
      </c>
      <c r="I248" s="3">
        <v>5500</v>
      </c>
      <c r="J248" s="11" t="str">
        <f>INDEX(Sheet1!$H:$H,MATCH(G248,Sheet1!$C:$C,0),0)</f>
        <v>NR</v>
      </c>
    </row>
    <row r="249" spans="1:10" outlineLevel="1" x14ac:dyDescent="0.25">
      <c r="A249" s="9"/>
      <c r="F249" s="13" t="s">
        <v>373</v>
      </c>
      <c r="I249" s="3">
        <f>SUBTOTAL(9,I247:I248)</f>
        <v>0</v>
      </c>
      <c r="J249" s="11"/>
    </row>
    <row r="250" spans="1:10" outlineLevel="2" x14ac:dyDescent="0.25">
      <c r="A250" s="9">
        <v>42556</v>
      </c>
      <c r="B250">
        <v>2015</v>
      </c>
      <c r="C250" t="s">
        <v>197</v>
      </c>
      <c r="D250" t="s">
        <v>208</v>
      </c>
      <c r="E250" t="s">
        <v>7</v>
      </c>
      <c r="F250">
        <v>1200065</v>
      </c>
      <c r="G250" t="s">
        <v>281</v>
      </c>
      <c r="H250" t="s">
        <v>203</v>
      </c>
      <c r="I250" s="3">
        <v>-8250</v>
      </c>
      <c r="J250" s="11" t="str">
        <f>INDEX(Sheet1!$H:$H,MATCH(G250,Sheet1!$C:$C,0),0)</f>
        <v>NR</v>
      </c>
    </row>
    <row r="251" spans="1:10" outlineLevel="2" x14ac:dyDescent="0.25">
      <c r="A251" s="9">
        <v>42556</v>
      </c>
      <c r="B251">
        <v>6275</v>
      </c>
      <c r="C251" t="s">
        <v>211</v>
      </c>
      <c r="D251" t="s">
        <v>218</v>
      </c>
      <c r="E251" t="s">
        <v>7</v>
      </c>
      <c r="F251">
        <v>1200065</v>
      </c>
      <c r="G251" t="s">
        <v>281</v>
      </c>
      <c r="H251" t="s">
        <v>203</v>
      </c>
      <c r="I251" s="3">
        <v>8250</v>
      </c>
      <c r="J251" s="11" t="str">
        <f>INDEX(Sheet1!$H:$H,MATCH(G251,Sheet1!$C:$C,0),0)</f>
        <v>NR</v>
      </c>
    </row>
    <row r="252" spans="1:10" outlineLevel="1" x14ac:dyDescent="0.25">
      <c r="A252" s="9"/>
      <c r="F252" s="13" t="s">
        <v>374</v>
      </c>
      <c r="I252" s="3">
        <f>SUBTOTAL(9,I250:I251)</f>
        <v>0</v>
      </c>
      <c r="J252" s="11"/>
    </row>
    <row r="253" spans="1:10" outlineLevel="2" x14ac:dyDescent="0.25">
      <c r="A253" s="9">
        <v>42566</v>
      </c>
      <c r="B253">
        <v>2015</v>
      </c>
      <c r="C253" t="s">
        <v>197</v>
      </c>
      <c r="D253" t="s">
        <v>208</v>
      </c>
      <c r="E253" t="s">
        <v>7</v>
      </c>
      <c r="F253">
        <v>1200066</v>
      </c>
      <c r="G253" t="s">
        <v>74</v>
      </c>
      <c r="H253" t="s">
        <v>205</v>
      </c>
      <c r="I253" s="3">
        <v>5500</v>
      </c>
      <c r="J253" s="11" t="str">
        <f>INDEX(Sheet1!$H:$H,MATCH(G253,Sheet1!$C:$C,0),0)</f>
        <v>NR</v>
      </c>
    </row>
    <row r="254" spans="1:10" outlineLevel="2" x14ac:dyDescent="0.25">
      <c r="A254" s="9">
        <v>42566</v>
      </c>
      <c r="B254">
        <v>2015</v>
      </c>
      <c r="C254" t="s">
        <v>197</v>
      </c>
      <c r="D254" t="s">
        <v>208</v>
      </c>
      <c r="E254" t="s">
        <v>7</v>
      </c>
      <c r="F254">
        <v>1200066</v>
      </c>
      <c r="G254" t="s">
        <v>74</v>
      </c>
      <c r="H254" t="s">
        <v>205</v>
      </c>
      <c r="I254" s="3">
        <v>-5500</v>
      </c>
      <c r="J254" s="11" t="str">
        <f>INDEX(Sheet1!$H:$H,MATCH(G254,Sheet1!$C:$C,0),0)</f>
        <v>NR</v>
      </c>
    </row>
    <row r="255" spans="1:10" outlineLevel="2" x14ac:dyDescent="0.25">
      <c r="A255" s="9">
        <v>42566</v>
      </c>
      <c r="B255">
        <v>2015</v>
      </c>
      <c r="C255" t="s">
        <v>197</v>
      </c>
      <c r="D255" t="s">
        <v>208</v>
      </c>
      <c r="E255" t="s">
        <v>7</v>
      </c>
      <c r="F255">
        <v>1200066</v>
      </c>
      <c r="G255" t="s">
        <v>74</v>
      </c>
      <c r="H255" t="s">
        <v>205</v>
      </c>
      <c r="I255" s="3">
        <v>5500</v>
      </c>
      <c r="J255" s="11" t="str">
        <f>INDEX(Sheet1!$H:$H,MATCH(G255,Sheet1!$C:$C,0),0)</f>
        <v>NR</v>
      </c>
    </row>
    <row r="256" spans="1:10" outlineLevel="2" x14ac:dyDescent="0.25">
      <c r="A256" s="9">
        <v>42566</v>
      </c>
      <c r="B256">
        <v>6010</v>
      </c>
      <c r="C256" t="s">
        <v>211</v>
      </c>
      <c r="D256" t="s">
        <v>214</v>
      </c>
      <c r="E256" t="s">
        <v>7</v>
      </c>
      <c r="F256">
        <v>1200066</v>
      </c>
      <c r="G256" t="s">
        <v>74</v>
      </c>
      <c r="H256" t="s">
        <v>205</v>
      </c>
      <c r="I256" s="3">
        <v>-5500</v>
      </c>
      <c r="J256" s="11" t="str">
        <f>INDEX(Sheet1!$H:$H,MATCH(G256,Sheet1!$C:$C,0),0)</f>
        <v>NR</v>
      </c>
    </row>
    <row r="257" spans="1:10" outlineLevel="1" x14ac:dyDescent="0.25">
      <c r="A257" s="9"/>
      <c r="F257" s="13" t="s">
        <v>375</v>
      </c>
      <c r="I257" s="3">
        <f>SUBTOTAL(9,I253:I256)</f>
        <v>0</v>
      </c>
      <c r="J257" s="11"/>
    </row>
    <row r="258" spans="1:10" outlineLevel="2" x14ac:dyDescent="0.25">
      <c r="A258" s="9">
        <v>42576</v>
      </c>
      <c r="B258">
        <v>2015</v>
      </c>
      <c r="C258" t="s">
        <v>197</v>
      </c>
      <c r="D258" t="s">
        <v>208</v>
      </c>
      <c r="E258" t="s">
        <v>7</v>
      </c>
      <c r="F258">
        <v>1200067</v>
      </c>
      <c r="G258" t="s">
        <v>298</v>
      </c>
      <c r="H258" t="s">
        <v>203</v>
      </c>
      <c r="I258" s="3">
        <v>-11000</v>
      </c>
      <c r="J258" s="11" t="str">
        <f>INDEX(Sheet1!$H:$H,MATCH(G258,Sheet1!$C:$C,0),0)</f>
        <v>NR</v>
      </c>
    </row>
    <row r="259" spans="1:10" outlineLevel="2" x14ac:dyDescent="0.25">
      <c r="A259" s="9">
        <v>42576</v>
      </c>
      <c r="B259">
        <v>6010</v>
      </c>
      <c r="C259" t="s">
        <v>211</v>
      </c>
      <c r="D259" t="s">
        <v>214</v>
      </c>
      <c r="E259" t="s">
        <v>7</v>
      </c>
      <c r="F259">
        <v>1200067</v>
      </c>
      <c r="G259" t="s">
        <v>298</v>
      </c>
      <c r="H259" t="s">
        <v>203</v>
      </c>
      <c r="I259" s="3">
        <v>11000</v>
      </c>
      <c r="J259" s="11" t="str">
        <f>INDEX(Sheet1!$H:$H,MATCH(G259,Sheet1!$C:$C,0),0)</f>
        <v>NR</v>
      </c>
    </row>
    <row r="260" spans="1:10" outlineLevel="1" x14ac:dyDescent="0.25">
      <c r="A260" s="9"/>
      <c r="F260" s="13" t="s">
        <v>376</v>
      </c>
      <c r="I260" s="3">
        <f>SUBTOTAL(9,I258:I259)</f>
        <v>0</v>
      </c>
      <c r="J260" s="11"/>
    </row>
    <row r="261" spans="1:10" outlineLevel="2" x14ac:dyDescent="0.25">
      <c r="A261" s="9">
        <v>42581</v>
      </c>
      <c r="B261">
        <v>2015</v>
      </c>
      <c r="C261" t="s">
        <v>197</v>
      </c>
      <c r="D261" t="s">
        <v>208</v>
      </c>
      <c r="E261" t="s">
        <v>7</v>
      </c>
      <c r="F261">
        <v>1200068</v>
      </c>
      <c r="G261" t="s">
        <v>300</v>
      </c>
      <c r="H261" t="s">
        <v>203</v>
      </c>
      <c r="I261" s="3">
        <v>-19250</v>
      </c>
      <c r="J261" s="11" t="str">
        <f>INDEX(Sheet1!$H:$H,MATCH(G261,Sheet1!$C:$C,0),0)</f>
        <v>NR</v>
      </c>
    </row>
    <row r="262" spans="1:10" outlineLevel="2" x14ac:dyDescent="0.25">
      <c r="A262" s="9">
        <v>42581</v>
      </c>
      <c r="B262">
        <v>6010</v>
      </c>
      <c r="C262" t="s">
        <v>211</v>
      </c>
      <c r="D262" t="s">
        <v>214</v>
      </c>
      <c r="E262" t="s">
        <v>7</v>
      </c>
      <c r="F262">
        <v>1200068</v>
      </c>
      <c r="G262" t="s">
        <v>300</v>
      </c>
      <c r="H262" t="s">
        <v>203</v>
      </c>
      <c r="I262" s="3">
        <v>19250</v>
      </c>
      <c r="J262" s="11" t="str">
        <f>INDEX(Sheet1!$H:$H,MATCH(G262,Sheet1!$C:$C,0),0)</f>
        <v>NR</v>
      </c>
    </row>
    <row r="263" spans="1:10" outlineLevel="1" x14ac:dyDescent="0.25">
      <c r="A263" s="9"/>
      <c r="F263" s="13" t="s">
        <v>377</v>
      </c>
      <c r="I263" s="3">
        <f>SUBTOTAL(9,I261:I262)</f>
        <v>0</v>
      </c>
      <c r="J263" s="11"/>
    </row>
    <row r="264" spans="1:10" outlineLevel="2" x14ac:dyDescent="0.25">
      <c r="A264" s="9">
        <v>42556</v>
      </c>
      <c r="B264">
        <v>2015</v>
      </c>
      <c r="C264" t="s">
        <v>197</v>
      </c>
      <c r="D264" t="s">
        <v>208</v>
      </c>
      <c r="E264" t="s">
        <v>41</v>
      </c>
      <c r="F264">
        <v>1200069</v>
      </c>
      <c r="G264" t="s">
        <v>282</v>
      </c>
      <c r="H264" t="s">
        <v>203</v>
      </c>
      <c r="I264" s="3">
        <v>-16500</v>
      </c>
      <c r="J264" s="11" t="str">
        <f>INDEX(Sheet1!$H:$H,MATCH(G264,Sheet1!$C:$C,0),0)</f>
        <v>NR</v>
      </c>
    </row>
    <row r="265" spans="1:10" outlineLevel="2" x14ac:dyDescent="0.25">
      <c r="A265" s="9">
        <v>42556</v>
      </c>
      <c r="B265">
        <v>6010</v>
      </c>
      <c r="C265" t="s">
        <v>211</v>
      </c>
      <c r="D265" t="s">
        <v>214</v>
      </c>
      <c r="E265" t="s">
        <v>41</v>
      </c>
      <c r="F265">
        <v>1200069</v>
      </c>
      <c r="G265" t="s">
        <v>282</v>
      </c>
      <c r="H265" t="s">
        <v>203</v>
      </c>
      <c r="I265" s="3">
        <v>16500</v>
      </c>
      <c r="J265" s="11" t="str">
        <f>INDEX(Sheet1!$H:$H,MATCH(G265,Sheet1!$C:$C,0),0)</f>
        <v>NR</v>
      </c>
    </row>
    <row r="266" spans="1:10" outlineLevel="1" x14ac:dyDescent="0.25">
      <c r="A266" s="9"/>
      <c r="F266" s="13" t="s">
        <v>378</v>
      </c>
      <c r="I266" s="3">
        <f>SUBTOTAL(9,I264:I265)</f>
        <v>0</v>
      </c>
      <c r="J266" s="11"/>
    </row>
    <row r="267" spans="1:10" outlineLevel="2" x14ac:dyDescent="0.25">
      <c r="A267" s="9">
        <v>42566</v>
      </c>
      <c r="B267">
        <v>2015</v>
      </c>
      <c r="C267" t="s">
        <v>197</v>
      </c>
      <c r="D267" t="s">
        <v>208</v>
      </c>
      <c r="E267" t="s">
        <v>41</v>
      </c>
      <c r="F267">
        <v>1200070</v>
      </c>
      <c r="G267" t="s">
        <v>289</v>
      </c>
      <c r="H267" t="s">
        <v>203</v>
      </c>
      <c r="I267" s="3">
        <v>-9900</v>
      </c>
      <c r="J267" s="11" t="str">
        <f>INDEX(Sheet1!$H:$H,MATCH(G267,Sheet1!$C:$C,0),0)</f>
        <v>NR</v>
      </c>
    </row>
    <row r="268" spans="1:10" outlineLevel="2" x14ac:dyDescent="0.25">
      <c r="A268" s="9">
        <v>42566</v>
      </c>
      <c r="B268">
        <v>6010</v>
      </c>
      <c r="C268" t="s">
        <v>211</v>
      </c>
      <c r="D268" t="s">
        <v>214</v>
      </c>
      <c r="E268" t="s">
        <v>41</v>
      </c>
      <c r="F268">
        <v>1200070</v>
      </c>
      <c r="G268" t="s">
        <v>289</v>
      </c>
      <c r="H268" t="s">
        <v>203</v>
      </c>
      <c r="I268" s="3">
        <v>9900</v>
      </c>
      <c r="J268" s="11" t="str">
        <f>INDEX(Sheet1!$H:$H,MATCH(G268,Sheet1!$C:$C,0),0)</f>
        <v>NR</v>
      </c>
    </row>
    <row r="269" spans="1:10" outlineLevel="1" x14ac:dyDescent="0.25">
      <c r="A269" s="9"/>
      <c r="F269" s="13" t="s">
        <v>379</v>
      </c>
      <c r="I269" s="3">
        <f>SUBTOTAL(9,I267:I268)</f>
        <v>0</v>
      </c>
      <c r="J269" s="11"/>
    </row>
    <row r="270" spans="1:10" outlineLevel="2" x14ac:dyDescent="0.25">
      <c r="A270" s="9">
        <v>42571</v>
      </c>
      <c r="B270">
        <v>2015</v>
      </c>
      <c r="C270" t="s">
        <v>197</v>
      </c>
      <c r="D270" t="s">
        <v>208</v>
      </c>
      <c r="E270" t="s">
        <v>41</v>
      </c>
      <c r="F270">
        <v>1200071</v>
      </c>
      <c r="G270" t="s">
        <v>290</v>
      </c>
      <c r="H270" t="s">
        <v>203</v>
      </c>
      <c r="I270" s="3">
        <v>-8250</v>
      </c>
      <c r="J270" s="11" t="str">
        <f>INDEX(Sheet1!$H:$H,MATCH(G270,Sheet1!$C:$C,0),0)</f>
        <v>NR</v>
      </c>
    </row>
    <row r="271" spans="1:10" outlineLevel="2" x14ac:dyDescent="0.25">
      <c r="A271" s="9">
        <v>42571</v>
      </c>
      <c r="B271">
        <v>6010</v>
      </c>
      <c r="C271" t="s">
        <v>211</v>
      </c>
      <c r="D271" t="s">
        <v>214</v>
      </c>
      <c r="E271" t="s">
        <v>41</v>
      </c>
      <c r="F271">
        <v>1200071</v>
      </c>
      <c r="G271" t="s">
        <v>290</v>
      </c>
      <c r="H271" t="s">
        <v>203</v>
      </c>
      <c r="I271" s="3">
        <v>8250</v>
      </c>
      <c r="J271" s="11" t="str">
        <f>INDEX(Sheet1!$H:$H,MATCH(G271,Sheet1!$C:$C,0),0)</f>
        <v>NR</v>
      </c>
    </row>
    <row r="272" spans="1:10" outlineLevel="1" x14ac:dyDescent="0.25">
      <c r="A272" s="9"/>
      <c r="F272" s="13" t="s">
        <v>380</v>
      </c>
      <c r="I272" s="3">
        <f>SUBTOTAL(9,I270:I271)</f>
        <v>0</v>
      </c>
      <c r="J272" s="11"/>
    </row>
    <row r="273" spans="1:10" outlineLevel="2" x14ac:dyDescent="0.25">
      <c r="A273" s="9">
        <v>42581</v>
      </c>
      <c r="B273">
        <v>2015</v>
      </c>
      <c r="C273" t="s">
        <v>197</v>
      </c>
      <c r="D273" t="s">
        <v>208</v>
      </c>
      <c r="E273" t="s">
        <v>41</v>
      </c>
      <c r="F273">
        <v>1200072</v>
      </c>
      <c r="G273" t="s">
        <v>301</v>
      </c>
      <c r="H273" t="s">
        <v>203</v>
      </c>
      <c r="I273" s="3">
        <v>-12100</v>
      </c>
      <c r="J273" s="11" t="str">
        <f>INDEX(Sheet1!$H:$H,MATCH(G273,Sheet1!$C:$C,0),0)</f>
        <v>NR</v>
      </c>
    </row>
    <row r="274" spans="1:10" outlineLevel="2" x14ac:dyDescent="0.25">
      <c r="A274" s="9">
        <v>42581</v>
      </c>
      <c r="B274">
        <v>6010</v>
      </c>
      <c r="C274" t="s">
        <v>211</v>
      </c>
      <c r="D274" t="s">
        <v>214</v>
      </c>
      <c r="E274" t="s">
        <v>41</v>
      </c>
      <c r="F274">
        <v>1200072</v>
      </c>
      <c r="G274" t="s">
        <v>301</v>
      </c>
      <c r="H274" t="s">
        <v>203</v>
      </c>
      <c r="I274" s="3">
        <v>12100</v>
      </c>
      <c r="J274" s="11" t="str">
        <f>INDEX(Sheet1!$H:$H,MATCH(G274,Sheet1!$C:$C,0),0)</f>
        <v>NR</v>
      </c>
    </row>
    <row r="275" spans="1:10" outlineLevel="1" x14ac:dyDescent="0.25">
      <c r="A275" s="9"/>
      <c r="F275" s="13" t="s">
        <v>381</v>
      </c>
      <c r="I275" s="3">
        <f>SUBTOTAL(9,I273:I274)</f>
        <v>0</v>
      </c>
      <c r="J275" s="11"/>
    </row>
    <row r="276" spans="1:10" outlineLevel="2" x14ac:dyDescent="0.25">
      <c r="A276" s="9">
        <v>42581</v>
      </c>
      <c r="B276">
        <v>2015</v>
      </c>
      <c r="C276" t="s">
        <v>197</v>
      </c>
      <c r="D276" t="s">
        <v>208</v>
      </c>
      <c r="E276" t="s">
        <v>41</v>
      </c>
      <c r="F276">
        <v>1200073</v>
      </c>
      <c r="G276" t="s">
        <v>302</v>
      </c>
      <c r="H276" t="s">
        <v>203</v>
      </c>
      <c r="I276" s="3">
        <v>-17600</v>
      </c>
      <c r="J276" s="11" t="str">
        <f>INDEX(Sheet1!$H:$H,MATCH(G276,Sheet1!$C:$C,0),0)</f>
        <v>NR</v>
      </c>
    </row>
    <row r="277" spans="1:10" outlineLevel="2" x14ac:dyDescent="0.25">
      <c r="A277" s="9">
        <v>42581</v>
      </c>
      <c r="B277">
        <v>6010</v>
      </c>
      <c r="C277" t="s">
        <v>211</v>
      </c>
      <c r="D277" t="s">
        <v>214</v>
      </c>
      <c r="E277" t="s">
        <v>41</v>
      </c>
      <c r="F277">
        <v>1200073</v>
      </c>
      <c r="G277" t="s">
        <v>302</v>
      </c>
      <c r="H277" t="s">
        <v>203</v>
      </c>
      <c r="I277" s="3">
        <v>17600</v>
      </c>
      <c r="J277" s="11" t="str">
        <f>INDEX(Sheet1!$H:$H,MATCH(G277,Sheet1!$C:$C,0),0)</f>
        <v>NR</v>
      </c>
    </row>
    <row r="278" spans="1:10" outlineLevel="1" x14ac:dyDescent="0.25">
      <c r="A278" s="9"/>
      <c r="F278" s="13" t="s">
        <v>382</v>
      </c>
      <c r="I278" s="3">
        <f>SUBTOTAL(9,I276:I277)</f>
        <v>0</v>
      </c>
      <c r="J278" s="11"/>
    </row>
    <row r="279" spans="1:10" outlineLevel="2" x14ac:dyDescent="0.25">
      <c r="A279" s="9">
        <v>42570</v>
      </c>
      <c r="B279">
        <v>1351</v>
      </c>
      <c r="C279" t="s">
        <v>197</v>
      </c>
      <c r="D279" t="s">
        <v>204</v>
      </c>
      <c r="E279" t="s">
        <v>80</v>
      </c>
      <c r="F279">
        <v>1200074</v>
      </c>
      <c r="G279" t="s">
        <v>81</v>
      </c>
      <c r="H279" t="s">
        <v>203</v>
      </c>
      <c r="I279" s="3">
        <v>1200</v>
      </c>
      <c r="J279" s="11" t="str">
        <f>INDEX(Sheet1!$H:$H,MATCH(G279,Sheet1!$C:$C,0),0)</f>
        <v>TX-CG</v>
      </c>
    </row>
    <row r="280" spans="1:10" outlineLevel="2" x14ac:dyDescent="0.25">
      <c r="A280" s="9">
        <v>42570</v>
      </c>
      <c r="B280">
        <v>2015</v>
      </c>
      <c r="C280" t="s">
        <v>197</v>
      </c>
      <c r="D280" t="s">
        <v>208</v>
      </c>
      <c r="E280" t="s">
        <v>80</v>
      </c>
      <c r="F280">
        <v>1200074</v>
      </c>
      <c r="G280" t="s">
        <v>81</v>
      </c>
      <c r="H280" t="s">
        <v>203</v>
      </c>
      <c r="I280" s="3">
        <v>-26200</v>
      </c>
      <c r="J280" s="11" t="str">
        <f>INDEX(Sheet1!$H:$H,MATCH(G280,Sheet1!$C:$C,0),0)</f>
        <v>TX-CG</v>
      </c>
    </row>
    <row r="281" spans="1:10" outlineLevel="2" x14ac:dyDescent="0.25">
      <c r="A281" s="9">
        <v>42570</v>
      </c>
      <c r="B281">
        <v>6290</v>
      </c>
      <c r="C281" t="s">
        <v>211</v>
      </c>
      <c r="D281" t="s">
        <v>219</v>
      </c>
      <c r="E281" t="s">
        <v>80</v>
      </c>
      <c r="F281">
        <v>1200074</v>
      </c>
      <c r="G281" t="s">
        <v>81</v>
      </c>
      <c r="H281" t="s">
        <v>203</v>
      </c>
      <c r="I281" s="3">
        <v>20000</v>
      </c>
      <c r="J281" s="11" t="str">
        <f>INDEX(Sheet1!$H:$H,MATCH(G281,Sheet1!$C:$C,0),0)</f>
        <v>TX-CG</v>
      </c>
    </row>
    <row r="282" spans="1:10" outlineLevel="2" x14ac:dyDescent="0.25">
      <c r="A282" s="9">
        <v>42570</v>
      </c>
      <c r="B282">
        <v>6290</v>
      </c>
      <c r="C282" t="s">
        <v>211</v>
      </c>
      <c r="D282" t="s">
        <v>219</v>
      </c>
      <c r="E282" t="s">
        <v>80</v>
      </c>
      <c r="F282">
        <v>1200074</v>
      </c>
      <c r="G282" t="s">
        <v>81</v>
      </c>
      <c r="H282" t="s">
        <v>203</v>
      </c>
      <c r="I282" s="3">
        <v>5000</v>
      </c>
      <c r="J282" s="11" t="str">
        <f>INDEX(Sheet1!$H:$H,MATCH(G282,Sheet1!$C:$C,0),0)</f>
        <v>TX-CG</v>
      </c>
    </row>
    <row r="283" spans="1:10" outlineLevel="1" x14ac:dyDescent="0.25">
      <c r="A283" s="9"/>
      <c r="F283" s="13" t="s">
        <v>383</v>
      </c>
      <c r="I283" s="3">
        <f>SUBTOTAL(9,I279:I282)</f>
        <v>0</v>
      </c>
      <c r="J283" s="11"/>
    </row>
    <row r="284" spans="1:10" outlineLevel="2" x14ac:dyDescent="0.25">
      <c r="A284" s="9">
        <v>42573</v>
      </c>
      <c r="B284">
        <v>2015</v>
      </c>
      <c r="C284" t="s">
        <v>197</v>
      </c>
      <c r="D284" t="s">
        <v>208</v>
      </c>
      <c r="E284" t="s">
        <v>80</v>
      </c>
      <c r="F284">
        <v>1200075</v>
      </c>
      <c r="G284" t="s">
        <v>296</v>
      </c>
      <c r="H284" t="s">
        <v>203</v>
      </c>
      <c r="I284" s="3">
        <v>-8480</v>
      </c>
      <c r="J284" s="11"/>
    </row>
    <row r="285" spans="1:10" outlineLevel="2" x14ac:dyDescent="0.25">
      <c r="A285" s="9">
        <v>42573</v>
      </c>
      <c r="B285">
        <v>6290</v>
      </c>
      <c r="C285" t="s">
        <v>211</v>
      </c>
      <c r="D285" t="s">
        <v>219</v>
      </c>
      <c r="E285" t="s">
        <v>80</v>
      </c>
      <c r="F285">
        <v>1200075</v>
      </c>
      <c r="G285" t="s">
        <v>296</v>
      </c>
      <c r="H285" t="s">
        <v>203</v>
      </c>
      <c r="I285" s="3">
        <v>8000</v>
      </c>
      <c r="J285" s="11"/>
    </row>
    <row r="286" spans="1:10" outlineLevel="2" x14ac:dyDescent="0.25">
      <c r="A286" s="9">
        <v>42573</v>
      </c>
      <c r="B286">
        <v>8999</v>
      </c>
      <c r="C286" t="s">
        <v>211</v>
      </c>
      <c r="D286" t="s">
        <v>226</v>
      </c>
      <c r="E286" t="s">
        <v>80</v>
      </c>
      <c r="F286">
        <v>1200075</v>
      </c>
      <c r="G286" t="s">
        <v>296</v>
      </c>
      <c r="H286" t="s">
        <v>203</v>
      </c>
      <c r="I286" s="3">
        <v>480</v>
      </c>
      <c r="J286" s="11"/>
    </row>
    <row r="287" spans="1:10" outlineLevel="1" x14ac:dyDescent="0.25">
      <c r="A287" s="9"/>
      <c r="F287" s="13" t="s">
        <v>384</v>
      </c>
      <c r="I287" s="3">
        <f>SUBTOTAL(9,I284:I286)</f>
        <v>0</v>
      </c>
      <c r="J287" s="11"/>
    </row>
    <row r="288" spans="1:10" outlineLevel="2" x14ac:dyDescent="0.25">
      <c r="A288" s="9">
        <v>42571</v>
      </c>
      <c r="B288">
        <v>2015</v>
      </c>
      <c r="C288" t="s">
        <v>197</v>
      </c>
      <c r="D288" t="s">
        <v>208</v>
      </c>
      <c r="E288" t="s">
        <v>27</v>
      </c>
      <c r="F288">
        <v>1200076</v>
      </c>
      <c r="G288" t="s">
        <v>92</v>
      </c>
      <c r="H288" t="s">
        <v>203</v>
      </c>
      <c r="I288" s="3">
        <v>-15000</v>
      </c>
      <c r="J288" s="11" t="str">
        <f>INDEX(Sheet1!$H:$H,MATCH(G288,Sheet1!$C:$C,0),0)</f>
        <v>NR</v>
      </c>
    </row>
    <row r="289" spans="1:10" outlineLevel="2" x14ac:dyDescent="0.25">
      <c r="A289" s="9">
        <v>42571</v>
      </c>
      <c r="B289">
        <v>6580</v>
      </c>
      <c r="C289" t="s">
        <v>211</v>
      </c>
      <c r="D289" t="s">
        <v>223</v>
      </c>
      <c r="E289" t="s">
        <v>27</v>
      </c>
      <c r="F289">
        <v>1200076</v>
      </c>
      <c r="G289" t="s">
        <v>92</v>
      </c>
      <c r="H289" t="s">
        <v>203</v>
      </c>
      <c r="I289" s="3">
        <v>10000</v>
      </c>
      <c r="J289" s="11" t="str">
        <f>INDEX(Sheet1!$H:$H,MATCH(G289,Sheet1!$C:$C,0),0)</f>
        <v>NR</v>
      </c>
    </row>
    <row r="290" spans="1:10" outlineLevel="2" x14ac:dyDescent="0.25">
      <c r="A290" s="9">
        <v>42571</v>
      </c>
      <c r="B290">
        <v>6580</v>
      </c>
      <c r="C290" t="s">
        <v>211</v>
      </c>
      <c r="D290" t="s">
        <v>223</v>
      </c>
      <c r="E290" t="s">
        <v>27</v>
      </c>
      <c r="F290">
        <v>1200076</v>
      </c>
      <c r="G290" t="s">
        <v>92</v>
      </c>
      <c r="H290" t="s">
        <v>203</v>
      </c>
      <c r="I290" s="3">
        <v>5000</v>
      </c>
      <c r="J290" s="11" t="str">
        <f>INDEX(Sheet1!$H:$H,MATCH(G290,Sheet1!$C:$C,0),0)</f>
        <v>NR</v>
      </c>
    </row>
    <row r="291" spans="1:10" outlineLevel="1" x14ac:dyDescent="0.25">
      <c r="A291" s="9"/>
      <c r="F291" s="13" t="s">
        <v>385</v>
      </c>
      <c r="I291" s="3">
        <f>SUBTOTAL(9,I288:I290)</f>
        <v>0</v>
      </c>
      <c r="J291" s="11"/>
    </row>
    <row r="292" spans="1:10" outlineLevel="2" x14ac:dyDescent="0.25">
      <c r="A292" s="9">
        <v>42581</v>
      </c>
      <c r="B292">
        <v>1021</v>
      </c>
      <c r="C292" t="s">
        <v>197</v>
      </c>
      <c r="D292" t="s">
        <v>68</v>
      </c>
      <c r="E292" t="s">
        <v>144</v>
      </c>
      <c r="F292">
        <v>1300001</v>
      </c>
      <c r="G292" t="s">
        <v>145</v>
      </c>
      <c r="H292" t="s">
        <v>198</v>
      </c>
      <c r="I292" s="3">
        <v>-1364</v>
      </c>
      <c r="J292" s="11" t="str">
        <f>INDEX(Sheet1!$H:$H,MATCH(G292,Sheet1!$C:$C,0),0)</f>
        <v>OP</v>
      </c>
    </row>
    <row r="293" spans="1:10" outlineLevel="2" x14ac:dyDescent="0.25">
      <c r="A293" s="9">
        <v>42581</v>
      </c>
      <c r="B293">
        <v>1351</v>
      </c>
      <c r="C293" t="s">
        <v>197</v>
      </c>
      <c r="D293" t="s">
        <v>204</v>
      </c>
      <c r="E293" t="s">
        <v>144</v>
      </c>
      <c r="F293">
        <v>1300001</v>
      </c>
      <c r="G293" t="s">
        <v>145</v>
      </c>
      <c r="H293" t="s">
        <v>198</v>
      </c>
      <c r="I293" s="3">
        <v>24</v>
      </c>
      <c r="J293" s="11" t="str">
        <f>INDEX(Sheet1!$H:$H,MATCH(G293,Sheet1!$C:$C,0),0)</f>
        <v>OP</v>
      </c>
    </row>
    <row r="294" spans="1:10" outlineLevel="2" x14ac:dyDescent="0.25">
      <c r="A294" s="9">
        <v>42581</v>
      </c>
      <c r="B294">
        <v>6010</v>
      </c>
      <c r="C294" t="s">
        <v>211</v>
      </c>
      <c r="D294" t="s">
        <v>214</v>
      </c>
      <c r="E294" t="s">
        <v>144</v>
      </c>
      <c r="F294">
        <v>1300001</v>
      </c>
      <c r="G294" t="s">
        <v>145</v>
      </c>
      <c r="H294" t="s">
        <v>198</v>
      </c>
      <c r="I294" s="3">
        <v>100</v>
      </c>
      <c r="J294" s="11" t="str">
        <f>INDEX(Sheet1!$H:$H,MATCH(G294,Sheet1!$C:$C,0),0)</f>
        <v>OP</v>
      </c>
    </row>
    <row r="295" spans="1:10" outlineLevel="2" x14ac:dyDescent="0.25">
      <c r="A295" s="9">
        <v>42581</v>
      </c>
      <c r="B295">
        <v>6540</v>
      </c>
      <c r="C295" t="s">
        <v>211</v>
      </c>
      <c r="D295" t="s">
        <v>222</v>
      </c>
      <c r="E295" t="s">
        <v>144</v>
      </c>
      <c r="F295">
        <v>1300001</v>
      </c>
      <c r="G295" t="s">
        <v>145</v>
      </c>
      <c r="H295" t="s">
        <v>198</v>
      </c>
      <c r="I295" s="3">
        <v>200</v>
      </c>
      <c r="J295" s="11" t="str">
        <f>INDEX(Sheet1!$H:$H,MATCH(G295,Sheet1!$C:$C,0),0)</f>
        <v>OP</v>
      </c>
    </row>
    <row r="296" spans="1:10" outlineLevel="2" x14ac:dyDescent="0.25">
      <c r="A296" s="9">
        <v>42581</v>
      </c>
      <c r="B296">
        <v>6540</v>
      </c>
      <c r="C296" t="s">
        <v>211</v>
      </c>
      <c r="D296" t="s">
        <v>222</v>
      </c>
      <c r="E296" t="s">
        <v>144</v>
      </c>
      <c r="F296">
        <v>1300001</v>
      </c>
      <c r="G296" t="s">
        <v>145</v>
      </c>
      <c r="H296" t="s">
        <v>198</v>
      </c>
      <c r="I296" s="3">
        <v>50</v>
      </c>
      <c r="J296" s="11" t="str">
        <f>INDEX(Sheet1!$H:$H,MATCH(G296,Sheet1!$C:$C,0),0)</f>
        <v>OP</v>
      </c>
    </row>
    <row r="297" spans="1:10" outlineLevel="2" x14ac:dyDescent="0.25">
      <c r="A297" s="9">
        <v>42581</v>
      </c>
      <c r="B297">
        <v>6660</v>
      </c>
      <c r="C297" t="s">
        <v>211</v>
      </c>
      <c r="D297" t="s">
        <v>224</v>
      </c>
      <c r="E297" t="s">
        <v>144</v>
      </c>
      <c r="F297">
        <v>1300001</v>
      </c>
      <c r="G297" t="s">
        <v>145</v>
      </c>
      <c r="H297" t="s">
        <v>198</v>
      </c>
      <c r="I297" s="3">
        <v>800</v>
      </c>
      <c r="J297" s="11" t="str">
        <f>INDEX(Sheet1!$H:$H,MATCH(G297,Sheet1!$C:$C,0),0)</f>
        <v>OP</v>
      </c>
    </row>
    <row r="298" spans="1:10" outlineLevel="2" x14ac:dyDescent="0.25">
      <c r="A298" s="9">
        <v>42581</v>
      </c>
      <c r="B298">
        <v>6660</v>
      </c>
      <c r="C298" t="s">
        <v>211</v>
      </c>
      <c r="D298" t="s">
        <v>224</v>
      </c>
      <c r="E298" t="s">
        <v>144</v>
      </c>
      <c r="F298">
        <v>1300001</v>
      </c>
      <c r="G298" t="s">
        <v>145</v>
      </c>
      <c r="H298" t="s">
        <v>198</v>
      </c>
      <c r="I298" s="3">
        <v>40</v>
      </c>
      <c r="J298" s="11" t="str">
        <f>INDEX(Sheet1!$H:$H,MATCH(G298,Sheet1!$C:$C,0),0)</f>
        <v>OP</v>
      </c>
    </row>
    <row r="299" spans="1:10" outlineLevel="2" x14ac:dyDescent="0.25">
      <c r="A299" s="9">
        <v>42581</v>
      </c>
      <c r="B299">
        <v>6660</v>
      </c>
      <c r="C299" t="s">
        <v>211</v>
      </c>
      <c r="D299" t="s">
        <v>224</v>
      </c>
      <c r="E299" t="s">
        <v>144</v>
      </c>
      <c r="F299">
        <v>1300001</v>
      </c>
      <c r="G299" t="s">
        <v>145</v>
      </c>
      <c r="H299" t="s">
        <v>198</v>
      </c>
      <c r="I299" s="3">
        <v>100</v>
      </c>
      <c r="J299" s="11" t="str">
        <f>INDEX(Sheet1!$H:$H,MATCH(G299,Sheet1!$C:$C,0),0)</f>
        <v>OP</v>
      </c>
    </row>
    <row r="300" spans="1:10" outlineLevel="2" x14ac:dyDescent="0.25">
      <c r="A300" s="9">
        <v>42581</v>
      </c>
      <c r="B300">
        <v>6660</v>
      </c>
      <c r="C300" t="s">
        <v>211</v>
      </c>
      <c r="D300" t="s">
        <v>224</v>
      </c>
      <c r="E300" t="s">
        <v>144</v>
      </c>
      <c r="F300">
        <v>1300001</v>
      </c>
      <c r="G300" t="s">
        <v>145</v>
      </c>
      <c r="H300" t="s">
        <v>198</v>
      </c>
      <c r="I300" s="3">
        <v>50</v>
      </c>
      <c r="J300" s="11" t="str">
        <f>INDEX(Sheet1!$H:$H,MATCH(G300,Sheet1!$C:$C,0),0)</f>
        <v>OP</v>
      </c>
    </row>
    <row r="301" spans="1:10" outlineLevel="1" x14ac:dyDescent="0.25">
      <c r="A301" s="9"/>
      <c r="F301" s="13" t="s">
        <v>386</v>
      </c>
      <c r="I301" s="3">
        <f>SUBTOTAL(9,I292:I300)</f>
        <v>0</v>
      </c>
      <c r="J301" s="11"/>
    </row>
    <row r="302" spans="1:10" outlineLevel="2" x14ac:dyDescent="0.25">
      <c r="A302" s="9">
        <v>42581</v>
      </c>
      <c r="B302">
        <v>1021</v>
      </c>
      <c r="C302" t="s">
        <v>197</v>
      </c>
      <c r="D302" t="s">
        <v>68</v>
      </c>
      <c r="E302" t="s">
        <v>153</v>
      </c>
      <c r="F302">
        <v>1300002</v>
      </c>
      <c r="G302" t="s">
        <v>154</v>
      </c>
      <c r="H302" t="s">
        <v>198</v>
      </c>
      <c r="I302" s="3">
        <v>-2390</v>
      </c>
      <c r="J302" s="11" t="str">
        <f>INDEX(Sheet1!$H:$H,MATCH(G302,Sheet1!$C:$C,0),0)</f>
        <v>OP</v>
      </c>
    </row>
    <row r="303" spans="1:10" outlineLevel="2" x14ac:dyDescent="0.25">
      <c r="A303" s="9">
        <v>42581</v>
      </c>
      <c r="B303">
        <v>1351</v>
      </c>
      <c r="C303" t="s">
        <v>197</v>
      </c>
      <c r="D303" t="s">
        <v>204</v>
      </c>
      <c r="E303" t="s">
        <v>153</v>
      </c>
      <c r="F303">
        <v>1300002</v>
      </c>
      <c r="G303" t="s">
        <v>154</v>
      </c>
      <c r="H303" t="s">
        <v>198</v>
      </c>
      <c r="I303" s="3">
        <v>90</v>
      </c>
      <c r="J303" s="11" t="str">
        <f>INDEX(Sheet1!$H:$H,MATCH(G303,Sheet1!$C:$C,0),0)</f>
        <v>OP</v>
      </c>
    </row>
    <row r="304" spans="1:10" outlineLevel="2" x14ac:dyDescent="0.25">
      <c r="A304" s="9">
        <v>42581</v>
      </c>
      <c r="B304">
        <v>6540</v>
      </c>
      <c r="C304" t="s">
        <v>211</v>
      </c>
      <c r="D304" t="s">
        <v>222</v>
      </c>
      <c r="E304" t="s">
        <v>153</v>
      </c>
      <c r="F304">
        <v>1300002</v>
      </c>
      <c r="G304" t="s">
        <v>154</v>
      </c>
      <c r="H304" t="s">
        <v>198</v>
      </c>
      <c r="I304" s="3">
        <v>1500</v>
      </c>
      <c r="J304" s="11" t="str">
        <f>INDEX(Sheet1!$H:$H,MATCH(G304,Sheet1!$C:$C,0),0)</f>
        <v>OP</v>
      </c>
    </row>
    <row r="305" spans="1:10" outlineLevel="2" x14ac:dyDescent="0.25">
      <c r="A305" s="9">
        <v>42581</v>
      </c>
      <c r="B305">
        <v>6660</v>
      </c>
      <c r="C305" t="s">
        <v>211</v>
      </c>
      <c r="D305" t="s">
        <v>224</v>
      </c>
      <c r="E305" t="s">
        <v>153</v>
      </c>
      <c r="F305">
        <v>1300002</v>
      </c>
      <c r="G305" t="s">
        <v>154</v>
      </c>
      <c r="H305" t="s">
        <v>198</v>
      </c>
      <c r="I305" s="3">
        <v>800</v>
      </c>
      <c r="J305" s="11" t="str">
        <f>INDEX(Sheet1!$H:$H,MATCH(G305,Sheet1!$C:$C,0),0)</f>
        <v>OP</v>
      </c>
    </row>
    <row r="306" spans="1:10" outlineLevel="1" x14ac:dyDescent="0.25">
      <c r="A306" s="9"/>
      <c r="F306" s="13" t="s">
        <v>387</v>
      </c>
      <c r="I306" s="3">
        <f>SUBTOTAL(9,I302:I305)</f>
        <v>0</v>
      </c>
      <c r="J306" s="11"/>
    </row>
    <row r="307" spans="1:10" outlineLevel="2" x14ac:dyDescent="0.25">
      <c r="A307" s="9">
        <v>42573</v>
      </c>
      <c r="B307">
        <v>1021</v>
      </c>
      <c r="C307" t="s">
        <v>197</v>
      </c>
      <c r="D307" t="s">
        <v>68</v>
      </c>
      <c r="E307" t="s">
        <v>101</v>
      </c>
      <c r="F307">
        <v>1300003</v>
      </c>
      <c r="G307" t="s">
        <v>102</v>
      </c>
      <c r="H307" t="s">
        <v>198</v>
      </c>
      <c r="I307" s="3">
        <v>-12000</v>
      </c>
      <c r="J307" s="11" t="str">
        <f>INDEX(Sheet1!$H:$H,MATCH(G307,Sheet1!$C:$C,0),0)</f>
        <v>OP</v>
      </c>
    </row>
    <row r="308" spans="1:10" outlineLevel="2" x14ac:dyDescent="0.25">
      <c r="A308" s="9">
        <v>42573</v>
      </c>
      <c r="B308">
        <v>2016</v>
      </c>
      <c r="C308" t="s">
        <v>197</v>
      </c>
      <c r="D308" t="s">
        <v>210</v>
      </c>
      <c r="E308" t="s">
        <v>101</v>
      </c>
      <c r="F308">
        <v>1300003</v>
      </c>
      <c r="G308" t="s">
        <v>102</v>
      </c>
      <c r="H308" t="s">
        <v>198</v>
      </c>
      <c r="I308" s="3">
        <v>12000</v>
      </c>
      <c r="J308" s="11" t="str">
        <f>INDEX(Sheet1!$H:$H,MATCH(G308,Sheet1!$C:$C,0),0)</f>
        <v>OP</v>
      </c>
    </row>
    <row r="309" spans="1:10" outlineLevel="1" x14ac:dyDescent="0.25">
      <c r="A309" s="9"/>
      <c r="F309" s="13" t="s">
        <v>388</v>
      </c>
      <c r="I309" s="3">
        <f>SUBTOTAL(9,I307:I308)</f>
        <v>0</v>
      </c>
      <c r="J309" s="11"/>
    </row>
    <row r="310" spans="1:10" outlineLevel="2" x14ac:dyDescent="0.25">
      <c r="A310" s="9">
        <v>42581</v>
      </c>
      <c r="B310">
        <v>1351</v>
      </c>
      <c r="C310" t="s">
        <v>197</v>
      </c>
      <c r="D310" t="s">
        <v>204</v>
      </c>
      <c r="E310" t="s">
        <v>68</v>
      </c>
      <c r="F310">
        <v>1300004</v>
      </c>
      <c r="G310" t="s">
        <v>264</v>
      </c>
      <c r="H310" t="s">
        <v>198</v>
      </c>
      <c r="I310" s="3">
        <v>54</v>
      </c>
      <c r="J310" s="11"/>
    </row>
    <row r="311" spans="1:10" outlineLevel="2" x14ac:dyDescent="0.25">
      <c r="A311" s="9">
        <v>42581</v>
      </c>
      <c r="B311">
        <v>6010</v>
      </c>
      <c r="C311" t="s">
        <v>211</v>
      </c>
      <c r="D311" t="s">
        <v>214</v>
      </c>
      <c r="E311" t="s">
        <v>68</v>
      </c>
      <c r="F311">
        <v>1300004</v>
      </c>
      <c r="G311" t="s">
        <v>264</v>
      </c>
      <c r="H311" t="s">
        <v>198</v>
      </c>
      <c r="I311" s="3">
        <v>900</v>
      </c>
      <c r="J311" s="11"/>
    </row>
    <row r="312" spans="1:10" outlineLevel="2" x14ac:dyDescent="0.25">
      <c r="A312" s="9">
        <v>42581</v>
      </c>
      <c r="B312">
        <v>6010</v>
      </c>
      <c r="C312" t="s">
        <v>211</v>
      </c>
      <c r="D312" t="s">
        <v>214</v>
      </c>
      <c r="E312" t="s">
        <v>68</v>
      </c>
      <c r="F312">
        <v>1300004</v>
      </c>
      <c r="G312" t="s">
        <v>264</v>
      </c>
      <c r="H312" t="s">
        <v>198</v>
      </c>
      <c r="I312" s="3">
        <v>-954</v>
      </c>
      <c r="J312" s="11"/>
    </row>
    <row r="313" spans="1:10" outlineLevel="1" x14ac:dyDescent="0.25">
      <c r="A313" s="9"/>
      <c r="F313" s="13" t="s">
        <v>389</v>
      </c>
      <c r="I313" s="3">
        <f>SUBTOTAL(9,I310:I312)</f>
        <v>0</v>
      </c>
      <c r="J313" s="11"/>
    </row>
    <row r="314" spans="1:10" outlineLevel="2" x14ac:dyDescent="0.25">
      <c r="A314" s="9">
        <v>42581</v>
      </c>
      <c r="B314">
        <v>1351</v>
      </c>
      <c r="C314" t="s">
        <v>197</v>
      </c>
      <c r="D314" t="s">
        <v>204</v>
      </c>
      <c r="E314" t="s">
        <v>130</v>
      </c>
      <c r="F314">
        <v>1300005</v>
      </c>
      <c r="G314" t="s">
        <v>265</v>
      </c>
      <c r="H314" t="s">
        <v>198</v>
      </c>
      <c r="I314" s="3">
        <v>72</v>
      </c>
      <c r="J314" s="11"/>
    </row>
    <row r="315" spans="1:10" outlineLevel="2" x14ac:dyDescent="0.25">
      <c r="A315" s="9">
        <v>42581</v>
      </c>
      <c r="B315">
        <v>6010</v>
      </c>
      <c r="C315" t="s">
        <v>211</v>
      </c>
      <c r="D315" t="s">
        <v>214</v>
      </c>
      <c r="E315" t="s">
        <v>130</v>
      </c>
      <c r="F315">
        <v>1300005</v>
      </c>
      <c r="G315" t="s">
        <v>265</v>
      </c>
      <c r="H315" t="s">
        <v>198</v>
      </c>
      <c r="I315" s="3">
        <v>1200</v>
      </c>
      <c r="J315" s="11"/>
    </row>
    <row r="316" spans="1:10" outlineLevel="2" x14ac:dyDescent="0.25">
      <c r="A316" s="9">
        <v>42581</v>
      </c>
      <c r="B316">
        <v>6010</v>
      </c>
      <c r="C316" t="s">
        <v>211</v>
      </c>
      <c r="D316" t="s">
        <v>214</v>
      </c>
      <c r="E316" t="s">
        <v>130</v>
      </c>
      <c r="F316">
        <v>1300005</v>
      </c>
      <c r="G316" t="s">
        <v>265</v>
      </c>
      <c r="H316" t="s">
        <v>198</v>
      </c>
      <c r="I316" s="3">
        <v>-1272</v>
      </c>
      <c r="J316" s="11"/>
    </row>
    <row r="317" spans="1:10" outlineLevel="1" x14ac:dyDescent="0.25">
      <c r="A317" s="9"/>
      <c r="F317" s="13" t="s">
        <v>390</v>
      </c>
      <c r="I317" s="3">
        <f>SUBTOTAL(9,I314:I316)</f>
        <v>0</v>
      </c>
      <c r="J317" s="11"/>
    </row>
    <row r="318" spans="1:10" outlineLevel="2" x14ac:dyDescent="0.25">
      <c r="A318" s="9">
        <v>42556</v>
      </c>
      <c r="B318">
        <v>1021</v>
      </c>
      <c r="C318" t="s">
        <v>197</v>
      </c>
      <c r="D318" t="s">
        <v>68</v>
      </c>
      <c r="E318" t="s">
        <v>48</v>
      </c>
      <c r="F318">
        <v>1300006</v>
      </c>
      <c r="G318" t="s">
        <v>49</v>
      </c>
      <c r="H318" t="s">
        <v>198</v>
      </c>
      <c r="I318" s="3">
        <v>-574000</v>
      </c>
      <c r="J318" s="11" t="str">
        <f>INDEX(Sheet1!$H:$H,MATCH(G318,Sheet1!$C:$C,0),0)</f>
        <v>NR</v>
      </c>
    </row>
    <row r="319" spans="1:10" outlineLevel="2" x14ac:dyDescent="0.25">
      <c r="A319" s="9">
        <v>42556</v>
      </c>
      <c r="B319">
        <v>6275</v>
      </c>
      <c r="C319" t="s">
        <v>211</v>
      </c>
      <c r="D319" t="s">
        <v>218</v>
      </c>
      <c r="E319" t="s">
        <v>48</v>
      </c>
      <c r="F319">
        <v>1300006</v>
      </c>
      <c r="G319" t="s">
        <v>49</v>
      </c>
      <c r="H319" t="s">
        <v>198</v>
      </c>
      <c r="I319" s="3">
        <v>14000</v>
      </c>
      <c r="J319" s="11" t="str">
        <f>INDEX(Sheet1!$H:$H,MATCH(G319,Sheet1!$C:$C,0),0)</f>
        <v>NR</v>
      </c>
    </row>
    <row r="320" spans="1:10" outlineLevel="2" x14ac:dyDescent="0.25">
      <c r="A320" s="9">
        <v>42556</v>
      </c>
      <c r="B320">
        <v>6580</v>
      </c>
      <c r="C320" t="s">
        <v>211</v>
      </c>
      <c r="D320" t="s">
        <v>223</v>
      </c>
      <c r="E320" t="s">
        <v>48</v>
      </c>
      <c r="F320">
        <v>1300006</v>
      </c>
      <c r="G320" t="s">
        <v>49</v>
      </c>
      <c r="H320" t="s">
        <v>198</v>
      </c>
      <c r="I320" s="3">
        <v>560000</v>
      </c>
      <c r="J320" s="11" t="str">
        <f>INDEX(Sheet1!$H:$H,MATCH(G320,Sheet1!$C:$C,0),0)</f>
        <v>NR</v>
      </c>
    </row>
    <row r="321" spans="1:10" outlineLevel="1" x14ac:dyDescent="0.25">
      <c r="A321" s="9"/>
      <c r="F321" s="13" t="s">
        <v>391</v>
      </c>
      <c r="I321" s="3">
        <f>SUBTOTAL(9,I318:I320)</f>
        <v>0</v>
      </c>
      <c r="J321" s="11"/>
    </row>
    <row r="322" spans="1:10" outlineLevel="2" x14ac:dyDescent="0.25">
      <c r="A322" s="9">
        <v>42566</v>
      </c>
      <c r="B322">
        <v>1021</v>
      </c>
      <c r="C322" t="s">
        <v>197</v>
      </c>
      <c r="D322" t="s">
        <v>68</v>
      </c>
      <c r="E322" t="s">
        <v>68</v>
      </c>
      <c r="F322">
        <v>1300007</v>
      </c>
      <c r="G322" t="s">
        <v>69</v>
      </c>
      <c r="H322" t="s">
        <v>198</v>
      </c>
      <c r="I322" s="3">
        <v>-636</v>
      </c>
      <c r="J322" s="11" t="str">
        <f>INDEX(Sheet1!$H:$H,MATCH(G322,Sheet1!$C:$C,0),0)</f>
        <v>TX-E43</v>
      </c>
    </row>
    <row r="323" spans="1:10" outlineLevel="2" x14ac:dyDescent="0.25">
      <c r="A323" s="9">
        <v>42566</v>
      </c>
      <c r="B323">
        <v>1351</v>
      </c>
      <c r="C323" t="s">
        <v>197</v>
      </c>
      <c r="D323" t="s">
        <v>204</v>
      </c>
      <c r="E323" t="s">
        <v>68</v>
      </c>
      <c r="F323">
        <v>1300007</v>
      </c>
      <c r="G323" t="s">
        <v>69</v>
      </c>
      <c r="H323" t="s">
        <v>198</v>
      </c>
      <c r="I323" s="3">
        <v>36</v>
      </c>
      <c r="J323" s="11" t="str">
        <f>INDEX(Sheet1!$H:$H,MATCH(G323,Sheet1!$C:$C,0),0)</f>
        <v>TX-E43</v>
      </c>
    </row>
    <row r="324" spans="1:10" outlineLevel="2" x14ac:dyDescent="0.25">
      <c r="A324" s="9">
        <v>42566</v>
      </c>
      <c r="B324">
        <v>6200</v>
      </c>
      <c r="C324" t="s">
        <v>211</v>
      </c>
      <c r="D324" t="s">
        <v>217</v>
      </c>
      <c r="E324" t="s">
        <v>68</v>
      </c>
      <c r="F324">
        <v>1300007</v>
      </c>
      <c r="G324" t="s">
        <v>69</v>
      </c>
      <c r="H324" t="s">
        <v>198</v>
      </c>
      <c r="I324" s="3">
        <v>100</v>
      </c>
      <c r="J324" s="11" t="str">
        <f>INDEX(Sheet1!$H:$H,MATCH(G324,Sheet1!$C:$C,0),0)</f>
        <v>TX-E43</v>
      </c>
    </row>
    <row r="325" spans="1:10" outlineLevel="2" x14ac:dyDescent="0.25">
      <c r="A325" s="9">
        <v>42566</v>
      </c>
      <c r="B325">
        <v>6200</v>
      </c>
      <c r="C325" t="s">
        <v>211</v>
      </c>
      <c r="D325" t="s">
        <v>217</v>
      </c>
      <c r="E325" t="s">
        <v>68</v>
      </c>
      <c r="F325">
        <v>1300007</v>
      </c>
      <c r="G325" t="s">
        <v>69</v>
      </c>
      <c r="H325" t="s">
        <v>198</v>
      </c>
      <c r="I325" s="3">
        <v>200</v>
      </c>
      <c r="J325" s="11" t="str">
        <f>INDEX(Sheet1!$H:$H,MATCH(G325,Sheet1!$C:$C,0),0)</f>
        <v>TX-E43</v>
      </c>
    </row>
    <row r="326" spans="1:10" outlineLevel="2" x14ac:dyDescent="0.25">
      <c r="A326" s="9">
        <v>42566</v>
      </c>
      <c r="B326">
        <v>6200</v>
      </c>
      <c r="C326" t="s">
        <v>211</v>
      </c>
      <c r="D326" t="s">
        <v>217</v>
      </c>
      <c r="E326" t="s">
        <v>68</v>
      </c>
      <c r="F326">
        <v>1300007</v>
      </c>
      <c r="G326" t="s">
        <v>69</v>
      </c>
      <c r="H326" t="s">
        <v>198</v>
      </c>
      <c r="I326" s="3">
        <v>300</v>
      </c>
      <c r="J326" s="11" t="str">
        <f>INDEX(Sheet1!$H:$H,MATCH(G326,Sheet1!$C:$C,0),0)</f>
        <v>TX-E43</v>
      </c>
    </row>
    <row r="327" spans="1:10" outlineLevel="1" x14ac:dyDescent="0.25">
      <c r="A327" s="9"/>
      <c r="F327" s="13" t="s">
        <v>392</v>
      </c>
      <c r="I327" s="3">
        <f>SUBTOTAL(9,I322:I326)</f>
        <v>0</v>
      </c>
      <c r="J327" s="11"/>
    </row>
    <row r="328" spans="1:10" outlineLevel="2" x14ac:dyDescent="0.25">
      <c r="A328" s="9">
        <v>42571</v>
      </c>
      <c r="B328">
        <v>1021</v>
      </c>
      <c r="C328" t="s">
        <v>197</v>
      </c>
      <c r="D328" t="s">
        <v>68</v>
      </c>
      <c r="E328" t="s">
        <v>32</v>
      </c>
      <c r="F328">
        <v>1300008</v>
      </c>
      <c r="G328" t="s">
        <v>231</v>
      </c>
      <c r="H328" t="s">
        <v>198</v>
      </c>
      <c r="I328" s="3">
        <v>-400</v>
      </c>
      <c r="J328" s="11" t="str">
        <f>INDEX(Sheet1!$H:$H,MATCH(G328,Sheet1!$C:$C,0),0)</f>
        <v>ZP</v>
      </c>
    </row>
    <row r="329" spans="1:10" outlineLevel="2" x14ac:dyDescent="0.25">
      <c r="A329" s="9">
        <v>42571</v>
      </c>
      <c r="B329">
        <v>6500</v>
      </c>
      <c r="C329" t="s">
        <v>211</v>
      </c>
      <c r="D329" t="s">
        <v>220</v>
      </c>
      <c r="E329" t="s">
        <v>32</v>
      </c>
      <c r="F329">
        <v>1300008</v>
      </c>
      <c r="G329" t="s">
        <v>231</v>
      </c>
      <c r="H329" t="s">
        <v>198</v>
      </c>
      <c r="I329" s="3">
        <v>250</v>
      </c>
      <c r="J329" s="11" t="str">
        <f>INDEX(Sheet1!$H:$H,MATCH(G329,Sheet1!$C:$C,0),0)</f>
        <v>ZP</v>
      </c>
    </row>
    <row r="330" spans="1:10" outlineLevel="2" x14ac:dyDescent="0.25">
      <c r="A330" s="9">
        <v>42571</v>
      </c>
      <c r="B330">
        <v>6500</v>
      </c>
      <c r="C330" t="s">
        <v>211</v>
      </c>
      <c r="D330" t="s">
        <v>220</v>
      </c>
      <c r="E330" t="s">
        <v>32</v>
      </c>
      <c r="F330">
        <v>1300008</v>
      </c>
      <c r="G330" t="s">
        <v>231</v>
      </c>
      <c r="H330" t="s">
        <v>198</v>
      </c>
      <c r="I330" s="3">
        <v>150</v>
      </c>
      <c r="J330" s="11" t="str">
        <f>INDEX(Sheet1!$H:$H,MATCH(G330,Sheet1!$C:$C,0),0)</f>
        <v>ZP</v>
      </c>
    </row>
    <row r="331" spans="1:10" outlineLevel="1" x14ac:dyDescent="0.25">
      <c r="A331" s="9"/>
      <c r="F331" s="13" t="s">
        <v>393</v>
      </c>
      <c r="I331" s="3">
        <f>SUBTOTAL(9,I328:I330)</f>
        <v>0</v>
      </c>
      <c r="J331" s="11"/>
    </row>
    <row r="332" spans="1:10" outlineLevel="2" x14ac:dyDescent="0.25">
      <c r="A332" s="9">
        <v>42581</v>
      </c>
      <c r="B332">
        <v>1021</v>
      </c>
      <c r="C332" t="s">
        <v>197</v>
      </c>
      <c r="D332" t="s">
        <v>68</v>
      </c>
      <c r="E332" t="s">
        <v>12</v>
      </c>
      <c r="F332">
        <v>1300009</v>
      </c>
      <c r="G332" t="s">
        <v>137</v>
      </c>
      <c r="H332" t="s">
        <v>198</v>
      </c>
      <c r="I332" s="3">
        <v>-2067</v>
      </c>
      <c r="J332" s="11" t="str">
        <f>INDEX(Sheet1!$H:$H,MATCH(G332,Sheet1!$C:$C,0),0)</f>
        <v>BL</v>
      </c>
    </row>
    <row r="333" spans="1:10" outlineLevel="2" x14ac:dyDescent="0.25">
      <c r="A333" s="9">
        <v>42581</v>
      </c>
      <c r="B333">
        <v>6290</v>
      </c>
      <c r="C333" t="s">
        <v>211</v>
      </c>
      <c r="D333" t="s">
        <v>219</v>
      </c>
      <c r="E333" t="s">
        <v>12</v>
      </c>
      <c r="F333">
        <v>1300009</v>
      </c>
      <c r="G333" t="s">
        <v>137</v>
      </c>
      <c r="H333" t="s">
        <v>198</v>
      </c>
      <c r="I333" s="3">
        <v>200</v>
      </c>
      <c r="J333" s="11" t="str">
        <f>INDEX(Sheet1!$H:$H,MATCH(G333,Sheet1!$C:$C,0),0)</f>
        <v>BL</v>
      </c>
    </row>
    <row r="334" spans="1:10" outlineLevel="2" x14ac:dyDescent="0.25">
      <c r="A334" s="9">
        <v>42581</v>
      </c>
      <c r="B334">
        <v>6290</v>
      </c>
      <c r="C334" t="s">
        <v>211</v>
      </c>
      <c r="D334" t="s">
        <v>219</v>
      </c>
      <c r="E334" t="s">
        <v>12</v>
      </c>
      <c r="F334">
        <v>1300009</v>
      </c>
      <c r="G334" t="s">
        <v>137</v>
      </c>
      <c r="H334" t="s">
        <v>198</v>
      </c>
      <c r="I334" s="3">
        <v>300</v>
      </c>
      <c r="J334" s="11" t="str">
        <f>INDEX(Sheet1!$H:$H,MATCH(G334,Sheet1!$C:$C,0),0)</f>
        <v>BL</v>
      </c>
    </row>
    <row r="335" spans="1:10" outlineLevel="2" x14ac:dyDescent="0.25">
      <c r="A335" s="9">
        <v>42581</v>
      </c>
      <c r="B335">
        <v>6290</v>
      </c>
      <c r="C335" t="s">
        <v>211</v>
      </c>
      <c r="D335" t="s">
        <v>219</v>
      </c>
      <c r="E335" t="s">
        <v>12</v>
      </c>
      <c r="F335">
        <v>1300009</v>
      </c>
      <c r="G335" t="s">
        <v>137</v>
      </c>
      <c r="H335" t="s">
        <v>198</v>
      </c>
      <c r="I335" s="3">
        <v>400</v>
      </c>
      <c r="J335" s="11" t="str">
        <f>INDEX(Sheet1!$H:$H,MATCH(G335,Sheet1!$C:$C,0),0)</f>
        <v>BL</v>
      </c>
    </row>
    <row r="336" spans="1:10" outlineLevel="2" x14ac:dyDescent="0.25">
      <c r="A336" s="9">
        <v>42581</v>
      </c>
      <c r="B336">
        <v>6290</v>
      </c>
      <c r="C336" t="s">
        <v>211</v>
      </c>
      <c r="D336" t="s">
        <v>219</v>
      </c>
      <c r="E336" t="s">
        <v>12</v>
      </c>
      <c r="F336">
        <v>1300009</v>
      </c>
      <c r="G336" t="s">
        <v>137</v>
      </c>
      <c r="H336" t="s">
        <v>198</v>
      </c>
      <c r="I336" s="3">
        <v>350</v>
      </c>
      <c r="J336" s="11" t="str">
        <f>INDEX(Sheet1!$H:$H,MATCH(G336,Sheet1!$C:$C,0),0)</f>
        <v>BL</v>
      </c>
    </row>
    <row r="337" spans="1:10" outlineLevel="2" x14ac:dyDescent="0.25">
      <c r="A337" s="9">
        <v>42581</v>
      </c>
      <c r="B337">
        <v>6290</v>
      </c>
      <c r="C337" t="s">
        <v>211</v>
      </c>
      <c r="D337" t="s">
        <v>219</v>
      </c>
      <c r="E337" t="s">
        <v>12</v>
      </c>
      <c r="F337">
        <v>1300009</v>
      </c>
      <c r="G337" t="s">
        <v>137</v>
      </c>
      <c r="H337" t="s">
        <v>198</v>
      </c>
      <c r="I337" s="3">
        <v>200</v>
      </c>
      <c r="J337" s="11" t="str">
        <f>INDEX(Sheet1!$H:$H,MATCH(G337,Sheet1!$C:$C,0),0)</f>
        <v>BL</v>
      </c>
    </row>
    <row r="338" spans="1:10" outlineLevel="2" x14ac:dyDescent="0.25">
      <c r="A338" s="9">
        <v>42581</v>
      </c>
      <c r="B338">
        <v>6290</v>
      </c>
      <c r="C338" t="s">
        <v>211</v>
      </c>
      <c r="D338" t="s">
        <v>219</v>
      </c>
      <c r="E338" t="s">
        <v>12</v>
      </c>
      <c r="F338">
        <v>1300009</v>
      </c>
      <c r="G338" t="s">
        <v>137</v>
      </c>
      <c r="H338" t="s">
        <v>198</v>
      </c>
      <c r="I338" s="3">
        <v>500</v>
      </c>
      <c r="J338" s="11" t="str">
        <f>INDEX(Sheet1!$H:$H,MATCH(G338,Sheet1!$C:$C,0),0)</f>
        <v>BL</v>
      </c>
    </row>
    <row r="339" spans="1:10" outlineLevel="2" x14ac:dyDescent="0.25">
      <c r="A339" s="9">
        <v>42581</v>
      </c>
      <c r="B339">
        <v>8999</v>
      </c>
      <c r="C339" t="s">
        <v>211</v>
      </c>
      <c r="D339" t="s">
        <v>226</v>
      </c>
      <c r="E339" t="s">
        <v>12</v>
      </c>
      <c r="F339">
        <v>1300009</v>
      </c>
      <c r="G339" t="s">
        <v>137</v>
      </c>
      <c r="H339" t="s">
        <v>198</v>
      </c>
      <c r="I339" s="3">
        <v>117</v>
      </c>
      <c r="J339" s="11" t="str">
        <f>INDEX(Sheet1!$H:$H,MATCH(G339,Sheet1!$C:$C,0),0)</f>
        <v>BL</v>
      </c>
    </row>
    <row r="340" spans="1:10" outlineLevel="1" x14ac:dyDescent="0.25">
      <c r="A340" s="9"/>
      <c r="F340" s="13" t="s">
        <v>394</v>
      </c>
      <c r="I340" s="3">
        <f>SUBTOTAL(9,I332:I339)</f>
        <v>0</v>
      </c>
      <c r="J340" s="11"/>
    </row>
    <row r="341" spans="1:10" outlineLevel="2" x14ac:dyDescent="0.25">
      <c r="A341" s="9">
        <v>42581</v>
      </c>
      <c r="B341">
        <v>1021</v>
      </c>
      <c r="C341" t="s">
        <v>197</v>
      </c>
      <c r="D341" t="s">
        <v>68</v>
      </c>
      <c r="E341" t="s">
        <v>101</v>
      </c>
      <c r="F341">
        <v>1300010</v>
      </c>
      <c r="G341" t="s">
        <v>156</v>
      </c>
      <c r="H341" t="s">
        <v>198</v>
      </c>
      <c r="I341" s="3">
        <v>-3450</v>
      </c>
      <c r="J341" s="11" t="str">
        <f>INDEX(Sheet1!$H:$H,MATCH(G341,Sheet1!$C:$C,0),0)</f>
        <v>OP</v>
      </c>
    </row>
    <row r="342" spans="1:10" outlineLevel="2" x14ac:dyDescent="0.25">
      <c r="A342" s="9">
        <v>42581</v>
      </c>
      <c r="B342">
        <v>6660</v>
      </c>
      <c r="C342" t="s">
        <v>211</v>
      </c>
      <c r="D342" t="s">
        <v>224</v>
      </c>
      <c r="E342" t="s">
        <v>101</v>
      </c>
      <c r="F342">
        <v>1300010</v>
      </c>
      <c r="G342" t="s">
        <v>156</v>
      </c>
      <c r="H342" t="s">
        <v>198</v>
      </c>
      <c r="I342" s="3">
        <v>250</v>
      </c>
      <c r="J342" s="11" t="str">
        <f>INDEX(Sheet1!$H:$H,MATCH(G342,Sheet1!$C:$C,0),0)</f>
        <v>OP</v>
      </c>
    </row>
    <row r="343" spans="1:10" outlineLevel="2" x14ac:dyDescent="0.25">
      <c r="A343" s="9">
        <v>42581</v>
      </c>
      <c r="B343">
        <v>6660</v>
      </c>
      <c r="C343" t="s">
        <v>211</v>
      </c>
      <c r="D343" t="s">
        <v>224</v>
      </c>
      <c r="E343" t="s">
        <v>101</v>
      </c>
      <c r="F343">
        <v>1300010</v>
      </c>
      <c r="G343" t="s">
        <v>156</v>
      </c>
      <c r="H343" t="s">
        <v>198</v>
      </c>
      <c r="I343" s="3">
        <v>500</v>
      </c>
      <c r="J343" s="11" t="str">
        <f>INDEX(Sheet1!$H:$H,MATCH(G343,Sheet1!$C:$C,0),0)</f>
        <v>OP</v>
      </c>
    </row>
    <row r="344" spans="1:10" outlineLevel="2" x14ac:dyDescent="0.25">
      <c r="A344" s="9">
        <v>42581</v>
      </c>
      <c r="B344">
        <v>6660</v>
      </c>
      <c r="C344" t="s">
        <v>211</v>
      </c>
      <c r="D344" t="s">
        <v>224</v>
      </c>
      <c r="E344" t="s">
        <v>101</v>
      </c>
      <c r="F344">
        <v>1300010</v>
      </c>
      <c r="G344" t="s">
        <v>156</v>
      </c>
      <c r="H344" t="s">
        <v>198</v>
      </c>
      <c r="I344" s="3">
        <v>1200</v>
      </c>
      <c r="J344" s="11" t="str">
        <f>INDEX(Sheet1!$H:$H,MATCH(G344,Sheet1!$C:$C,0),0)</f>
        <v>OP</v>
      </c>
    </row>
    <row r="345" spans="1:10" outlineLevel="2" x14ac:dyDescent="0.25">
      <c r="A345" s="9">
        <v>42581</v>
      </c>
      <c r="B345">
        <v>6660</v>
      </c>
      <c r="C345" t="s">
        <v>211</v>
      </c>
      <c r="D345" t="s">
        <v>224</v>
      </c>
      <c r="E345" t="s">
        <v>101</v>
      </c>
      <c r="F345">
        <v>1300010</v>
      </c>
      <c r="G345" t="s">
        <v>156</v>
      </c>
      <c r="H345" t="s">
        <v>198</v>
      </c>
      <c r="I345" s="3">
        <v>1500</v>
      </c>
      <c r="J345" s="11" t="str">
        <f>INDEX(Sheet1!$H:$H,MATCH(G345,Sheet1!$C:$C,0),0)</f>
        <v>OP</v>
      </c>
    </row>
    <row r="346" spans="1:10" outlineLevel="1" x14ac:dyDescent="0.25">
      <c r="A346" s="9"/>
      <c r="F346" s="13" t="s">
        <v>395</v>
      </c>
      <c r="I346" s="3">
        <f>SUBTOTAL(9,I341:I345)</f>
        <v>0</v>
      </c>
      <c r="J346" s="11"/>
    </row>
    <row r="347" spans="1:10" outlineLevel="2" x14ac:dyDescent="0.25">
      <c r="A347" s="9">
        <v>42571</v>
      </c>
      <c r="B347">
        <v>2015</v>
      </c>
      <c r="C347" t="s">
        <v>197</v>
      </c>
      <c r="D347" t="s">
        <v>208</v>
      </c>
      <c r="E347" t="s">
        <v>199</v>
      </c>
      <c r="F347">
        <v>1300011</v>
      </c>
      <c r="G347" t="s">
        <v>291</v>
      </c>
      <c r="H347" t="s">
        <v>198</v>
      </c>
      <c r="I347" s="3">
        <v>2100</v>
      </c>
      <c r="J347" s="11"/>
    </row>
    <row r="348" spans="1:10" outlineLevel="2" x14ac:dyDescent="0.25">
      <c r="A348" s="9">
        <v>42571</v>
      </c>
      <c r="B348">
        <v>2015</v>
      </c>
      <c r="C348" t="s">
        <v>197</v>
      </c>
      <c r="D348" t="s">
        <v>208</v>
      </c>
      <c r="E348" t="s">
        <v>199</v>
      </c>
      <c r="F348">
        <v>1300011</v>
      </c>
      <c r="G348" t="s">
        <v>292</v>
      </c>
      <c r="H348" t="s">
        <v>198</v>
      </c>
      <c r="I348" s="3">
        <v>3500</v>
      </c>
      <c r="J348" s="11"/>
    </row>
    <row r="349" spans="1:10" outlineLevel="2" x14ac:dyDescent="0.25">
      <c r="A349" s="9">
        <v>42571</v>
      </c>
      <c r="B349">
        <v>1021</v>
      </c>
      <c r="C349" t="s">
        <v>197</v>
      </c>
      <c r="D349" t="s">
        <v>68</v>
      </c>
      <c r="E349" t="s">
        <v>199</v>
      </c>
      <c r="F349">
        <v>1300011</v>
      </c>
      <c r="G349" t="s">
        <v>232</v>
      </c>
      <c r="H349" t="s">
        <v>198</v>
      </c>
      <c r="I349" s="3">
        <v>-15140</v>
      </c>
      <c r="J349" s="11"/>
    </row>
    <row r="350" spans="1:10" outlineLevel="2" x14ac:dyDescent="0.25">
      <c r="A350" s="9">
        <v>42571</v>
      </c>
      <c r="B350">
        <v>2015</v>
      </c>
      <c r="C350" t="s">
        <v>197</v>
      </c>
      <c r="D350" t="s">
        <v>208</v>
      </c>
      <c r="E350" t="s">
        <v>199</v>
      </c>
      <c r="F350">
        <v>1300011</v>
      </c>
      <c r="G350" t="s">
        <v>56</v>
      </c>
      <c r="H350" t="s">
        <v>198</v>
      </c>
      <c r="I350" s="3">
        <v>9540</v>
      </c>
      <c r="J350" s="11" t="str">
        <f>INDEX(Sheet1!$H:$H,MATCH(G350,Sheet1!$C:$C,0),0)</f>
        <v>TX-CG</v>
      </c>
    </row>
    <row r="351" spans="1:10" outlineLevel="1" x14ac:dyDescent="0.25">
      <c r="A351" s="9"/>
      <c r="F351" s="13" t="s">
        <v>396</v>
      </c>
      <c r="I351" s="3">
        <f>SUBTOTAL(9,I347:I350)</f>
        <v>0</v>
      </c>
      <c r="J351" s="11"/>
    </row>
    <row r="352" spans="1:10" outlineLevel="2" x14ac:dyDescent="0.25">
      <c r="A352" s="9">
        <v>42581</v>
      </c>
      <c r="B352">
        <v>2015</v>
      </c>
      <c r="C352" t="s">
        <v>197</v>
      </c>
      <c r="D352" t="s">
        <v>208</v>
      </c>
      <c r="E352" t="s">
        <v>199</v>
      </c>
      <c r="F352">
        <v>1300012</v>
      </c>
      <c r="G352" t="s">
        <v>275</v>
      </c>
      <c r="H352" t="s">
        <v>198</v>
      </c>
      <c r="I352" s="3">
        <v>1200</v>
      </c>
      <c r="J352" s="11" t="str">
        <f>INDEX(Sheet1!$H:$H,MATCH(G352,Sheet1!$C:$C,0),0)</f>
        <v>NR</v>
      </c>
    </row>
    <row r="353" spans="1:10" outlineLevel="2" x14ac:dyDescent="0.25">
      <c r="A353" s="9">
        <v>42581</v>
      </c>
      <c r="B353">
        <v>2015</v>
      </c>
      <c r="C353" t="s">
        <v>197</v>
      </c>
      <c r="D353" t="s">
        <v>208</v>
      </c>
      <c r="E353" t="s">
        <v>199</v>
      </c>
      <c r="F353">
        <v>1300012</v>
      </c>
      <c r="G353" t="s">
        <v>280</v>
      </c>
      <c r="H353" t="s">
        <v>198</v>
      </c>
      <c r="I353" s="3">
        <v>100</v>
      </c>
      <c r="J353" s="11" t="str">
        <f>INDEX(Sheet1!$H:$H,MATCH(G353,Sheet1!$C:$C,0),0)</f>
        <v>NR</v>
      </c>
    </row>
    <row r="354" spans="1:10" outlineLevel="2" x14ac:dyDescent="0.25">
      <c r="A354" s="9">
        <v>42581</v>
      </c>
      <c r="B354">
        <v>1021</v>
      </c>
      <c r="C354" t="s">
        <v>197</v>
      </c>
      <c r="D354" t="s">
        <v>68</v>
      </c>
      <c r="E354" t="s">
        <v>199</v>
      </c>
      <c r="F354">
        <v>1300012</v>
      </c>
      <c r="G354" t="s">
        <v>197</v>
      </c>
      <c r="H354" t="s">
        <v>198</v>
      </c>
      <c r="I354" s="3">
        <v>-1300</v>
      </c>
      <c r="J354" s="11"/>
    </row>
    <row r="355" spans="1:10" outlineLevel="1" x14ac:dyDescent="0.25">
      <c r="A355" s="9"/>
      <c r="F355" s="13" t="s">
        <v>397</v>
      </c>
      <c r="I355" s="3">
        <f>SUBTOTAL(9,I352:I354)</f>
        <v>0</v>
      </c>
      <c r="J355" s="11"/>
    </row>
    <row r="356" spans="1:10" outlineLevel="2" x14ac:dyDescent="0.25">
      <c r="A356" s="9">
        <v>42581</v>
      </c>
      <c r="B356">
        <v>2015</v>
      </c>
      <c r="C356" t="s">
        <v>197</v>
      </c>
      <c r="D356" t="s">
        <v>208</v>
      </c>
      <c r="F356">
        <v>1300013</v>
      </c>
      <c r="G356" t="s">
        <v>303</v>
      </c>
      <c r="H356" t="s">
        <v>198</v>
      </c>
      <c r="I356" s="3">
        <v>2800</v>
      </c>
      <c r="J356" s="11"/>
    </row>
    <row r="357" spans="1:10" outlineLevel="2" x14ac:dyDescent="0.25">
      <c r="A357" s="9">
        <v>42581</v>
      </c>
      <c r="B357">
        <v>2015</v>
      </c>
      <c r="C357" t="s">
        <v>197</v>
      </c>
      <c r="D357" t="s">
        <v>208</v>
      </c>
      <c r="F357">
        <v>1300013</v>
      </c>
      <c r="G357" t="s">
        <v>304</v>
      </c>
      <c r="H357" t="s">
        <v>198</v>
      </c>
      <c r="I357" s="3">
        <v>6500</v>
      </c>
      <c r="J357" s="11"/>
    </row>
    <row r="358" spans="1:10" outlineLevel="2" x14ac:dyDescent="0.25">
      <c r="A358" s="9">
        <v>42581</v>
      </c>
      <c r="B358">
        <v>1021</v>
      </c>
      <c r="C358" t="s">
        <v>197</v>
      </c>
      <c r="D358" t="s">
        <v>68</v>
      </c>
      <c r="F358">
        <v>1300013</v>
      </c>
      <c r="G358" t="s">
        <v>197</v>
      </c>
      <c r="H358" t="s">
        <v>198</v>
      </c>
      <c r="I358" s="3">
        <v>-9300</v>
      </c>
      <c r="J358" s="11"/>
    </row>
    <row r="359" spans="1:10" outlineLevel="1" x14ac:dyDescent="0.25">
      <c r="A359" s="9"/>
      <c r="F359" s="13" t="s">
        <v>398</v>
      </c>
      <c r="I359" s="3">
        <f>SUBTOTAL(9,I356:I358)</f>
        <v>0</v>
      </c>
      <c r="J359" s="11"/>
    </row>
    <row r="360" spans="1:10" outlineLevel="2" x14ac:dyDescent="0.25">
      <c r="A360" s="9">
        <v>42581</v>
      </c>
      <c r="B360">
        <v>2015</v>
      </c>
      <c r="C360" t="s">
        <v>197</v>
      </c>
      <c r="D360" t="s">
        <v>208</v>
      </c>
      <c r="F360">
        <v>1300014</v>
      </c>
      <c r="G360" t="s">
        <v>297</v>
      </c>
      <c r="H360" t="s">
        <v>198</v>
      </c>
      <c r="I360" s="3">
        <v>280</v>
      </c>
      <c r="J360" s="11" t="str">
        <f>INDEX(Sheet1!$H:$H,MATCH(G360,Sheet1!$C:$C,0),0)</f>
        <v>NR</v>
      </c>
    </row>
    <row r="361" spans="1:10" outlineLevel="2" x14ac:dyDescent="0.25">
      <c r="A361" s="9">
        <v>42581</v>
      </c>
      <c r="B361">
        <v>2015</v>
      </c>
      <c r="C361" t="s">
        <v>197</v>
      </c>
      <c r="D361" t="s">
        <v>208</v>
      </c>
      <c r="F361">
        <v>1300014</v>
      </c>
      <c r="G361" t="s">
        <v>305</v>
      </c>
      <c r="H361" t="s">
        <v>198</v>
      </c>
      <c r="I361" s="3">
        <v>2250</v>
      </c>
      <c r="J361" s="11"/>
    </row>
    <row r="362" spans="1:10" outlineLevel="2" x14ac:dyDescent="0.25">
      <c r="A362" s="9">
        <v>42581</v>
      </c>
      <c r="B362">
        <v>2015</v>
      </c>
      <c r="C362" t="s">
        <v>197</v>
      </c>
      <c r="D362" t="s">
        <v>208</v>
      </c>
      <c r="F362">
        <v>1300014</v>
      </c>
      <c r="G362" t="s">
        <v>277</v>
      </c>
      <c r="H362" t="s">
        <v>198</v>
      </c>
      <c r="I362" s="3">
        <v>2250</v>
      </c>
      <c r="J362" s="11" t="str">
        <f>INDEX(Sheet1!$H:$H,MATCH(G362,Sheet1!$C:$C,0),0)</f>
        <v>NR</v>
      </c>
    </row>
    <row r="363" spans="1:10" outlineLevel="2" x14ac:dyDescent="0.25">
      <c r="A363" s="9">
        <v>42581</v>
      </c>
      <c r="B363">
        <v>1021</v>
      </c>
      <c r="C363" t="s">
        <v>197</v>
      </c>
      <c r="D363" t="s">
        <v>68</v>
      </c>
      <c r="F363">
        <v>1300014</v>
      </c>
      <c r="G363" t="s">
        <v>233</v>
      </c>
      <c r="H363" t="s">
        <v>198</v>
      </c>
      <c r="I363" s="3">
        <v>-4780</v>
      </c>
      <c r="J363" s="11"/>
    </row>
    <row r="364" spans="1:10" outlineLevel="1" x14ac:dyDescent="0.25">
      <c r="A364" s="9"/>
      <c r="F364" s="13" t="s">
        <v>399</v>
      </c>
      <c r="I364" s="3">
        <f>SUBTOTAL(9,I360:I363)</f>
        <v>0</v>
      </c>
      <c r="J364" s="11"/>
    </row>
    <row r="365" spans="1:10" outlineLevel="2" x14ac:dyDescent="0.25">
      <c r="A365" s="9">
        <v>42581</v>
      </c>
      <c r="B365">
        <v>1351</v>
      </c>
      <c r="C365" t="s">
        <v>197</v>
      </c>
      <c r="D365" t="s">
        <v>204</v>
      </c>
      <c r="E365" t="s">
        <v>161</v>
      </c>
      <c r="F365">
        <v>1300015</v>
      </c>
      <c r="G365" t="s">
        <v>162</v>
      </c>
      <c r="H365" t="s">
        <v>198</v>
      </c>
      <c r="I365" s="3">
        <v>238.5</v>
      </c>
      <c r="J365" s="11" t="str">
        <f>INDEX(Sheet1!$H:$H,MATCH(G365,Sheet1!$C:$C,0),0)</f>
        <v>TX</v>
      </c>
    </row>
    <row r="366" spans="1:10" outlineLevel="2" x14ac:dyDescent="0.25">
      <c r="A366" s="9">
        <v>42581</v>
      </c>
      <c r="B366">
        <v>9204</v>
      </c>
      <c r="C366" t="s">
        <v>197</v>
      </c>
      <c r="D366" t="s">
        <v>227</v>
      </c>
      <c r="E366" t="s">
        <v>161</v>
      </c>
      <c r="F366">
        <v>1300015</v>
      </c>
      <c r="G366" t="s">
        <v>162</v>
      </c>
      <c r="H366" t="s">
        <v>198</v>
      </c>
      <c r="I366" s="3">
        <v>-238.5</v>
      </c>
      <c r="J366" s="11" t="str">
        <f>INDEX(Sheet1!$H:$H,MATCH(G366,Sheet1!$C:$C,0),0)</f>
        <v>TX</v>
      </c>
    </row>
    <row r="367" spans="1:10" outlineLevel="1" x14ac:dyDescent="0.25">
      <c r="A367" s="9"/>
      <c r="F367" s="13" t="s">
        <v>400</v>
      </c>
      <c r="I367" s="3">
        <f>SUBTOTAL(9,I365:I366)</f>
        <v>0</v>
      </c>
      <c r="J367" s="11"/>
    </row>
    <row r="368" spans="1:10" outlineLevel="2" x14ac:dyDescent="0.25">
      <c r="A368" s="9">
        <v>42582</v>
      </c>
      <c r="B368">
        <v>1021</v>
      </c>
      <c r="C368" t="s">
        <v>197</v>
      </c>
      <c r="D368" t="s">
        <v>68</v>
      </c>
      <c r="E368" t="s">
        <v>200</v>
      </c>
      <c r="F368">
        <v>1400001</v>
      </c>
      <c r="G368" t="s">
        <v>232</v>
      </c>
      <c r="H368" t="s">
        <v>198</v>
      </c>
      <c r="I368" s="3">
        <v>-15264</v>
      </c>
      <c r="J368" s="11"/>
    </row>
    <row r="369" spans="1:10" outlineLevel="2" x14ac:dyDescent="0.25">
      <c r="A369" s="9">
        <v>42582</v>
      </c>
      <c r="B369">
        <v>2015</v>
      </c>
      <c r="C369" t="s">
        <v>197</v>
      </c>
      <c r="D369" t="s">
        <v>208</v>
      </c>
      <c r="E369" t="s">
        <v>200</v>
      </c>
      <c r="F369">
        <v>1400001</v>
      </c>
      <c r="G369" t="s">
        <v>30</v>
      </c>
      <c r="H369" t="s">
        <v>198</v>
      </c>
      <c r="I369" s="3">
        <v>2120</v>
      </c>
      <c r="J369" s="11" t="str">
        <f>INDEX(Sheet1!$H:$H,MATCH(G369,Sheet1!$C:$C,0),0)</f>
        <v>TX</v>
      </c>
    </row>
    <row r="370" spans="1:10" outlineLevel="2" x14ac:dyDescent="0.25">
      <c r="A370" s="9">
        <v>42582</v>
      </c>
      <c r="B370">
        <v>2015</v>
      </c>
      <c r="C370" t="s">
        <v>197</v>
      </c>
      <c r="D370" t="s">
        <v>208</v>
      </c>
      <c r="E370" t="s">
        <v>200</v>
      </c>
      <c r="F370">
        <v>1400001</v>
      </c>
      <c r="G370" t="s">
        <v>39</v>
      </c>
      <c r="H370" t="s">
        <v>198</v>
      </c>
      <c r="I370" s="3">
        <v>1590</v>
      </c>
      <c r="J370" s="11" t="str">
        <f>INDEX(Sheet1!$H:$H,MATCH(G370,Sheet1!$C:$C,0),0)</f>
        <v>TX</v>
      </c>
    </row>
    <row r="371" spans="1:10" outlineLevel="2" x14ac:dyDescent="0.25">
      <c r="A371" s="9">
        <v>42582</v>
      </c>
      <c r="B371">
        <v>2015</v>
      </c>
      <c r="C371" t="s">
        <v>197</v>
      </c>
      <c r="D371" t="s">
        <v>208</v>
      </c>
      <c r="E371" t="s">
        <v>200</v>
      </c>
      <c r="F371">
        <v>1400001</v>
      </c>
      <c r="G371" t="s">
        <v>77</v>
      </c>
      <c r="H371" t="s">
        <v>198</v>
      </c>
      <c r="I371" s="3">
        <v>2862</v>
      </c>
      <c r="J371" s="11" t="str">
        <f>INDEX(Sheet1!$H:$H,MATCH(G371,Sheet1!$C:$C,0),0)</f>
        <v>TX</v>
      </c>
    </row>
    <row r="372" spans="1:10" outlineLevel="2" x14ac:dyDescent="0.25">
      <c r="A372" s="9">
        <v>42582</v>
      </c>
      <c r="B372">
        <v>2015</v>
      </c>
      <c r="C372" t="s">
        <v>197</v>
      </c>
      <c r="D372" t="s">
        <v>208</v>
      </c>
      <c r="E372" t="s">
        <v>200</v>
      </c>
      <c r="F372">
        <v>1400001</v>
      </c>
      <c r="G372" t="s">
        <v>97</v>
      </c>
      <c r="H372" t="s">
        <v>198</v>
      </c>
      <c r="I372" s="3">
        <v>5300</v>
      </c>
      <c r="J372" s="11" t="str">
        <f>INDEX(Sheet1!$H:$H,MATCH(G372,Sheet1!$C:$C,0),0)</f>
        <v>TX-CG</v>
      </c>
    </row>
    <row r="373" spans="1:10" outlineLevel="2" x14ac:dyDescent="0.25">
      <c r="A373" s="9">
        <v>42582</v>
      </c>
      <c r="B373">
        <v>2015</v>
      </c>
      <c r="C373" t="s">
        <v>197</v>
      </c>
      <c r="D373" t="s">
        <v>208</v>
      </c>
      <c r="E373" t="s">
        <v>200</v>
      </c>
      <c r="F373">
        <v>1400001</v>
      </c>
      <c r="G373" t="s">
        <v>112</v>
      </c>
      <c r="H373" t="s">
        <v>198</v>
      </c>
      <c r="I373" s="3">
        <v>3392</v>
      </c>
      <c r="J373" s="11" t="str">
        <f>INDEX(Sheet1!$H:$H,MATCH(G373,Sheet1!$C:$C,0),0)</f>
        <v>TX</v>
      </c>
    </row>
    <row r="374" spans="1:10" outlineLevel="1" x14ac:dyDescent="0.25">
      <c r="A374" s="9"/>
      <c r="F374" s="13" t="s">
        <v>401</v>
      </c>
      <c r="I374" s="3">
        <f>SUBTOTAL(9,I368:I373)</f>
        <v>0</v>
      </c>
      <c r="J374" s="11"/>
    </row>
    <row r="375" spans="1:10" outlineLevel="2" x14ac:dyDescent="0.25">
      <c r="A375" s="9">
        <v>42581</v>
      </c>
      <c r="B375">
        <v>2015</v>
      </c>
      <c r="C375" t="s">
        <v>197</v>
      </c>
      <c r="D375" t="s">
        <v>208</v>
      </c>
      <c r="E375" t="s">
        <v>105</v>
      </c>
      <c r="F375">
        <v>4000001</v>
      </c>
      <c r="G375" t="s">
        <v>299</v>
      </c>
      <c r="H375" t="s">
        <v>203</v>
      </c>
      <c r="I375" s="3">
        <v>-9500</v>
      </c>
      <c r="J375" s="11" t="str">
        <f>INDEX(Sheet1!$H:$H,MATCH(G375,Sheet1!$C:$C,0),0)</f>
        <v>NR</v>
      </c>
    </row>
    <row r="376" spans="1:10" outlineLevel="2" x14ac:dyDescent="0.25">
      <c r="A376" s="9">
        <v>42581</v>
      </c>
      <c r="B376">
        <v>9998</v>
      </c>
      <c r="C376" t="s">
        <v>197</v>
      </c>
      <c r="D376" t="s">
        <v>228</v>
      </c>
      <c r="E376" t="s">
        <v>105</v>
      </c>
      <c r="F376">
        <v>4000001</v>
      </c>
      <c r="G376" t="s">
        <v>299</v>
      </c>
      <c r="H376" t="s">
        <v>203</v>
      </c>
      <c r="I376" s="3">
        <v>9500</v>
      </c>
      <c r="J376" s="11" t="str">
        <f>INDEX(Sheet1!$H:$H,MATCH(G376,Sheet1!$C:$C,0),0)</f>
        <v>NR</v>
      </c>
    </row>
    <row r="377" spans="1:10" outlineLevel="1" x14ac:dyDescent="0.25">
      <c r="A377" s="9"/>
      <c r="F377" s="13" t="s">
        <v>402</v>
      </c>
      <c r="I377" s="3">
        <f>SUBTOTAL(9,I375:I376)</f>
        <v>0</v>
      </c>
      <c r="J377" s="11"/>
    </row>
    <row r="378" spans="1:10" outlineLevel="2" x14ac:dyDescent="0.25">
      <c r="A378" s="9">
        <v>42581</v>
      </c>
      <c r="B378">
        <v>1351</v>
      </c>
      <c r="C378" t="s">
        <v>197</v>
      </c>
      <c r="D378" t="s">
        <v>204</v>
      </c>
      <c r="E378" t="s">
        <v>29</v>
      </c>
      <c r="F378">
        <v>4100001</v>
      </c>
      <c r="G378" t="s">
        <v>266</v>
      </c>
      <c r="H378" t="s">
        <v>203</v>
      </c>
      <c r="I378" s="3">
        <v>14400</v>
      </c>
      <c r="J378" s="11" t="str">
        <f>INDEX(Sheet1!$H:$H,MATCH(G378,Sheet1!$C:$C,0),0)</f>
        <v>TX</v>
      </c>
    </row>
    <row r="379" spans="1:10" outlineLevel="2" x14ac:dyDescent="0.25">
      <c r="A379" s="9">
        <v>42581</v>
      </c>
      <c r="B379">
        <v>2015</v>
      </c>
      <c r="C379" t="s">
        <v>197</v>
      </c>
      <c r="D379" t="s">
        <v>208</v>
      </c>
      <c r="E379" t="s">
        <v>29</v>
      </c>
      <c r="F379">
        <v>4100001</v>
      </c>
      <c r="G379" t="s">
        <v>266</v>
      </c>
      <c r="H379" t="s">
        <v>203</v>
      </c>
      <c r="I379" s="3">
        <v>-254400</v>
      </c>
      <c r="J379" s="11" t="str">
        <f>INDEX(Sheet1!$H:$H,MATCH(G379,Sheet1!$C:$C,0),0)</f>
        <v>TX</v>
      </c>
    </row>
    <row r="380" spans="1:10" outlineLevel="2" x14ac:dyDescent="0.25">
      <c r="A380" s="9">
        <v>42581</v>
      </c>
      <c r="B380">
        <v>9998</v>
      </c>
      <c r="C380" t="s">
        <v>197</v>
      </c>
      <c r="D380" t="s">
        <v>228</v>
      </c>
      <c r="E380" t="s">
        <v>29</v>
      </c>
      <c r="F380">
        <v>4100001</v>
      </c>
      <c r="G380" t="s">
        <v>266</v>
      </c>
      <c r="H380" t="s">
        <v>203</v>
      </c>
      <c r="I380" s="3">
        <v>240000</v>
      </c>
      <c r="J380" s="11" t="str">
        <f>INDEX(Sheet1!$H:$H,MATCH(G380,Sheet1!$C:$C,0),0)</f>
        <v>TX</v>
      </c>
    </row>
    <row r="381" spans="1:10" outlineLevel="1" x14ac:dyDescent="0.25">
      <c r="A381" s="9"/>
      <c r="F381" s="13" t="s">
        <v>403</v>
      </c>
      <c r="I381" s="3">
        <f>SUBTOTAL(9,I378:I380)</f>
        <v>0</v>
      </c>
      <c r="J381" s="11"/>
    </row>
    <row r="382" spans="1:10" outlineLevel="2" x14ac:dyDescent="0.25">
      <c r="A382" s="9">
        <v>42581</v>
      </c>
      <c r="B382">
        <v>1351</v>
      </c>
      <c r="C382" t="s">
        <v>197</v>
      </c>
      <c r="D382" t="s">
        <v>204</v>
      </c>
      <c r="E382" t="s">
        <v>29</v>
      </c>
      <c r="F382">
        <v>4200001</v>
      </c>
      <c r="G382" t="s">
        <v>267</v>
      </c>
      <c r="H382" t="s">
        <v>203</v>
      </c>
      <c r="I382" s="3">
        <v>52800</v>
      </c>
      <c r="J382" s="11" t="str">
        <f>INDEX(Sheet1!$H:$H,MATCH(G382,Sheet1!$C:$C,0),0)</f>
        <v>TX</v>
      </c>
    </row>
    <row r="383" spans="1:10" outlineLevel="2" x14ac:dyDescent="0.25">
      <c r="A383" s="9">
        <v>42581</v>
      </c>
      <c r="B383">
        <v>2015</v>
      </c>
      <c r="C383" t="s">
        <v>197</v>
      </c>
      <c r="D383" t="s">
        <v>208</v>
      </c>
      <c r="E383" t="s">
        <v>29</v>
      </c>
      <c r="F383">
        <v>4200001</v>
      </c>
      <c r="G383" t="s">
        <v>267</v>
      </c>
      <c r="H383" t="s">
        <v>203</v>
      </c>
      <c r="I383" s="3">
        <v>-932800</v>
      </c>
      <c r="J383" s="11" t="str">
        <f>INDEX(Sheet1!$H:$H,MATCH(G383,Sheet1!$C:$C,0),0)</f>
        <v>TX</v>
      </c>
    </row>
    <row r="384" spans="1:10" outlineLevel="2" x14ac:dyDescent="0.25">
      <c r="A384" s="9">
        <v>42581</v>
      </c>
      <c r="B384">
        <v>9998</v>
      </c>
      <c r="C384" t="s">
        <v>197</v>
      </c>
      <c r="D384" t="s">
        <v>228</v>
      </c>
      <c r="E384" t="s">
        <v>29</v>
      </c>
      <c r="F384">
        <v>4200001</v>
      </c>
      <c r="G384" t="s">
        <v>267</v>
      </c>
      <c r="H384" t="s">
        <v>203</v>
      </c>
      <c r="I384" s="3">
        <v>880000</v>
      </c>
      <c r="J384" s="11" t="str">
        <f>INDEX(Sheet1!$H:$H,MATCH(G384,Sheet1!$C:$C,0),0)</f>
        <v>TX</v>
      </c>
    </row>
    <row r="385" spans="1:10" outlineLevel="1" x14ac:dyDescent="0.25">
      <c r="A385" s="9"/>
      <c r="F385" s="13" t="s">
        <v>404</v>
      </c>
      <c r="I385" s="3">
        <f>SUBTOTAL(9,I382:I384)</f>
        <v>0</v>
      </c>
      <c r="J385" s="11"/>
    </row>
    <row r="386" spans="1:10" outlineLevel="2" x14ac:dyDescent="0.25">
      <c r="A386" s="9">
        <v>42581</v>
      </c>
      <c r="B386">
        <v>1351</v>
      </c>
      <c r="C386" t="s">
        <v>197</v>
      </c>
      <c r="D386" t="s">
        <v>204</v>
      </c>
      <c r="E386" t="s">
        <v>23</v>
      </c>
      <c r="F386">
        <v>4300001</v>
      </c>
      <c r="G386" t="s">
        <v>268</v>
      </c>
      <c r="H386" t="s">
        <v>203</v>
      </c>
      <c r="I386" s="3">
        <v>19803</v>
      </c>
      <c r="J386" s="11" t="str">
        <f>INDEX(Sheet1!$H:$H,MATCH(G386,Sheet1!$C:$C,0),0)</f>
        <v>TX</v>
      </c>
    </row>
    <row r="387" spans="1:10" outlineLevel="2" x14ac:dyDescent="0.25">
      <c r="A387" s="9">
        <v>42581</v>
      </c>
      <c r="B387">
        <v>2015</v>
      </c>
      <c r="C387" t="s">
        <v>197</v>
      </c>
      <c r="D387" t="s">
        <v>208</v>
      </c>
      <c r="E387" t="s">
        <v>23</v>
      </c>
      <c r="F387">
        <v>4300001</v>
      </c>
      <c r="G387" t="s">
        <v>268</v>
      </c>
      <c r="H387" t="s">
        <v>203</v>
      </c>
      <c r="I387" s="3">
        <v>-349853.03</v>
      </c>
      <c r="J387" s="11" t="str">
        <f>INDEX(Sheet1!$H:$H,MATCH(G387,Sheet1!$C:$C,0),0)</f>
        <v>TX</v>
      </c>
    </row>
    <row r="388" spans="1:10" outlineLevel="2" x14ac:dyDescent="0.25">
      <c r="A388" s="9">
        <v>42581</v>
      </c>
      <c r="B388">
        <v>9998</v>
      </c>
      <c r="C388" t="s">
        <v>197</v>
      </c>
      <c r="D388" t="s">
        <v>228</v>
      </c>
      <c r="E388" t="s">
        <v>23</v>
      </c>
      <c r="F388">
        <v>4300001</v>
      </c>
      <c r="G388" t="s">
        <v>268</v>
      </c>
      <c r="H388" t="s">
        <v>203</v>
      </c>
      <c r="I388" s="3">
        <v>330050.03000000003</v>
      </c>
      <c r="J388" s="11" t="str">
        <f>INDEX(Sheet1!$H:$H,MATCH(G388,Sheet1!$C:$C,0),0)</f>
        <v>TX</v>
      </c>
    </row>
    <row r="389" spans="1:10" outlineLevel="1" x14ac:dyDescent="0.25">
      <c r="A389" s="9"/>
      <c r="F389" s="13" t="s">
        <v>405</v>
      </c>
      <c r="I389" s="3">
        <f>SUBTOTAL(9,I386:I388)</f>
        <v>0</v>
      </c>
      <c r="J389" s="11"/>
    </row>
    <row r="390" spans="1:10" outlineLevel="2" x14ac:dyDescent="0.25">
      <c r="A390" s="9">
        <v>42581</v>
      </c>
      <c r="B390">
        <v>1351</v>
      </c>
      <c r="C390" t="s">
        <v>197</v>
      </c>
      <c r="D390" t="s">
        <v>204</v>
      </c>
      <c r="E390" t="s">
        <v>29</v>
      </c>
      <c r="F390">
        <v>4400001</v>
      </c>
      <c r="G390" t="s">
        <v>269</v>
      </c>
      <c r="H390" t="s">
        <v>203</v>
      </c>
      <c r="I390" s="3">
        <v>39606</v>
      </c>
      <c r="J390" s="11" t="str">
        <f>INDEX(Sheet1!$H:$H,MATCH(G390,Sheet1!$C:$C,0),0)</f>
        <v>TX</v>
      </c>
    </row>
    <row r="391" spans="1:10" outlineLevel="2" x14ac:dyDescent="0.25">
      <c r="A391" s="9">
        <v>42581</v>
      </c>
      <c r="B391">
        <v>2015</v>
      </c>
      <c r="C391" t="s">
        <v>197</v>
      </c>
      <c r="D391" t="s">
        <v>208</v>
      </c>
      <c r="E391" t="s">
        <v>29</v>
      </c>
      <c r="F391">
        <v>4400001</v>
      </c>
      <c r="G391" t="s">
        <v>269</v>
      </c>
      <c r="H391" t="s">
        <v>203</v>
      </c>
      <c r="I391" s="3">
        <v>-699706.02</v>
      </c>
      <c r="J391" s="11" t="str">
        <f>INDEX(Sheet1!$H:$H,MATCH(G391,Sheet1!$C:$C,0),0)</f>
        <v>TX</v>
      </c>
    </row>
    <row r="392" spans="1:10" outlineLevel="2" x14ac:dyDescent="0.25">
      <c r="A392" s="9">
        <v>42581</v>
      </c>
      <c r="B392">
        <v>9998</v>
      </c>
      <c r="C392" t="s">
        <v>197</v>
      </c>
      <c r="D392" t="s">
        <v>228</v>
      </c>
      <c r="E392" t="s">
        <v>29</v>
      </c>
      <c r="F392">
        <v>4400001</v>
      </c>
      <c r="G392" t="s">
        <v>269</v>
      </c>
      <c r="H392" t="s">
        <v>203</v>
      </c>
      <c r="I392" s="3">
        <v>660100.02</v>
      </c>
      <c r="J392" s="11" t="str">
        <f>INDEX(Sheet1!$H:$H,MATCH(G392,Sheet1!$C:$C,0),0)</f>
        <v>TX</v>
      </c>
    </row>
    <row r="393" spans="1:10" outlineLevel="1" x14ac:dyDescent="0.25">
      <c r="A393" s="9"/>
      <c r="F393" s="13" t="s">
        <v>406</v>
      </c>
      <c r="I393" s="3">
        <f>SUBTOTAL(9,I390:I392)</f>
        <v>0</v>
      </c>
      <c r="J393" s="11"/>
    </row>
    <row r="394" spans="1:10" outlineLevel="2" x14ac:dyDescent="0.25">
      <c r="A394" s="9">
        <v>42582</v>
      </c>
      <c r="B394">
        <v>1021</v>
      </c>
      <c r="C394" t="s">
        <v>197</v>
      </c>
      <c r="D394" t="s">
        <v>68</v>
      </c>
      <c r="E394" t="s">
        <v>164</v>
      </c>
      <c r="F394">
        <v>4600001</v>
      </c>
      <c r="G394" t="s">
        <v>234</v>
      </c>
      <c r="H394" t="s">
        <v>198</v>
      </c>
      <c r="I394" s="3">
        <v>-5808</v>
      </c>
      <c r="J394" s="11"/>
    </row>
    <row r="395" spans="1:10" outlineLevel="2" x14ac:dyDescent="0.25">
      <c r="A395" s="9">
        <v>42582</v>
      </c>
      <c r="B395">
        <v>1351</v>
      </c>
      <c r="C395" t="s">
        <v>197</v>
      </c>
      <c r="D395" t="s">
        <v>204</v>
      </c>
      <c r="E395" t="s">
        <v>164</v>
      </c>
      <c r="F395">
        <v>4600001</v>
      </c>
      <c r="G395" t="s">
        <v>234</v>
      </c>
      <c r="H395" t="s">
        <v>198</v>
      </c>
      <c r="I395" s="3">
        <v>108</v>
      </c>
      <c r="J395" s="11"/>
    </row>
    <row r="396" spans="1:10" outlineLevel="2" x14ac:dyDescent="0.25">
      <c r="A396" s="9">
        <v>42582</v>
      </c>
      <c r="B396">
        <v>6010</v>
      </c>
      <c r="C396" t="s">
        <v>211</v>
      </c>
      <c r="D396" t="s">
        <v>214</v>
      </c>
      <c r="E396" t="s">
        <v>164</v>
      </c>
      <c r="F396">
        <v>4600001</v>
      </c>
      <c r="G396" t="s">
        <v>234</v>
      </c>
      <c r="H396" t="s">
        <v>198</v>
      </c>
      <c r="I396" s="3">
        <v>1000</v>
      </c>
      <c r="J396" s="11"/>
    </row>
    <row r="397" spans="1:10" outlineLevel="2" x14ac:dyDescent="0.25">
      <c r="A397" s="9">
        <v>42582</v>
      </c>
      <c r="B397">
        <v>6010</v>
      </c>
      <c r="C397" t="s">
        <v>211</v>
      </c>
      <c r="D397" t="s">
        <v>214</v>
      </c>
      <c r="E397" t="s">
        <v>164</v>
      </c>
      <c r="F397">
        <v>4600001</v>
      </c>
      <c r="G397" t="s">
        <v>234</v>
      </c>
      <c r="H397" t="s">
        <v>198</v>
      </c>
      <c r="I397" s="3">
        <v>600</v>
      </c>
      <c r="J397" s="11"/>
    </row>
    <row r="398" spans="1:10" outlineLevel="2" x14ac:dyDescent="0.25">
      <c r="A398" s="9">
        <v>42582</v>
      </c>
      <c r="B398">
        <v>6010</v>
      </c>
      <c r="C398" t="s">
        <v>211</v>
      </c>
      <c r="D398" t="s">
        <v>214</v>
      </c>
      <c r="E398" t="s">
        <v>164</v>
      </c>
      <c r="F398">
        <v>4600001</v>
      </c>
      <c r="G398" t="s">
        <v>234</v>
      </c>
      <c r="H398" t="s">
        <v>198</v>
      </c>
      <c r="I398" s="3">
        <v>300</v>
      </c>
      <c r="J398" s="11"/>
    </row>
    <row r="399" spans="1:10" outlineLevel="2" x14ac:dyDescent="0.25">
      <c r="A399" s="9">
        <v>42582</v>
      </c>
      <c r="B399">
        <v>6080</v>
      </c>
      <c r="C399" t="s">
        <v>211</v>
      </c>
      <c r="D399" t="s">
        <v>216</v>
      </c>
      <c r="E399" t="s">
        <v>164</v>
      </c>
      <c r="F399">
        <v>4600001</v>
      </c>
      <c r="G399" t="s">
        <v>234</v>
      </c>
      <c r="H399" t="s">
        <v>198</v>
      </c>
      <c r="I399" s="3">
        <v>3000</v>
      </c>
      <c r="J399" s="11"/>
    </row>
    <row r="400" spans="1:10" outlineLevel="2" x14ac:dyDescent="0.25">
      <c r="A400" s="9">
        <v>42582</v>
      </c>
      <c r="B400">
        <v>6500</v>
      </c>
      <c r="C400" t="s">
        <v>211</v>
      </c>
      <c r="D400" t="s">
        <v>220</v>
      </c>
      <c r="E400" t="s">
        <v>164</v>
      </c>
      <c r="F400">
        <v>4600001</v>
      </c>
      <c r="G400" t="s">
        <v>234</v>
      </c>
      <c r="H400" t="s">
        <v>198</v>
      </c>
      <c r="I400" s="3">
        <v>800</v>
      </c>
      <c r="J400" s="11"/>
    </row>
    <row r="401" spans="1:10" outlineLevel="1" x14ac:dyDescent="0.25">
      <c r="A401" s="9"/>
      <c r="F401" s="13" t="s">
        <v>407</v>
      </c>
      <c r="I401" s="3">
        <f>SUBTOTAL(9,I394:I400)</f>
        <v>0</v>
      </c>
      <c r="J401" s="11"/>
    </row>
    <row r="402" spans="1:10" outlineLevel="2" x14ac:dyDescent="0.25">
      <c r="A402" s="9">
        <v>42582</v>
      </c>
      <c r="B402">
        <v>1021</v>
      </c>
      <c r="C402" t="s">
        <v>197</v>
      </c>
      <c r="D402" t="s">
        <v>68</v>
      </c>
      <c r="E402" t="s">
        <v>164</v>
      </c>
      <c r="F402">
        <v>4600002</v>
      </c>
      <c r="G402" t="s">
        <v>234</v>
      </c>
      <c r="H402" t="s">
        <v>198</v>
      </c>
      <c r="I402" s="3">
        <v>-4028</v>
      </c>
      <c r="J402" s="11"/>
    </row>
    <row r="403" spans="1:10" outlineLevel="2" x14ac:dyDescent="0.25">
      <c r="A403" s="9">
        <v>42582</v>
      </c>
      <c r="B403">
        <v>1351</v>
      </c>
      <c r="C403" t="s">
        <v>197</v>
      </c>
      <c r="D403" t="s">
        <v>204</v>
      </c>
      <c r="E403" t="s">
        <v>164</v>
      </c>
      <c r="F403">
        <v>4600002</v>
      </c>
      <c r="G403" t="s">
        <v>234</v>
      </c>
      <c r="H403" t="s">
        <v>198</v>
      </c>
      <c r="I403" s="3">
        <v>228</v>
      </c>
      <c r="J403" s="11"/>
    </row>
    <row r="404" spans="1:10" outlineLevel="2" x14ac:dyDescent="0.25">
      <c r="A404" s="9">
        <v>42582</v>
      </c>
      <c r="B404">
        <v>6540</v>
      </c>
      <c r="C404" t="s">
        <v>211</v>
      </c>
      <c r="D404" t="s">
        <v>222</v>
      </c>
      <c r="E404" t="s">
        <v>164</v>
      </c>
      <c r="F404">
        <v>4600002</v>
      </c>
      <c r="G404" t="s">
        <v>234</v>
      </c>
      <c r="H404" t="s">
        <v>198</v>
      </c>
      <c r="I404" s="3">
        <v>3000</v>
      </c>
      <c r="J404" s="11"/>
    </row>
    <row r="405" spans="1:10" outlineLevel="2" x14ac:dyDescent="0.25">
      <c r="A405" s="9">
        <v>42582</v>
      </c>
      <c r="B405">
        <v>6580</v>
      </c>
      <c r="C405" t="s">
        <v>211</v>
      </c>
      <c r="D405" t="s">
        <v>223</v>
      </c>
      <c r="E405" t="s">
        <v>164</v>
      </c>
      <c r="F405">
        <v>4600002</v>
      </c>
      <c r="G405" t="s">
        <v>234</v>
      </c>
      <c r="H405" t="s">
        <v>198</v>
      </c>
      <c r="I405" s="3">
        <v>800</v>
      </c>
      <c r="J405" s="11"/>
    </row>
    <row r="406" spans="1:10" outlineLevel="1" x14ac:dyDescent="0.25">
      <c r="A406" s="9"/>
      <c r="F406" s="13" t="s">
        <v>408</v>
      </c>
      <c r="I406" s="3">
        <f>SUBTOTAL(9,I402:I405)</f>
        <v>0</v>
      </c>
      <c r="J406" s="11"/>
    </row>
    <row r="407" spans="1:10" outlineLevel="2" x14ac:dyDescent="0.25">
      <c r="A407" s="9">
        <v>42582</v>
      </c>
      <c r="B407">
        <v>1021</v>
      </c>
      <c r="C407" t="s">
        <v>197</v>
      </c>
      <c r="D407" t="s">
        <v>68</v>
      </c>
      <c r="E407" t="s">
        <v>68</v>
      </c>
      <c r="F407">
        <v>4600003</v>
      </c>
      <c r="G407" t="s">
        <v>179</v>
      </c>
      <c r="H407" t="s">
        <v>198</v>
      </c>
      <c r="I407" s="3">
        <v>-212</v>
      </c>
      <c r="J407" s="11" t="str">
        <f>INDEX(Sheet1!$H:$H,MATCH(G407,Sheet1!$C:$C,0),0)</f>
        <v>TX-IES</v>
      </c>
    </row>
    <row r="408" spans="1:10" outlineLevel="2" x14ac:dyDescent="0.25">
      <c r="A408" s="9">
        <v>42582</v>
      </c>
      <c r="B408">
        <v>1351</v>
      </c>
      <c r="C408" t="s">
        <v>197</v>
      </c>
      <c r="D408" t="s">
        <v>204</v>
      </c>
      <c r="E408" t="s">
        <v>68</v>
      </c>
      <c r="F408">
        <v>4600003</v>
      </c>
      <c r="G408" t="s">
        <v>179</v>
      </c>
      <c r="H408" t="s">
        <v>198</v>
      </c>
      <c r="I408" s="3">
        <v>12</v>
      </c>
      <c r="J408" s="11" t="str">
        <f>INDEX(Sheet1!$H:$H,MATCH(G408,Sheet1!$C:$C,0),0)</f>
        <v>TX-IES</v>
      </c>
    </row>
    <row r="409" spans="1:10" outlineLevel="2" x14ac:dyDescent="0.25">
      <c r="A409" s="9">
        <v>42582</v>
      </c>
      <c r="B409">
        <v>6010</v>
      </c>
      <c r="C409" t="s">
        <v>211</v>
      </c>
      <c r="D409" t="s">
        <v>214</v>
      </c>
      <c r="E409" t="s">
        <v>68</v>
      </c>
      <c r="F409">
        <v>4600003</v>
      </c>
      <c r="G409" t="s">
        <v>179</v>
      </c>
      <c r="H409" t="s">
        <v>198</v>
      </c>
      <c r="I409" s="3">
        <v>200</v>
      </c>
      <c r="J409" s="11" t="str">
        <f>INDEX(Sheet1!$H:$H,MATCH(G409,Sheet1!$C:$C,0),0)</f>
        <v>TX-IES</v>
      </c>
    </row>
    <row r="410" spans="1:10" outlineLevel="1" x14ac:dyDescent="0.25">
      <c r="A410" s="9"/>
      <c r="F410" s="13" t="s">
        <v>409</v>
      </c>
      <c r="I410" s="3">
        <f>SUBTOTAL(9,I407:I409)</f>
        <v>0</v>
      </c>
      <c r="J410" s="11"/>
    </row>
    <row r="411" spans="1:10" outlineLevel="2" x14ac:dyDescent="0.25">
      <c r="A411" s="9">
        <v>42582</v>
      </c>
      <c r="B411">
        <v>1021</v>
      </c>
      <c r="C411" t="s">
        <v>197</v>
      </c>
      <c r="D411" t="s">
        <v>68</v>
      </c>
      <c r="E411" t="s">
        <v>181</v>
      </c>
      <c r="F411">
        <v>4800001</v>
      </c>
      <c r="G411" t="s">
        <v>182</v>
      </c>
      <c r="H411" t="s">
        <v>198</v>
      </c>
      <c r="I411" s="3">
        <v>-636</v>
      </c>
      <c r="J411" s="11" t="str">
        <f>INDEX(Sheet1!$H:$H,MATCH(G411,Sheet1!$C:$C,0),0)</f>
        <v>TX-IES</v>
      </c>
    </row>
    <row r="412" spans="1:10" outlineLevel="2" x14ac:dyDescent="0.25">
      <c r="A412" s="9">
        <v>42582</v>
      </c>
      <c r="B412">
        <v>1351</v>
      </c>
      <c r="C412" t="s">
        <v>197</v>
      </c>
      <c r="D412" t="s">
        <v>204</v>
      </c>
      <c r="E412" t="s">
        <v>181</v>
      </c>
      <c r="F412">
        <v>4800001</v>
      </c>
      <c r="G412" t="s">
        <v>182</v>
      </c>
      <c r="H412" t="s">
        <v>198</v>
      </c>
      <c r="I412" s="3">
        <v>36</v>
      </c>
      <c r="J412" s="11" t="str">
        <f>INDEX(Sheet1!$H:$H,MATCH(G412,Sheet1!$C:$C,0),0)</f>
        <v>TX-IES</v>
      </c>
    </row>
    <row r="413" spans="1:10" outlineLevel="2" x14ac:dyDescent="0.25">
      <c r="A413" s="9">
        <v>42582</v>
      </c>
      <c r="B413">
        <v>6010</v>
      </c>
      <c r="C413" t="s">
        <v>211</v>
      </c>
      <c r="D413" t="s">
        <v>214</v>
      </c>
      <c r="E413" t="s">
        <v>181</v>
      </c>
      <c r="F413">
        <v>4800001</v>
      </c>
      <c r="G413" t="s">
        <v>182</v>
      </c>
      <c r="H413" t="s">
        <v>198</v>
      </c>
      <c r="I413" s="3">
        <v>600</v>
      </c>
      <c r="J413" s="11" t="str">
        <f>INDEX(Sheet1!$H:$H,MATCH(G413,Sheet1!$C:$C,0),0)</f>
        <v>TX-IES</v>
      </c>
    </row>
    <row r="414" spans="1:10" outlineLevel="1" x14ac:dyDescent="0.25">
      <c r="A414" s="9"/>
      <c r="F414" s="13" t="s">
        <v>410</v>
      </c>
      <c r="I414" s="3">
        <f>SUBTOTAL(9,I411:I413)</f>
        <v>0</v>
      </c>
      <c r="J414" s="11"/>
    </row>
    <row r="415" spans="1:10" outlineLevel="2" x14ac:dyDescent="0.25">
      <c r="A415" s="9">
        <v>42582</v>
      </c>
      <c r="B415">
        <v>2015</v>
      </c>
      <c r="C415" t="s">
        <v>197</v>
      </c>
      <c r="D415" t="s">
        <v>208</v>
      </c>
      <c r="E415" t="s">
        <v>7</v>
      </c>
      <c r="F415">
        <v>5700001</v>
      </c>
      <c r="G415" t="s">
        <v>188</v>
      </c>
      <c r="H415" t="s">
        <v>203</v>
      </c>
      <c r="I415" s="3">
        <v>-523200</v>
      </c>
      <c r="J415" s="11" t="str">
        <f>INDEX(Sheet1!$H:$H,MATCH(G415,Sheet1!$C:$C,0),0)</f>
        <v>OP</v>
      </c>
    </row>
    <row r="416" spans="1:10" outlineLevel="2" x14ac:dyDescent="0.25">
      <c r="A416" s="9">
        <v>42582</v>
      </c>
      <c r="B416">
        <v>9998</v>
      </c>
      <c r="C416" t="s">
        <v>197</v>
      </c>
      <c r="D416" t="s">
        <v>228</v>
      </c>
      <c r="E416" t="s">
        <v>7</v>
      </c>
      <c r="F416">
        <v>5700001</v>
      </c>
      <c r="G416" t="s">
        <v>188</v>
      </c>
      <c r="H416" t="s">
        <v>203</v>
      </c>
      <c r="I416" s="3">
        <v>523200</v>
      </c>
      <c r="J416" s="11" t="str">
        <f>INDEX(Sheet1!$H:$H,MATCH(G416,Sheet1!$C:$C,0),0)</f>
        <v>OP</v>
      </c>
    </row>
    <row r="417" spans="1:10" outlineLevel="1" x14ac:dyDescent="0.25">
      <c r="A417" s="9"/>
      <c r="F417" s="13" t="s">
        <v>411</v>
      </c>
      <c r="I417" s="3">
        <f>SUBTOTAL(9,I415:I416)</f>
        <v>0</v>
      </c>
      <c r="J417" s="11"/>
    </row>
    <row r="418" spans="1:10" outlineLevel="2" x14ac:dyDescent="0.25">
      <c r="A418" s="9">
        <v>42582</v>
      </c>
      <c r="B418">
        <v>1351</v>
      </c>
      <c r="C418" t="s">
        <v>197</v>
      </c>
      <c r="D418" t="s">
        <v>204</v>
      </c>
      <c r="E418" t="s">
        <v>61</v>
      </c>
      <c r="F418">
        <v>5800001</v>
      </c>
      <c r="G418" t="s">
        <v>177</v>
      </c>
      <c r="H418" t="s">
        <v>203</v>
      </c>
      <c r="I418" s="3">
        <v>31392</v>
      </c>
      <c r="J418" s="11" t="str">
        <f>INDEX(Sheet1!$H:$H,MATCH(G418,Sheet1!$C:$C,0),0)</f>
        <v>IM</v>
      </c>
    </row>
    <row r="419" spans="1:10" outlineLevel="2" x14ac:dyDescent="0.25">
      <c r="A419" s="9">
        <v>42582</v>
      </c>
      <c r="B419">
        <v>2015</v>
      </c>
      <c r="C419" t="s">
        <v>197</v>
      </c>
      <c r="D419" t="s">
        <v>208</v>
      </c>
      <c r="E419" t="s">
        <v>61</v>
      </c>
      <c r="F419">
        <v>5800001</v>
      </c>
      <c r="G419" t="s">
        <v>177</v>
      </c>
      <c r="H419" t="s">
        <v>203</v>
      </c>
      <c r="I419" s="3">
        <v>-31392</v>
      </c>
      <c r="J419" s="11" t="str">
        <f>INDEX(Sheet1!$H:$H,MATCH(G419,Sheet1!$C:$C,0),0)</f>
        <v>IM</v>
      </c>
    </row>
    <row r="420" spans="1:10" outlineLevel="1" x14ac:dyDescent="0.25">
      <c r="A420" s="9"/>
      <c r="F420" s="13" t="s">
        <v>412</v>
      </c>
      <c r="I420" s="3">
        <f>SUBTOTAL(9,I418:I419)</f>
        <v>0</v>
      </c>
      <c r="J420" s="11"/>
    </row>
    <row r="421" spans="1:10" outlineLevel="2" x14ac:dyDescent="0.25">
      <c r="A421" s="9">
        <v>42582</v>
      </c>
      <c r="B421">
        <v>1021</v>
      </c>
      <c r="C421" t="s">
        <v>197</v>
      </c>
      <c r="D421" t="s">
        <v>68</v>
      </c>
      <c r="E421" t="s">
        <v>201</v>
      </c>
      <c r="F421">
        <v>5900001</v>
      </c>
      <c r="G421" t="s">
        <v>235</v>
      </c>
      <c r="H421" t="s">
        <v>198</v>
      </c>
      <c r="I421" s="3">
        <v>-481600</v>
      </c>
      <c r="J421" s="11"/>
    </row>
    <row r="422" spans="1:10" outlineLevel="2" x14ac:dyDescent="0.25">
      <c r="A422" s="9">
        <v>42582</v>
      </c>
      <c r="B422">
        <v>2015</v>
      </c>
      <c r="C422" t="s">
        <v>197</v>
      </c>
      <c r="D422" t="s">
        <v>208</v>
      </c>
      <c r="E422" t="s">
        <v>201</v>
      </c>
      <c r="F422">
        <v>5900001</v>
      </c>
      <c r="G422" t="s">
        <v>188</v>
      </c>
      <c r="H422" t="s">
        <v>209</v>
      </c>
      <c r="I422" s="3">
        <v>41600</v>
      </c>
      <c r="J422" s="11" t="str">
        <f>INDEX(Sheet1!$H:$H,MATCH(G422,Sheet1!$C:$C,0),0)</f>
        <v>OP</v>
      </c>
    </row>
    <row r="423" spans="1:10" outlineLevel="2" x14ac:dyDescent="0.25">
      <c r="A423" s="9">
        <v>42582</v>
      </c>
      <c r="B423">
        <v>2015</v>
      </c>
      <c r="C423" t="s">
        <v>197</v>
      </c>
      <c r="D423" t="s">
        <v>208</v>
      </c>
      <c r="E423" t="s">
        <v>201</v>
      </c>
      <c r="F423">
        <v>5900001</v>
      </c>
      <c r="G423" t="s">
        <v>188</v>
      </c>
      <c r="H423" t="s">
        <v>198</v>
      </c>
      <c r="I423" s="3">
        <v>481600</v>
      </c>
      <c r="J423" s="11" t="str">
        <f>INDEX(Sheet1!$H:$H,MATCH(G423,Sheet1!$C:$C,0),0)</f>
        <v>OP</v>
      </c>
    </row>
    <row r="424" spans="1:10" outlineLevel="2" x14ac:dyDescent="0.25">
      <c r="A424" s="9">
        <v>42582</v>
      </c>
      <c r="B424">
        <v>8199</v>
      </c>
      <c r="C424" t="s">
        <v>211</v>
      </c>
      <c r="D424" t="s">
        <v>225</v>
      </c>
      <c r="E424" t="s">
        <v>201</v>
      </c>
      <c r="F424">
        <v>5900001</v>
      </c>
      <c r="G424" t="s">
        <v>188</v>
      </c>
      <c r="H424" t="s">
        <v>209</v>
      </c>
      <c r="I424" s="3">
        <v>-41600</v>
      </c>
      <c r="J424" s="11" t="str">
        <f>INDEX(Sheet1!$H:$H,MATCH(G424,Sheet1!$C:$C,0),0)</f>
        <v>OP</v>
      </c>
    </row>
    <row r="425" spans="1:10" outlineLevel="1" x14ac:dyDescent="0.25">
      <c r="A425" s="9"/>
      <c r="F425" s="13" t="s">
        <v>413</v>
      </c>
      <c r="I425" s="3">
        <f>SUBTOTAL(9,I421:I424)</f>
        <v>0</v>
      </c>
      <c r="J425" s="11"/>
    </row>
    <row r="426" spans="1:10" outlineLevel="2" x14ac:dyDescent="0.25">
      <c r="A426" s="9">
        <v>42582</v>
      </c>
      <c r="B426">
        <v>1021</v>
      </c>
      <c r="C426" t="s">
        <v>197</v>
      </c>
      <c r="D426" t="s">
        <v>68</v>
      </c>
      <c r="E426" t="s">
        <v>101</v>
      </c>
      <c r="F426">
        <v>6800001</v>
      </c>
      <c r="G426" t="s">
        <v>236</v>
      </c>
      <c r="H426" t="s">
        <v>198</v>
      </c>
      <c r="I426" s="3">
        <v>-1144.8</v>
      </c>
      <c r="J426" s="11"/>
    </row>
    <row r="427" spans="1:10" outlineLevel="2" x14ac:dyDescent="0.25">
      <c r="A427" s="9">
        <v>42582</v>
      </c>
      <c r="B427">
        <v>6290</v>
      </c>
      <c r="C427" t="s">
        <v>211</v>
      </c>
      <c r="D427" t="s">
        <v>219</v>
      </c>
      <c r="E427" t="s">
        <v>101</v>
      </c>
      <c r="F427">
        <v>6800001</v>
      </c>
      <c r="G427" t="s">
        <v>236</v>
      </c>
      <c r="H427" t="s">
        <v>198</v>
      </c>
      <c r="I427" s="3">
        <v>300</v>
      </c>
      <c r="J427" s="11"/>
    </row>
    <row r="428" spans="1:10" outlineLevel="2" x14ac:dyDescent="0.25">
      <c r="A428" s="9">
        <v>42582</v>
      </c>
      <c r="B428">
        <v>6290</v>
      </c>
      <c r="C428" t="s">
        <v>211</v>
      </c>
      <c r="D428" t="s">
        <v>219</v>
      </c>
      <c r="E428" t="s">
        <v>101</v>
      </c>
      <c r="F428">
        <v>6800001</v>
      </c>
      <c r="G428" t="s">
        <v>236</v>
      </c>
      <c r="H428" t="s">
        <v>198</v>
      </c>
      <c r="I428" s="3">
        <v>280</v>
      </c>
      <c r="J428" s="11"/>
    </row>
    <row r="429" spans="1:10" outlineLevel="2" x14ac:dyDescent="0.25">
      <c r="A429" s="9">
        <v>42582</v>
      </c>
      <c r="B429">
        <v>6540</v>
      </c>
      <c r="C429" t="s">
        <v>211</v>
      </c>
      <c r="D429" t="s">
        <v>222</v>
      </c>
      <c r="E429" t="s">
        <v>101</v>
      </c>
      <c r="F429">
        <v>6800001</v>
      </c>
      <c r="G429" t="s">
        <v>236</v>
      </c>
      <c r="H429" t="s">
        <v>198</v>
      </c>
      <c r="I429" s="3">
        <v>400</v>
      </c>
      <c r="J429" s="11"/>
    </row>
    <row r="430" spans="1:10" outlineLevel="2" x14ac:dyDescent="0.25">
      <c r="A430" s="9">
        <v>42582</v>
      </c>
      <c r="B430">
        <v>6540</v>
      </c>
      <c r="C430" t="s">
        <v>211</v>
      </c>
      <c r="D430" t="s">
        <v>222</v>
      </c>
      <c r="E430" t="s">
        <v>101</v>
      </c>
      <c r="F430">
        <v>6800001</v>
      </c>
      <c r="G430" t="s">
        <v>236</v>
      </c>
      <c r="H430" t="s">
        <v>198</v>
      </c>
      <c r="I430" s="3">
        <v>100</v>
      </c>
      <c r="J430" s="11"/>
    </row>
    <row r="431" spans="1:10" outlineLevel="2" x14ac:dyDescent="0.25">
      <c r="A431" s="9">
        <v>42582</v>
      </c>
      <c r="B431">
        <v>8999</v>
      </c>
      <c r="C431" t="s">
        <v>211</v>
      </c>
      <c r="D431" t="s">
        <v>226</v>
      </c>
      <c r="E431" t="s">
        <v>101</v>
      </c>
      <c r="F431">
        <v>6800001</v>
      </c>
      <c r="G431" t="s">
        <v>236</v>
      </c>
      <c r="H431" t="s">
        <v>198</v>
      </c>
      <c r="I431" s="3">
        <v>64.8</v>
      </c>
      <c r="J431" s="11"/>
    </row>
    <row r="432" spans="1:10" outlineLevel="1" x14ac:dyDescent="0.25">
      <c r="A432" s="9"/>
      <c r="F432" s="13" t="s">
        <v>414</v>
      </c>
      <c r="I432" s="3">
        <f>SUBTOTAL(9,I426:I431)</f>
        <v>0</v>
      </c>
      <c r="J432" s="11"/>
    </row>
    <row r="433" spans="1:10" outlineLevel="2" x14ac:dyDescent="0.25">
      <c r="A433" s="9">
        <v>42580</v>
      </c>
      <c r="B433">
        <v>1351</v>
      </c>
      <c r="C433" t="s">
        <v>197</v>
      </c>
      <c r="D433" t="s">
        <v>204</v>
      </c>
      <c r="E433" t="s">
        <v>115</v>
      </c>
      <c r="F433">
        <v>7400001</v>
      </c>
      <c r="G433" t="s">
        <v>263</v>
      </c>
      <c r="H433" t="s">
        <v>203</v>
      </c>
      <c r="I433" s="3">
        <v>240</v>
      </c>
      <c r="J433" s="11" t="str">
        <f>INDEX(Sheet1!$H:$H,MATCH(G433,Sheet1!$C:$C,0),0)</f>
        <v>TX</v>
      </c>
    </row>
    <row r="434" spans="1:10" outlineLevel="2" x14ac:dyDescent="0.25">
      <c r="A434" s="9">
        <v>42580</v>
      </c>
      <c r="B434">
        <v>2015</v>
      </c>
      <c r="C434" t="s">
        <v>197</v>
      </c>
      <c r="D434" t="s">
        <v>208</v>
      </c>
      <c r="E434" t="s">
        <v>115</v>
      </c>
      <c r="F434">
        <v>7400001</v>
      </c>
      <c r="G434" t="s">
        <v>263</v>
      </c>
      <c r="H434" t="s">
        <v>203</v>
      </c>
      <c r="I434" s="3">
        <v>-4240</v>
      </c>
      <c r="J434" s="11" t="str">
        <f>INDEX(Sheet1!$H:$H,MATCH(G434,Sheet1!$C:$C,0),0)</f>
        <v>TX</v>
      </c>
    </row>
    <row r="435" spans="1:10" outlineLevel="2" x14ac:dyDescent="0.25">
      <c r="A435" s="9">
        <v>42580</v>
      </c>
      <c r="B435">
        <v>9999</v>
      </c>
      <c r="C435" t="s">
        <v>197</v>
      </c>
      <c r="D435" t="s">
        <v>229</v>
      </c>
      <c r="E435" t="s">
        <v>115</v>
      </c>
      <c r="F435">
        <v>7400001</v>
      </c>
      <c r="G435" t="s">
        <v>263</v>
      </c>
      <c r="H435" t="s">
        <v>203</v>
      </c>
      <c r="I435" s="3">
        <v>3100</v>
      </c>
      <c r="J435" s="11" t="str">
        <f>INDEX(Sheet1!$H:$H,MATCH(G435,Sheet1!$C:$C,0),0)</f>
        <v>TX</v>
      </c>
    </row>
    <row r="436" spans="1:10" outlineLevel="2" x14ac:dyDescent="0.25">
      <c r="A436" s="9">
        <v>42580</v>
      </c>
      <c r="B436">
        <v>9999</v>
      </c>
      <c r="C436" t="s">
        <v>197</v>
      </c>
      <c r="D436" t="s">
        <v>229</v>
      </c>
      <c r="E436" t="s">
        <v>115</v>
      </c>
      <c r="F436">
        <v>7400001</v>
      </c>
      <c r="G436" t="s">
        <v>263</v>
      </c>
      <c r="H436" t="s">
        <v>203</v>
      </c>
      <c r="I436" s="3">
        <v>900</v>
      </c>
      <c r="J436" s="11" t="str">
        <f>INDEX(Sheet1!$H:$H,MATCH(G436,Sheet1!$C:$C,0),0)</f>
        <v>TX</v>
      </c>
    </row>
    <row r="437" spans="1:10" outlineLevel="1" x14ac:dyDescent="0.25">
      <c r="A437" s="9"/>
      <c r="F437" s="13" t="s">
        <v>415</v>
      </c>
      <c r="I437" s="3">
        <f>SUBTOTAL(9,I433:I436)</f>
        <v>0</v>
      </c>
      <c r="J437" s="11"/>
    </row>
    <row r="438" spans="1:10" outlineLevel="2" x14ac:dyDescent="0.25">
      <c r="A438" s="9">
        <v>42582</v>
      </c>
      <c r="B438">
        <v>2015</v>
      </c>
      <c r="C438" t="s">
        <v>197</v>
      </c>
      <c r="D438" t="s">
        <v>208</v>
      </c>
      <c r="E438" t="s">
        <v>27</v>
      </c>
      <c r="F438">
        <v>8000001</v>
      </c>
      <c r="G438" t="s">
        <v>184</v>
      </c>
      <c r="H438" t="s">
        <v>203</v>
      </c>
      <c r="I438" s="3">
        <v>-3000</v>
      </c>
      <c r="J438" s="11" t="str">
        <f>INDEX(Sheet1!$H:$H,MATCH(G438,Sheet1!$C:$C,0),0)</f>
        <v>NR</v>
      </c>
    </row>
    <row r="439" spans="1:10" outlineLevel="2" x14ac:dyDescent="0.25">
      <c r="A439" s="9">
        <v>42582</v>
      </c>
      <c r="B439">
        <v>6580</v>
      </c>
      <c r="C439" t="s">
        <v>211</v>
      </c>
      <c r="D439" t="s">
        <v>223</v>
      </c>
      <c r="E439" t="s">
        <v>27</v>
      </c>
      <c r="F439">
        <v>8000001</v>
      </c>
      <c r="G439" t="s">
        <v>184</v>
      </c>
      <c r="H439" t="s">
        <v>203</v>
      </c>
      <c r="I439" s="3">
        <v>3000</v>
      </c>
      <c r="J439" s="11" t="str">
        <f>INDEX(Sheet1!$H:$H,MATCH(G439,Sheet1!$C:$C,0),0)</f>
        <v>NR</v>
      </c>
    </row>
    <row r="440" spans="1:10" outlineLevel="1" x14ac:dyDescent="0.25">
      <c r="A440" s="9"/>
      <c r="F440" s="13" t="s">
        <v>416</v>
      </c>
      <c r="I440" s="3">
        <f>SUBTOTAL(9,I438:I439)</f>
        <v>0</v>
      </c>
    </row>
    <row r="441" spans="1:10" x14ac:dyDescent="0.25">
      <c r="A441" s="9"/>
      <c r="F441" s="13" t="s">
        <v>417</v>
      </c>
      <c r="I441" s="3">
        <f>SUBTOTAL(9,I2:I439)</f>
        <v>0</v>
      </c>
    </row>
  </sheetData>
  <sortState ref="A2:I333">
    <sortCondition ref="F2:F3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SELVAM</dc:creator>
  <cp:lastModifiedBy>SELVAM</cp:lastModifiedBy>
  <dcterms:created xsi:type="dcterms:W3CDTF">2016-08-21T14:40:42Z</dcterms:created>
  <dcterms:modified xsi:type="dcterms:W3CDTF">2016-08-22T01:06:37Z</dcterms:modified>
</cp:coreProperties>
</file>