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VAM\Desktop\GAFV2\10. Duplicate Doc Number for P Record\"/>
    </mc:Choice>
  </mc:AlternateContent>
  <bookViews>
    <workbookView xWindow="0" yWindow="0" windowWidth="20490" windowHeight="8040" activeTab="1"/>
  </bookViews>
  <sheets>
    <sheet name="P Records" sheetId="1" r:id="rId1"/>
    <sheet name="Sheet1" sheetId="2" r:id="rId2"/>
  </sheets>
  <definedNames>
    <definedName name="_xlnm._FilterDatabase" localSheetId="0" hidden="1">'P Records'!$P$3:$U$95</definedName>
    <definedName name="_xlnm._FilterDatabase" localSheetId="1" hidden="1">Sheet1!$P$3:$V$96</definedName>
    <definedName name="_xlnm.Criteria" localSheetId="0">'P Records'!$P$99:$U$100</definedName>
    <definedName name="_xlnm.Criteria" localSheetId="1">Sheet1!$P$99:$V$100</definedName>
    <definedName name="_xlnm.Extract" localSheetId="0">'P Records'!$P$102:$U$102</definedName>
    <definedName name="_xlnm.Extract" localSheetId="1">Sheet1!$P$103:$V$103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2" l="1"/>
  <c r="U5" i="2" s="1"/>
  <c r="T5" i="2"/>
  <c r="S6" i="2"/>
  <c r="U6" i="2" s="1"/>
  <c r="T6" i="2"/>
  <c r="S7" i="2"/>
  <c r="T7" i="2"/>
  <c r="S8" i="2"/>
  <c r="T8" i="2"/>
  <c r="U8" i="2"/>
  <c r="S9" i="2"/>
  <c r="U9" i="2" s="1"/>
  <c r="T9" i="2"/>
  <c r="S10" i="2"/>
  <c r="U10" i="2" s="1"/>
  <c r="T10" i="2"/>
  <c r="S11" i="2"/>
  <c r="T11" i="2"/>
  <c r="S12" i="2"/>
  <c r="U12" i="2" s="1"/>
  <c r="T12" i="2"/>
  <c r="S13" i="2"/>
  <c r="U13" i="2" s="1"/>
  <c r="T13" i="2"/>
  <c r="S14" i="2"/>
  <c r="U14" i="2" s="1"/>
  <c r="T14" i="2"/>
  <c r="S15" i="2"/>
  <c r="T15" i="2"/>
  <c r="S16" i="2"/>
  <c r="U16" i="2" s="1"/>
  <c r="T16" i="2"/>
  <c r="S17" i="2"/>
  <c r="U17" i="2" s="1"/>
  <c r="T17" i="2"/>
  <c r="S18" i="2"/>
  <c r="U18" i="2" s="1"/>
  <c r="T18" i="2"/>
  <c r="S19" i="2"/>
  <c r="T19" i="2"/>
  <c r="U19" i="2" s="1"/>
  <c r="S20" i="2"/>
  <c r="U20" i="2" s="1"/>
  <c r="T20" i="2"/>
  <c r="S21" i="2"/>
  <c r="U21" i="2" s="1"/>
  <c r="T21" i="2"/>
  <c r="S22" i="2"/>
  <c r="U22" i="2" s="1"/>
  <c r="T22" i="2"/>
  <c r="S23" i="2"/>
  <c r="T23" i="2"/>
  <c r="U23" i="2" s="1"/>
  <c r="S24" i="2"/>
  <c r="U24" i="2" s="1"/>
  <c r="T24" i="2"/>
  <c r="S25" i="2"/>
  <c r="U25" i="2" s="1"/>
  <c r="T25" i="2"/>
  <c r="S26" i="2"/>
  <c r="U26" i="2" s="1"/>
  <c r="T26" i="2"/>
  <c r="S27" i="2"/>
  <c r="T27" i="2"/>
  <c r="S28" i="2"/>
  <c r="T28" i="2"/>
  <c r="U28" i="2"/>
  <c r="S29" i="2"/>
  <c r="U29" i="2" s="1"/>
  <c r="T29" i="2"/>
  <c r="S30" i="2"/>
  <c r="U30" i="2" s="1"/>
  <c r="T30" i="2"/>
  <c r="S31" i="2"/>
  <c r="T31" i="2"/>
  <c r="S32" i="2"/>
  <c r="U32" i="2" s="1"/>
  <c r="T32" i="2"/>
  <c r="S33" i="2"/>
  <c r="U33" i="2" s="1"/>
  <c r="T33" i="2"/>
  <c r="S34" i="2"/>
  <c r="U34" i="2" s="1"/>
  <c r="T34" i="2"/>
  <c r="S35" i="2"/>
  <c r="T35" i="2"/>
  <c r="S36" i="2"/>
  <c r="U36" i="2" s="1"/>
  <c r="T36" i="2"/>
  <c r="S37" i="2"/>
  <c r="U37" i="2" s="1"/>
  <c r="T37" i="2"/>
  <c r="S38" i="2"/>
  <c r="U38" i="2" s="1"/>
  <c r="T38" i="2"/>
  <c r="S39" i="2"/>
  <c r="T39" i="2"/>
  <c r="S40" i="2"/>
  <c r="T40" i="2"/>
  <c r="U40" i="2"/>
  <c r="S41" i="2"/>
  <c r="U41" i="2" s="1"/>
  <c r="T41" i="2"/>
  <c r="S42" i="2"/>
  <c r="U42" i="2" s="1"/>
  <c r="T42" i="2"/>
  <c r="S43" i="2"/>
  <c r="T43" i="2"/>
  <c r="S44" i="2"/>
  <c r="U44" i="2" s="1"/>
  <c r="T44" i="2"/>
  <c r="S45" i="2"/>
  <c r="U45" i="2" s="1"/>
  <c r="T45" i="2"/>
  <c r="S46" i="2"/>
  <c r="U46" i="2" s="1"/>
  <c r="T46" i="2"/>
  <c r="S47" i="2"/>
  <c r="T47" i="2"/>
  <c r="S48" i="2"/>
  <c r="U48" i="2" s="1"/>
  <c r="T48" i="2"/>
  <c r="S49" i="2"/>
  <c r="U49" i="2" s="1"/>
  <c r="T49" i="2"/>
  <c r="S50" i="2"/>
  <c r="U50" i="2" s="1"/>
  <c r="T50" i="2"/>
  <c r="S51" i="2"/>
  <c r="T51" i="2"/>
  <c r="U51" i="2" s="1"/>
  <c r="S52" i="2"/>
  <c r="U52" i="2" s="1"/>
  <c r="T52" i="2"/>
  <c r="S53" i="2"/>
  <c r="U53" i="2" s="1"/>
  <c r="T53" i="2"/>
  <c r="S54" i="2"/>
  <c r="U54" i="2" s="1"/>
  <c r="T54" i="2"/>
  <c r="S55" i="2"/>
  <c r="T55" i="2"/>
  <c r="U55" i="2" s="1"/>
  <c r="S56" i="2"/>
  <c r="U56" i="2" s="1"/>
  <c r="T56" i="2"/>
  <c r="S57" i="2"/>
  <c r="U57" i="2" s="1"/>
  <c r="T57" i="2"/>
  <c r="S58" i="2"/>
  <c r="U58" i="2" s="1"/>
  <c r="T58" i="2"/>
  <c r="S59" i="2"/>
  <c r="T59" i="2"/>
  <c r="S60" i="2"/>
  <c r="T60" i="2"/>
  <c r="U60" i="2"/>
  <c r="S61" i="2"/>
  <c r="U61" i="2" s="1"/>
  <c r="T61" i="2"/>
  <c r="S62" i="2"/>
  <c r="U62" i="2" s="1"/>
  <c r="T62" i="2"/>
  <c r="S63" i="2"/>
  <c r="T63" i="2"/>
  <c r="S64" i="2"/>
  <c r="U64" i="2" s="1"/>
  <c r="T64" i="2"/>
  <c r="S65" i="2"/>
  <c r="U65" i="2" s="1"/>
  <c r="T65" i="2"/>
  <c r="S66" i="2"/>
  <c r="U66" i="2" s="1"/>
  <c r="T66" i="2"/>
  <c r="S67" i="2"/>
  <c r="T67" i="2"/>
  <c r="S68" i="2"/>
  <c r="U68" i="2" s="1"/>
  <c r="T68" i="2"/>
  <c r="S69" i="2"/>
  <c r="U69" i="2" s="1"/>
  <c r="T69" i="2"/>
  <c r="S70" i="2"/>
  <c r="U70" i="2" s="1"/>
  <c r="T70" i="2"/>
  <c r="S71" i="2"/>
  <c r="T71" i="2"/>
  <c r="S72" i="2"/>
  <c r="T72" i="2"/>
  <c r="U72" i="2"/>
  <c r="S73" i="2"/>
  <c r="U73" i="2" s="1"/>
  <c r="T73" i="2"/>
  <c r="S74" i="2"/>
  <c r="U74" i="2" s="1"/>
  <c r="T74" i="2"/>
  <c r="S75" i="2"/>
  <c r="T75" i="2"/>
  <c r="S76" i="2"/>
  <c r="U76" i="2" s="1"/>
  <c r="T76" i="2"/>
  <c r="S77" i="2"/>
  <c r="U77" i="2" s="1"/>
  <c r="T77" i="2"/>
  <c r="S78" i="2"/>
  <c r="U78" i="2" s="1"/>
  <c r="T78" i="2"/>
  <c r="S79" i="2"/>
  <c r="T79" i="2"/>
  <c r="S80" i="2"/>
  <c r="U80" i="2" s="1"/>
  <c r="T80" i="2"/>
  <c r="S81" i="2"/>
  <c r="U81" i="2" s="1"/>
  <c r="T81" i="2"/>
  <c r="S82" i="2"/>
  <c r="U82" i="2" s="1"/>
  <c r="T82" i="2"/>
  <c r="S83" i="2"/>
  <c r="T83" i="2"/>
  <c r="S84" i="2"/>
  <c r="U84" i="2" s="1"/>
  <c r="T84" i="2"/>
  <c r="S85" i="2"/>
  <c r="U85" i="2" s="1"/>
  <c r="T85" i="2"/>
  <c r="S86" i="2"/>
  <c r="U86" i="2" s="1"/>
  <c r="T86" i="2"/>
  <c r="S87" i="2"/>
  <c r="T87" i="2"/>
  <c r="S88" i="2"/>
  <c r="U88" i="2" s="1"/>
  <c r="T88" i="2"/>
  <c r="S89" i="2"/>
  <c r="U89" i="2" s="1"/>
  <c r="T89" i="2"/>
  <c r="S90" i="2"/>
  <c r="U90" i="2" s="1"/>
  <c r="T90" i="2"/>
  <c r="S91" i="2"/>
  <c r="T91" i="2"/>
  <c r="S92" i="2"/>
  <c r="T92" i="2"/>
  <c r="U92" i="2"/>
  <c r="S93" i="2"/>
  <c r="U93" i="2" s="1"/>
  <c r="T93" i="2"/>
  <c r="S94" i="2"/>
  <c r="U94" i="2" s="1"/>
  <c r="T94" i="2"/>
  <c r="S95" i="2"/>
  <c r="T95" i="2"/>
  <c r="T4" i="2"/>
  <c r="S4" i="2"/>
  <c r="S96" i="2" s="1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U71" i="2" l="1"/>
  <c r="U67" i="2"/>
  <c r="U39" i="2"/>
  <c r="U35" i="2"/>
  <c r="U7" i="2"/>
  <c r="U91" i="2"/>
  <c r="U87" i="2"/>
  <c r="U83" i="2"/>
  <c r="U4" i="2"/>
  <c r="U95" i="2"/>
  <c r="U79" i="2"/>
  <c r="U63" i="2"/>
  <c r="U47" i="2"/>
  <c r="U31" i="2"/>
  <c r="U15" i="2"/>
  <c r="U75" i="2"/>
  <c r="U59" i="2"/>
  <c r="U43" i="2"/>
  <c r="U27" i="2"/>
  <c r="U11" i="2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4" i="1"/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4" i="1"/>
</calcChain>
</file>

<file path=xl/sharedStrings.xml><?xml version="1.0" encoding="utf-8"?>
<sst xmlns="http://schemas.openxmlformats.org/spreadsheetml/2006/main" count="2088" uniqueCount="202">
  <si>
    <t>P1_GrpP</t>
  </si>
  <si>
    <t>P2_SupplierName</t>
  </si>
  <si>
    <t>P3_SupplierBRN</t>
  </si>
  <si>
    <t>P4_InvoiceDate</t>
  </si>
  <si>
    <t>P5_InvoiceNo</t>
  </si>
  <si>
    <t>P6_ImportK1No</t>
  </si>
  <si>
    <t>P7_LineNo</t>
  </si>
  <si>
    <t>P8_ProductDescription</t>
  </si>
  <si>
    <t>P9_PurchaseValueMYR</t>
  </si>
  <si>
    <t>P10_GSTValueMYR</t>
  </si>
  <si>
    <t>P11_TaxCode</t>
  </si>
  <si>
    <t>P12_FCYCode</t>
  </si>
  <si>
    <t>P13_PurchaseValueFCY</t>
  </si>
  <si>
    <t>P14_GSTValueFCY</t>
  </si>
  <si>
    <t>SupplierName</t>
  </si>
  <si>
    <t>InvoiceNo</t>
  </si>
  <si>
    <t>InvoiceDate</t>
  </si>
  <si>
    <t>PurchaseValueMYR</t>
  </si>
  <si>
    <t>GSTValueMYR</t>
  </si>
  <si>
    <t>P</t>
  </si>
  <si>
    <t>ASSOCIATED DESIGN PRESS</t>
  </si>
  <si>
    <t>000987766-R</t>
  </si>
  <si>
    <t>MISC ITEMS</t>
  </si>
  <si>
    <t>OP</t>
  </si>
  <si>
    <t>XXX</t>
  </si>
  <si>
    <t>ARTX  ADVERTISING &amp; TRADING</t>
  </si>
  <si>
    <t>076543-V</t>
  </si>
  <si>
    <t>Fluorescent Desk Lamp</t>
  </si>
  <si>
    <t>TX</t>
  </si>
  <si>
    <t>13W Mini Fluorescent Bulb</t>
  </si>
  <si>
    <t>MEGATRONIX RESEARCH  LTD</t>
  </si>
  <si>
    <t>NR</t>
  </si>
  <si>
    <t>Halogen Desk Light</t>
  </si>
  <si>
    <t>EMERSON PTE LTD</t>
  </si>
  <si>
    <t>50W/12V Halogen Bulb</t>
  </si>
  <si>
    <t>KLINIK KELUARGA</t>
  </si>
  <si>
    <t>BL</t>
  </si>
  <si>
    <t>SENG HENG ELECTRICAL SDN BHD</t>
  </si>
  <si>
    <t>TX-CG</t>
  </si>
  <si>
    <t>PERNIAGAAN BESTARI  SDN. BHD.</t>
  </si>
  <si>
    <t>ZP</t>
  </si>
  <si>
    <t>XYEN MARKETING (JB) SDN BHD</t>
  </si>
  <si>
    <t>IM</t>
  </si>
  <si>
    <t>CARPET  SDN. BHD.</t>
  </si>
  <si>
    <t>INV9870</t>
  </si>
  <si>
    <t>MAJU JAYA STATIONERY (M) SDN. BHD</t>
  </si>
  <si>
    <t>DOCUMENTATION FEE</t>
  </si>
  <si>
    <t>GBP</t>
  </si>
  <si>
    <t>PURCHASES</t>
  </si>
  <si>
    <t>SGD</t>
  </si>
  <si>
    <t>BRN546</t>
  </si>
  <si>
    <t>STAFF MEDICAL CLAIM- AZIZ</t>
  </si>
  <si>
    <t>YELLOW  COURIER SERVICES SB</t>
  </si>
  <si>
    <t>76576757-T</t>
  </si>
  <si>
    <t>PURCHASE OF 2 UNITS 2.5HP AIR-COND</t>
  </si>
  <si>
    <t>INV9873</t>
  </si>
  <si>
    <t>4577868-T</t>
  </si>
  <si>
    <t>REFRESHMENT</t>
  </si>
  <si>
    <t>DRINKING WATER</t>
  </si>
  <si>
    <t>LEON  INDUSTRIES</t>
  </si>
  <si>
    <t>555376-W</t>
  </si>
  <si>
    <t>K1-121270</t>
  </si>
  <si>
    <t>FREIGHT CHARGES</t>
  </si>
  <si>
    <t>DUTY PAID</t>
  </si>
  <si>
    <t>8080806-W</t>
  </si>
  <si>
    <t>ADVERTISING - POSTER</t>
  </si>
  <si>
    <t>WHITE BOARD</t>
  </si>
  <si>
    <t>CN5643</t>
  </si>
  <si>
    <t>DUTY</t>
  </si>
  <si>
    <t>FAST TRADE LTD</t>
  </si>
  <si>
    <t>Q99234</t>
  </si>
  <si>
    <t>PORT CHARGES</t>
  </si>
  <si>
    <t>FAST TRADE</t>
  </si>
  <si>
    <t>S321645</t>
  </si>
  <si>
    <t>K1-121214</t>
  </si>
  <si>
    <t>GST PAID ON BEHALF</t>
  </si>
  <si>
    <t>5757767-Q</t>
  </si>
  <si>
    <t>COURIER CHARGES</t>
  </si>
  <si>
    <t>PRINTING OF LABEL</t>
  </si>
  <si>
    <t>TECHNICAL ADVICE</t>
  </si>
  <si>
    <t>PURCHASE OF REFRIGERATOR FOR OFFICE PANTRY</t>
  </si>
  <si>
    <t>PURCHASE OF CLEANING MATERIAL</t>
  </si>
  <si>
    <t>CONSULTATION FEE</t>
  </si>
  <si>
    <t>INV9865</t>
  </si>
  <si>
    <t>ADDITIONAL DISCOUNT</t>
  </si>
  <si>
    <t>CONSULTATION SERVICE</t>
  </si>
  <si>
    <t>AMODAL SDN BHD</t>
  </si>
  <si>
    <t>MEDICAL CLAIM - SITI</t>
  </si>
  <si>
    <t>DELIVERY CHARGES</t>
  </si>
  <si>
    <t>MEDICAL CLAIM - CHEN</t>
  </si>
  <si>
    <t>K1-121277</t>
  </si>
  <si>
    <t>HANDLING CHG</t>
  </si>
  <si>
    <t>DOCUMENTATION</t>
  </si>
  <si>
    <t>PUBLIC BANK BERHAD</t>
  </si>
  <si>
    <t>BC456987</t>
  </si>
  <si>
    <t>TX-E43</t>
  </si>
  <si>
    <t>CN490200</t>
  </si>
  <si>
    <t>CN6541</t>
  </si>
  <si>
    <t>MESIN UNTUK LINE 3</t>
  </si>
  <si>
    <t>INV9885</t>
  </si>
  <si>
    <t>COURIER FOR COMPANY GOODS</t>
  </si>
  <si>
    <t>PERSONAL COURIER FOR MR TAN</t>
  </si>
  <si>
    <t>COLUMBIA HOSPITAL</t>
  </si>
  <si>
    <t>H09766</t>
  </si>
  <si>
    <t>STATIONERY - WHITE BOARD MARKER</t>
  </si>
  <si>
    <t>EP</t>
  </si>
  <si>
    <t>080800-E</t>
  </si>
  <si>
    <t>SPACE PART FOR PHOTOCOPY MACHINE</t>
  </si>
  <si>
    <t>WIRING WORK FOR INSTALLATION OF 2 UNITS AIR-COND</t>
  </si>
  <si>
    <t>PURCHASE OF VACUUM CLEANER</t>
  </si>
  <si>
    <t>STATIONERY FOR FINANCE</t>
  </si>
  <si>
    <t>K1-121290</t>
  </si>
  <si>
    <t>SHAMPOO CARPET</t>
  </si>
  <si>
    <t>BANK CHARGES</t>
  </si>
  <si>
    <t>DOCUMENTATION CHARGES</t>
  </si>
  <si>
    <t>PHOTOCOPY OF DOCUMENTATION</t>
  </si>
  <si>
    <t>C123548</t>
  </si>
  <si>
    <t>CANCELLATION OF DOCUMENTATION FEE</t>
  </si>
  <si>
    <t>CN14/2015</t>
  </si>
  <si>
    <t>INV9890</t>
  </si>
  <si>
    <t>PRINTING COMPANY LOGO</t>
  </si>
  <si>
    <t>H0977-X</t>
  </si>
  <si>
    <t>PHOTOCOPY PAPER 20 RIMS</t>
  </si>
  <si>
    <t>STAFF ACCOUNT</t>
  </si>
  <si>
    <t>HR578888</t>
  </si>
  <si>
    <t>5689797-Y</t>
  </si>
  <si>
    <t>ALICE-MEDICAL CHECKUP</t>
  </si>
  <si>
    <t>Q12344</t>
  </si>
  <si>
    <t>ALI-SPECIAL MEDICATION</t>
  </si>
  <si>
    <t>MINERAL WATER(20 X 200L)</t>
  </si>
  <si>
    <t>MINERAL WATER(20 X 10lL)</t>
  </si>
  <si>
    <t>CN123540</t>
  </si>
  <si>
    <t>REPLACEMENT OF ROLLER</t>
  </si>
  <si>
    <t>INV9895</t>
  </si>
  <si>
    <t>88687TG</t>
  </si>
  <si>
    <t>APRIL'2015-VENDOR INVOICES</t>
  </si>
  <si>
    <t>NEWSPAPER &amp; MAGAZINES</t>
  </si>
  <si>
    <t>K1-121295</t>
  </si>
  <si>
    <t>MEDICAL CLAIM - MOHAN</t>
  </si>
  <si>
    <t>INSTALLATION OF CARPET CHARGES AT DIRECTOR'S ROOM</t>
  </si>
  <si>
    <t>WALLPAPER</t>
  </si>
  <si>
    <t>CB2001</t>
  </si>
  <si>
    <t>CARPET</t>
  </si>
  <si>
    <t>CIMB</t>
  </si>
  <si>
    <t>CIMBSTMT-APR2015</t>
  </si>
  <si>
    <t>POOR QUALITY (INV9865)</t>
  </si>
  <si>
    <t>CN1001</t>
  </si>
  <si>
    <t>WHITE BOARD CONFERENCE ROOM</t>
  </si>
  <si>
    <t>CN6542</t>
  </si>
  <si>
    <t>PAT-FULL MEDICAL CHECKUP</t>
  </si>
  <si>
    <t>K321654</t>
  </si>
  <si>
    <t>SARA-STAFF LOAN FOR 6 MONTHS</t>
  </si>
  <si>
    <t>PBBSTMT-APR2015</t>
  </si>
  <si>
    <t>2 DAYS TECHINICAL TRAINING ON NEW TECHNOLOGY IN LIGHTING</t>
  </si>
  <si>
    <t>MR TAN -EXEC DIRECTOR</t>
  </si>
  <si>
    <t>PV1234</t>
  </si>
  <si>
    <t>SHAMPOO CARPET - RECEPTION&amp;FINANCE</t>
  </si>
  <si>
    <t>PUCHASE OF ELECTRIC KETTLE</t>
  </si>
  <si>
    <t>MS LEE - MKT MANAGER</t>
  </si>
  <si>
    <t>PV1256</t>
  </si>
  <si>
    <t>STATIONERY - RETURN</t>
  </si>
  <si>
    <t>BAGS WITH COMPANY LOGO</t>
  </si>
  <si>
    <t>PV321654</t>
  </si>
  <si>
    <t>PURCHASE OF DUSTBIN</t>
  </si>
  <si>
    <t>JKDM-REV CHARGE</t>
  </si>
  <si>
    <t>RC001/15</t>
  </si>
  <si>
    <t>RAYA CARD</t>
  </si>
  <si>
    <t>RICOH RC2000 PHOTOCOPY MACHINE</t>
  </si>
  <si>
    <t>CONSULTATION CHARGES - DIRECTOR</t>
  </si>
  <si>
    <t>RECEIPT BOOK</t>
  </si>
  <si>
    <t>FLUORESCENT LAMP 1 CARTON (25 PCS) FOR OFFICE SPARE</t>
  </si>
  <si>
    <t>K1-200501</t>
  </si>
  <si>
    <t>DUTY ON PARTS</t>
  </si>
  <si>
    <t>DEFECT PRINTED MATERIAL  RETURN( FEB'15)</t>
  </si>
  <si>
    <t>BANK CHARGES APRIL 2015</t>
  </si>
  <si>
    <t>RICOH RC2000 PHOTOCOPY MACHINE-CASH REBATE</t>
  </si>
  <si>
    <t>COURIER CHARGES - OVERSTATED</t>
  </si>
  <si>
    <t>AZMI</t>
  </si>
  <si>
    <t>RAM</t>
  </si>
  <si>
    <t>TAN</t>
  </si>
  <si>
    <t>LIM</t>
  </si>
  <si>
    <t>JACK</t>
  </si>
  <si>
    <t>JOHN</t>
  </si>
  <si>
    <t>MILEAGE</t>
  </si>
  <si>
    <t>TOL</t>
  </si>
  <si>
    <t>PARKING - KLIA</t>
  </si>
  <si>
    <t>PARKING - KLCC</t>
  </si>
  <si>
    <t>LUNCH-PETRONAS-COFFEE STATION</t>
  </si>
  <si>
    <t>DINNER-SHELL-MANHATTAN FOOD</t>
  </si>
  <si>
    <t>MEDICAL</t>
  </si>
  <si>
    <t>DINNER-EXISTING CUSTOMER</t>
  </si>
  <si>
    <t>TAXI FARE</t>
  </si>
  <si>
    <t>TOLL</t>
  </si>
  <si>
    <t>PETROL</t>
  </si>
  <si>
    <t>ACCOMODATION - OUTSTATION</t>
  </si>
  <si>
    <t>REVERSE CHARGE ON INV#Q12344 FAST TRADE LTD</t>
  </si>
  <si>
    <t xml:space="preserve">Original P Recod Element </t>
  </si>
  <si>
    <t>Line Number (P7) &gt; 1 indictaes multiple distribution for the same invoice</t>
  </si>
  <si>
    <t>DUPLICATE</t>
  </si>
  <si>
    <t>Extract by Supplier/Invoice Number/Purchase Amount/GST Amount &amp; look for duplicated Invoice Number</t>
  </si>
  <si>
    <t>Filter duplicate Invoice Number using Advance Fliter</t>
  </si>
  <si>
    <t>INV_Value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</si>
</sst>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2" borderId="1" xfId="0" applyFill="1" applyBorder="1"/>
    <xf numFmtId="0" fontId="0" fillId="2" borderId="2" xfId="0" applyFill="1" applyBorder="1"/>
    <xf numFmtId="43" fontId="0" fillId="2" borderId="2" xfId="1" applyFont="1" applyFill="1" applyBorder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2" fillId="3" borderId="0" xfId="0" applyFont="1" applyFill="1"/>
    <xf numFmtId="43" fontId="0" fillId="0" borderId="0" xfId="0" applyNumberFormat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0"/>
  <sheetViews>
    <sheetView topLeftCell="G1" workbookViewId="0">
      <selection activeCell="G1" sqref="A1:XFD1048576"/>
    </sheetView>
  </sheetViews>
  <sheetFormatPr defaultRowHeight="15" x14ac:dyDescent="0.25"/>
  <cols>
    <col min="2" max="2" width="22.42578125" customWidth="1"/>
    <col min="4" max="4" width="14.85546875" bestFit="1" customWidth="1"/>
    <col min="7" max="7" width="10.42578125" bestFit="1" customWidth="1"/>
    <col min="14" max="14" width="16.85546875" bestFit="1" customWidth="1"/>
    <col min="15" max="15" width="1.7109375" customWidth="1"/>
    <col min="16" max="16" width="35.28515625" bestFit="1" customWidth="1"/>
    <col min="17" max="17" width="10" bestFit="1" customWidth="1"/>
    <col min="18" max="18" width="11.5703125" bestFit="1" customWidth="1"/>
    <col min="19" max="19" width="18.28515625" style="1" bestFit="1" customWidth="1"/>
    <col min="20" max="20" width="13.42578125" style="1" bestFit="1" customWidth="1"/>
    <col min="21" max="21" width="10.5703125" style="10" bestFit="1" customWidth="1"/>
  </cols>
  <sheetData>
    <row r="1" spans="1:21" ht="28.5" x14ac:dyDescent="0.45">
      <c r="A1" s="8" t="s">
        <v>196</v>
      </c>
      <c r="B1" s="8"/>
      <c r="C1" s="8"/>
      <c r="D1" s="8"/>
    </row>
    <row r="2" spans="1:21" x14ac:dyDescent="0.25">
      <c r="A2" t="s">
        <v>197</v>
      </c>
      <c r="P2" t="s">
        <v>199</v>
      </c>
    </row>
    <row r="3" spans="1:2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P3" s="3" t="s">
        <v>14</v>
      </c>
      <c r="Q3" s="3" t="s">
        <v>15</v>
      </c>
      <c r="R3" s="3" t="s">
        <v>16</v>
      </c>
      <c r="S3" s="4" t="s">
        <v>17</v>
      </c>
      <c r="T3" s="4" t="s">
        <v>18</v>
      </c>
      <c r="U3" s="11" t="s">
        <v>198</v>
      </c>
    </row>
    <row r="4" spans="1:21" x14ac:dyDescent="0.25">
      <c r="A4" s="5" t="s">
        <v>19</v>
      </c>
      <c r="B4" s="5" t="s">
        <v>20</v>
      </c>
      <c r="C4" s="5" t="s">
        <v>21</v>
      </c>
      <c r="D4" s="6">
        <v>42094</v>
      </c>
      <c r="E4" s="5">
        <v>43350</v>
      </c>
      <c r="F4" s="5"/>
      <c r="G4" s="5">
        <v>1</v>
      </c>
      <c r="H4" s="5" t="s">
        <v>22</v>
      </c>
      <c r="I4" s="5">
        <v>3300</v>
      </c>
      <c r="J4" s="5">
        <v>0</v>
      </c>
      <c r="K4" s="5" t="s">
        <v>23</v>
      </c>
      <c r="L4" s="5" t="s">
        <v>24</v>
      </c>
      <c r="M4" s="5">
        <v>0</v>
      </c>
      <c r="N4" s="5">
        <v>0</v>
      </c>
      <c r="P4" s="5" t="s">
        <v>20</v>
      </c>
      <c r="Q4" s="5">
        <v>43350</v>
      </c>
      <c r="R4" s="6">
        <v>42094</v>
      </c>
      <c r="S4" s="7">
        <f>SUMIFS(I:I,B:B,P:P,E:E,Q:Q)</f>
        <v>3300</v>
      </c>
      <c r="T4" s="7">
        <f>SUMIFS(J:J,B:B,P:P,E:E,Q:Q)</f>
        <v>0</v>
      </c>
      <c r="U4" s="10" t="b">
        <f>COUNTIF($Q$4:$Q$95,Q4)&gt;1</f>
        <v>0</v>
      </c>
    </row>
    <row r="5" spans="1:21" x14ac:dyDescent="0.25">
      <c r="A5" s="5" t="s">
        <v>19</v>
      </c>
      <c r="B5" s="5" t="s">
        <v>25</v>
      </c>
      <c r="C5" s="5" t="s">
        <v>26</v>
      </c>
      <c r="D5" s="6">
        <v>42095</v>
      </c>
      <c r="E5" s="5">
        <v>123654</v>
      </c>
      <c r="F5" s="5"/>
      <c r="G5" s="5">
        <v>1</v>
      </c>
      <c r="H5" s="5" t="s">
        <v>27</v>
      </c>
      <c r="I5" s="5">
        <v>80000</v>
      </c>
      <c r="J5" s="5">
        <v>4800</v>
      </c>
      <c r="K5" s="5" t="s">
        <v>28</v>
      </c>
      <c r="L5" s="5" t="s">
        <v>24</v>
      </c>
      <c r="M5" s="5">
        <v>0</v>
      </c>
      <c r="N5" s="5">
        <v>0</v>
      </c>
      <c r="P5" s="5" t="s">
        <v>25</v>
      </c>
      <c r="Q5" s="5">
        <v>123654</v>
      </c>
      <c r="R5" s="6">
        <v>42095</v>
      </c>
      <c r="S5" s="7">
        <f t="shared" ref="S5:S68" si="0">SUMIFS(I:I,B:B,P:P,E:E,Q:Q)</f>
        <v>880000</v>
      </c>
      <c r="T5" s="7">
        <f t="shared" ref="T5:T68" si="1">SUMIFS(J:J,B:B,P:P,E:E,Q:Q)</f>
        <v>52800</v>
      </c>
      <c r="U5" s="10" t="b">
        <f t="shared" ref="U5:U68" si="2">COUNTIF($Q$4:$Q$95,Q5)&gt;1</f>
        <v>0</v>
      </c>
    </row>
    <row r="6" spans="1:21" x14ac:dyDescent="0.25">
      <c r="A6" s="5" t="s">
        <v>19</v>
      </c>
      <c r="B6" s="5" t="s">
        <v>25</v>
      </c>
      <c r="C6" s="5" t="s">
        <v>26</v>
      </c>
      <c r="D6" s="6">
        <v>42095</v>
      </c>
      <c r="E6" s="5">
        <v>123654</v>
      </c>
      <c r="F6" s="5"/>
      <c r="G6" s="5">
        <v>2</v>
      </c>
      <c r="H6" s="5" t="s">
        <v>29</v>
      </c>
      <c r="I6" s="5">
        <v>15000</v>
      </c>
      <c r="J6" s="5">
        <v>900</v>
      </c>
      <c r="K6" s="5" t="s">
        <v>28</v>
      </c>
      <c r="L6" s="5" t="s">
        <v>24</v>
      </c>
      <c r="M6" s="5">
        <v>0</v>
      </c>
      <c r="N6" s="5">
        <v>0</v>
      </c>
      <c r="P6" s="5" t="s">
        <v>30</v>
      </c>
      <c r="Q6" s="5">
        <v>490200</v>
      </c>
      <c r="R6" s="6">
        <v>42095</v>
      </c>
      <c r="S6" s="7">
        <f t="shared" si="0"/>
        <v>5500</v>
      </c>
      <c r="T6" s="7">
        <f t="shared" si="1"/>
        <v>0</v>
      </c>
      <c r="U6" s="10" t="b">
        <f t="shared" si="2"/>
        <v>0</v>
      </c>
    </row>
    <row r="7" spans="1:21" x14ac:dyDescent="0.25">
      <c r="A7" s="5" t="s">
        <v>19</v>
      </c>
      <c r="B7" s="5" t="s">
        <v>25</v>
      </c>
      <c r="C7" s="5" t="s">
        <v>26</v>
      </c>
      <c r="D7" s="6">
        <v>42095</v>
      </c>
      <c r="E7" s="5">
        <v>123654</v>
      </c>
      <c r="F7" s="5"/>
      <c r="G7" s="5">
        <v>3</v>
      </c>
      <c r="H7" s="5" t="s">
        <v>32</v>
      </c>
      <c r="I7" s="5">
        <v>50000</v>
      </c>
      <c r="J7" s="5">
        <v>3000</v>
      </c>
      <c r="K7" s="5" t="s">
        <v>28</v>
      </c>
      <c r="L7" s="5" t="s">
        <v>24</v>
      </c>
      <c r="M7" s="5">
        <v>0</v>
      </c>
      <c r="N7" s="5">
        <v>0</v>
      </c>
      <c r="P7" s="5" t="s">
        <v>33</v>
      </c>
      <c r="Q7" s="5">
        <v>620100</v>
      </c>
      <c r="R7" s="6">
        <v>42095</v>
      </c>
      <c r="S7" s="7">
        <f t="shared" si="0"/>
        <v>5525</v>
      </c>
      <c r="T7" s="7">
        <f t="shared" si="1"/>
        <v>0</v>
      </c>
      <c r="U7" s="10" t="b">
        <f t="shared" si="2"/>
        <v>0</v>
      </c>
    </row>
    <row r="8" spans="1:21" x14ac:dyDescent="0.25">
      <c r="A8" s="5" t="s">
        <v>19</v>
      </c>
      <c r="B8" s="5" t="s">
        <v>25</v>
      </c>
      <c r="C8" s="5" t="s">
        <v>26</v>
      </c>
      <c r="D8" s="6">
        <v>42095</v>
      </c>
      <c r="E8" s="5">
        <v>123654</v>
      </c>
      <c r="F8" s="5"/>
      <c r="G8" s="5">
        <v>4</v>
      </c>
      <c r="H8" s="5" t="s">
        <v>34</v>
      </c>
      <c r="I8" s="5">
        <v>75000</v>
      </c>
      <c r="J8" s="5">
        <v>4500</v>
      </c>
      <c r="K8" s="5" t="s">
        <v>28</v>
      </c>
      <c r="L8" s="5" t="s">
        <v>24</v>
      </c>
      <c r="M8" s="5">
        <v>0</v>
      </c>
      <c r="N8" s="5">
        <v>0</v>
      </c>
      <c r="P8" s="5" t="s">
        <v>35</v>
      </c>
      <c r="Q8" s="5">
        <v>230001</v>
      </c>
      <c r="R8" s="6">
        <v>42095</v>
      </c>
      <c r="S8" s="7">
        <f t="shared" si="0"/>
        <v>150</v>
      </c>
      <c r="T8" s="7">
        <f t="shared" si="1"/>
        <v>9</v>
      </c>
      <c r="U8" s="10" t="b">
        <f t="shared" si="2"/>
        <v>0</v>
      </c>
    </row>
    <row r="9" spans="1:21" x14ac:dyDescent="0.25">
      <c r="A9" s="5" t="s">
        <v>19</v>
      </c>
      <c r="B9" s="5" t="s">
        <v>25</v>
      </c>
      <c r="C9" s="5" t="s">
        <v>26</v>
      </c>
      <c r="D9" s="6">
        <v>42095</v>
      </c>
      <c r="E9" s="5">
        <v>123654</v>
      </c>
      <c r="F9" s="5"/>
      <c r="G9" s="5">
        <v>5</v>
      </c>
      <c r="H9" s="5" t="s">
        <v>27</v>
      </c>
      <c r="I9" s="5">
        <v>80000</v>
      </c>
      <c r="J9" s="5">
        <v>4800</v>
      </c>
      <c r="K9" s="5" t="s">
        <v>28</v>
      </c>
      <c r="L9" s="5" t="s">
        <v>24</v>
      </c>
      <c r="M9" s="5">
        <v>0</v>
      </c>
      <c r="N9" s="5">
        <v>0</v>
      </c>
      <c r="P9" s="5" t="s">
        <v>37</v>
      </c>
      <c r="Q9" s="5">
        <v>300320</v>
      </c>
      <c r="R9" s="6">
        <v>42095</v>
      </c>
      <c r="S9" s="7">
        <f t="shared" si="0"/>
        <v>5000</v>
      </c>
      <c r="T9" s="7">
        <f t="shared" si="1"/>
        <v>300</v>
      </c>
      <c r="U9" s="10" t="b">
        <f t="shared" si="2"/>
        <v>0</v>
      </c>
    </row>
    <row r="10" spans="1:21" x14ac:dyDescent="0.25">
      <c r="A10" s="5" t="s">
        <v>19</v>
      </c>
      <c r="B10" s="5" t="s">
        <v>25</v>
      </c>
      <c r="C10" s="5" t="s">
        <v>26</v>
      </c>
      <c r="D10" s="6">
        <v>42095</v>
      </c>
      <c r="E10" s="5">
        <v>123654</v>
      </c>
      <c r="F10" s="5"/>
      <c r="G10" s="5">
        <v>6</v>
      </c>
      <c r="H10" s="5" t="s">
        <v>29</v>
      </c>
      <c r="I10" s="5">
        <v>15000</v>
      </c>
      <c r="J10" s="5">
        <v>900</v>
      </c>
      <c r="K10" s="5" t="s">
        <v>28</v>
      </c>
      <c r="L10" s="5" t="s">
        <v>24</v>
      </c>
      <c r="M10" s="5">
        <v>0</v>
      </c>
      <c r="N10" s="5">
        <v>0</v>
      </c>
      <c r="P10" s="5" t="s">
        <v>39</v>
      </c>
      <c r="Q10" s="5">
        <v>450200</v>
      </c>
      <c r="R10" s="6">
        <v>42095</v>
      </c>
      <c r="S10" s="7">
        <f t="shared" si="0"/>
        <v>320</v>
      </c>
      <c r="T10" s="7">
        <f t="shared" si="1"/>
        <v>13.2</v>
      </c>
      <c r="U10" s="10" t="b">
        <f t="shared" si="2"/>
        <v>0</v>
      </c>
    </row>
    <row r="11" spans="1:21" x14ac:dyDescent="0.25">
      <c r="A11" s="5" t="s">
        <v>19</v>
      </c>
      <c r="B11" s="5" t="s">
        <v>25</v>
      </c>
      <c r="C11" s="5" t="s">
        <v>26</v>
      </c>
      <c r="D11" s="6">
        <v>42095</v>
      </c>
      <c r="E11" s="5">
        <v>123654</v>
      </c>
      <c r="F11" s="5"/>
      <c r="G11" s="5">
        <v>7</v>
      </c>
      <c r="H11" s="5" t="s">
        <v>32</v>
      </c>
      <c r="I11" s="5">
        <v>50000</v>
      </c>
      <c r="J11" s="5">
        <v>3000</v>
      </c>
      <c r="K11" s="5" t="s">
        <v>28</v>
      </c>
      <c r="L11" s="5" t="s">
        <v>24</v>
      </c>
      <c r="M11" s="5">
        <v>0</v>
      </c>
      <c r="N11" s="5">
        <v>0</v>
      </c>
      <c r="P11" s="5" t="s">
        <v>41</v>
      </c>
      <c r="Q11" s="5">
        <v>61830</v>
      </c>
      <c r="R11" s="6">
        <v>42095</v>
      </c>
      <c r="S11" s="7">
        <f t="shared" si="0"/>
        <v>11000</v>
      </c>
      <c r="T11" s="7">
        <f t="shared" si="1"/>
        <v>660</v>
      </c>
      <c r="U11" s="10" t="b">
        <f t="shared" si="2"/>
        <v>0</v>
      </c>
    </row>
    <row r="12" spans="1:21" x14ac:dyDescent="0.25">
      <c r="A12" s="5" t="s">
        <v>19</v>
      </c>
      <c r="B12" s="5" t="s">
        <v>25</v>
      </c>
      <c r="C12" s="5" t="s">
        <v>26</v>
      </c>
      <c r="D12" s="6">
        <v>42095</v>
      </c>
      <c r="E12" s="5">
        <v>123654</v>
      </c>
      <c r="F12" s="5"/>
      <c r="G12" s="5">
        <v>8</v>
      </c>
      <c r="H12" s="5" t="s">
        <v>34</v>
      </c>
      <c r="I12" s="5">
        <v>75000</v>
      </c>
      <c r="J12" s="5">
        <v>4500</v>
      </c>
      <c r="K12" s="5" t="s">
        <v>28</v>
      </c>
      <c r="L12" s="5" t="s">
        <v>24</v>
      </c>
      <c r="M12" s="5">
        <v>0</v>
      </c>
      <c r="N12" s="5">
        <v>0</v>
      </c>
      <c r="P12" s="5" t="s">
        <v>43</v>
      </c>
      <c r="Q12" s="5">
        <v>658600</v>
      </c>
      <c r="R12" s="6">
        <v>42095</v>
      </c>
      <c r="S12" s="7">
        <f t="shared" si="0"/>
        <v>2250</v>
      </c>
      <c r="T12" s="7">
        <f t="shared" si="1"/>
        <v>0</v>
      </c>
      <c r="U12" s="10" t="b">
        <f t="shared" si="2"/>
        <v>0</v>
      </c>
    </row>
    <row r="13" spans="1:21" x14ac:dyDescent="0.25">
      <c r="A13" s="5" t="s">
        <v>19</v>
      </c>
      <c r="B13" s="5" t="s">
        <v>25</v>
      </c>
      <c r="C13" s="5" t="s">
        <v>26</v>
      </c>
      <c r="D13" s="6">
        <v>42095</v>
      </c>
      <c r="E13" s="5">
        <v>123654</v>
      </c>
      <c r="F13" s="5"/>
      <c r="G13" s="5">
        <v>9</v>
      </c>
      <c r="H13" s="5" t="s">
        <v>27</v>
      </c>
      <c r="I13" s="5">
        <v>160000</v>
      </c>
      <c r="J13" s="5">
        <v>9600</v>
      </c>
      <c r="K13" s="5" t="s">
        <v>28</v>
      </c>
      <c r="L13" s="5" t="s">
        <v>24</v>
      </c>
      <c r="M13" s="5">
        <v>0</v>
      </c>
      <c r="N13" s="5">
        <v>0</v>
      </c>
      <c r="P13" s="5" t="s">
        <v>25</v>
      </c>
      <c r="Q13" s="5" t="s">
        <v>44</v>
      </c>
      <c r="R13" s="6">
        <v>42095</v>
      </c>
      <c r="S13" s="7">
        <f t="shared" si="0"/>
        <v>2000</v>
      </c>
      <c r="T13" s="7">
        <f t="shared" si="1"/>
        <v>120</v>
      </c>
      <c r="U13" s="10" t="b">
        <f t="shared" si="2"/>
        <v>0</v>
      </c>
    </row>
    <row r="14" spans="1:21" x14ac:dyDescent="0.25">
      <c r="A14" s="5" t="s">
        <v>19</v>
      </c>
      <c r="B14" s="5" t="s">
        <v>25</v>
      </c>
      <c r="C14" s="5" t="s">
        <v>26</v>
      </c>
      <c r="D14" s="6">
        <v>42095</v>
      </c>
      <c r="E14" s="5">
        <v>123654</v>
      </c>
      <c r="F14" s="5"/>
      <c r="G14" s="5">
        <v>10</v>
      </c>
      <c r="H14" s="5" t="s">
        <v>29</v>
      </c>
      <c r="I14" s="5">
        <v>30000</v>
      </c>
      <c r="J14" s="5">
        <v>1800</v>
      </c>
      <c r="K14" s="5" t="s">
        <v>28</v>
      </c>
      <c r="L14" s="5" t="s">
        <v>24</v>
      </c>
      <c r="M14" s="5">
        <v>0</v>
      </c>
      <c r="N14" s="5">
        <v>0</v>
      </c>
      <c r="P14" s="5" t="s">
        <v>45</v>
      </c>
      <c r="Q14" s="5">
        <v>105001</v>
      </c>
      <c r="R14" s="6">
        <v>42095</v>
      </c>
      <c r="S14" s="7">
        <f t="shared" si="0"/>
        <v>1200</v>
      </c>
      <c r="T14" s="7">
        <f t="shared" si="1"/>
        <v>0</v>
      </c>
      <c r="U14" s="10" t="b">
        <f t="shared" si="2"/>
        <v>0</v>
      </c>
    </row>
    <row r="15" spans="1:21" x14ac:dyDescent="0.25">
      <c r="A15" s="5" t="s">
        <v>19</v>
      </c>
      <c r="B15" s="5" t="s">
        <v>25</v>
      </c>
      <c r="C15" s="5" t="s">
        <v>26</v>
      </c>
      <c r="D15" s="6">
        <v>42095</v>
      </c>
      <c r="E15" s="5">
        <v>123654</v>
      </c>
      <c r="F15" s="5"/>
      <c r="G15" s="5">
        <v>11</v>
      </c>
      <c r="H15" s="5" t="s">
        <v>32</v>
      </c>
      <c r="I15" s="5">
        <v>100000</v>
      </c>
      <c r="J15" s="5">
        <v>6000</v>
      </c>
      <c r="K15" s="5" t="s">
        <v>28</v>
      </c>
      <c r="L15" s="5" t="s">
        <v>24</v>
      </c>
      <c r="M15" s="5">
        <v>0</v>
      </c>
      <c r="N15" s="5">
        <v>0</v>
      </c>
      <c r="P15" s="5" t="s">
        <v>41</v>
      </c>
      <c r="Q15" s="5">
        <v>61824</v>
      </c>
      <c r="R15" s="6">
        <v>42095</v>
      </c>
      <c r="S15" s="7">
        <f t="shared" si="0"/>
        <v>6800</v>
      </c>
      <c r="T15" s="7">
        <f t="shared" si="1"/>
        <v>0</v>
      </c>
      <c r="U15" s="10" t="b">
        <f t="shared" si="2"/>
        <v>0</v>
      </c>
    </row>
    <row r="16" spans="1:21" x14ac:dyDescent="0.25">
      <c r="A16" s="5" t="s">
        <v>19</v>
      </c>
      <c r="B16" s="5" t="s">
        <v>25</v>
      </c>
      <c r="C16" s="5" t="s">
        <v>26</v>
      </c>
      <c r="D16" s="6">
        <v>42095</v>
      </c>
      <c r="E16" s="5">
        <v>123654</v>
      </c>
      <c r="F16" s="5"/>
      <c r="G16" s="5">
        <v>12</v>
      </c>
      <c r="H16" s="5" t="s">
        <v>34</v>
      </c>
      <c r="I16" s="5">
        <v>150000</v>
      </c>
      <c r="J16" s="5">
        <v>9000</v>
      </c>
      <c r="K16" s="5" t="s">
        <v>28</v>
      </c>
      <c r="L16" s="5" t="s">
        <v>24</v>
      </c>
      <c r="M16" s="5">
        <v>0</v>
      </c>
      <c r="N16" s="5">
        <v>0</v>
      </c>
      <c r="P16" s="5" t="s">
        <v>41</v>
      </c>
      <c r="Q16" s="5">
        <v>61825</v>
      </c>
      <c r="R16" s="6">
        <v>42095</v>
      </c>
      <c r="S16" s="7">
        <f t="shared" si="0"/>
        <v>17440</v>
      </c>
      <c r="T16" s="7">
        <f t="shared" si="1"/>
        <v>1046.4000000000001</v>
      </c>
      <c r="U16" s="10" t="b">
        <f t="shared" si="2"/>
        <v>0</v>
      </c>
    </row>
    <row r="17" spans="1:21" x14ac:dyDescent="0.25">
      <c r="A17" s="5" t="s">
        <v>19</v>
      </c>
      <c r="B17" s="5" t="s">
        <v>30</v>
      </c>
      <c r="C17" s="5"/>
      <c r="D17" s="6">
        <v>42095</v>
      </c>
      <c r="E17" s="5">
        <v>490200</v>
      </c>
      <c r="F17" s="5"/>
      <c r="G17" s="5">
        <v>1</v>
      </c>
      <c r="H17" s="5" t="s">
        <v>46</v>
      </c>
      <c r="I17" s="5">
        <v>5500</v>
      </c>
      <c r="J17" s="5">
        <v>0</v>
      </c>
      <c r="K17" s="5" t="s">
        <v>31</v>
      </c>
      <c r="L17" s="5" t="s">
        <v>47</v>
      </c>
      <c r="M17" s="5">
        <v>1000</v>
      </c>
      <c r="N17" s="5">
        <v>0</v>
      </c>
      <c r="P17" s="5" t="s">
        <v>52</v>
      </c>
      <c r="Q17" s="5">
        <v>7779</v>
      </c>
      <c r="R17" s="6">
        <v>42095</v>
      </c>
      <c r="S17" s="7">
        <f t="shared" si="0"/>
        <v>350</v>
      </c>
      <c r="T17" s="7">
        <f t="shared" si="1"/>
        <v>21</v>
      </c>
      <c r="U17" s="10" t="b">
        <f t="shared" si="2"/>
        <v>0</v>
      </c>
    </row>
    <row r="18" spans="1:21" x14ac:dyDescent="0.25">
      <c r="A18" s="5" t="s">
        <v>19</v>
      </c>
      <c r="B18" s="5" t="s">
        <v>33</v>
      </c>
      <c r="C18" s="5"/>
      <c r="D18" s="6">
        <v>42095</v>
      </c>
      <c r="E18" s="5">
        <v>620100</v>
      </c>
      <c r="F18" s="5"/>
      <c r="G18" s="5">
        <v>1</v>
      </c>
      <c r="H18" s="5" t="s">
        <v>48</v>
      </c>
      <c r="I18" s="5">
        <v>5525</v>
      </c>
      <c r="J18" s="5">
        <v>0</v>
      </c>
      <c r="K18" s="5" t="s">
        <v>31</v>
      </c>
      <c r="L18" s="5" t="s">
        <v>49</v>
      </c>
      <c r="M18" s="5">
        <v>2210</v>
      </c>
      <c r="N18" s="5">
        <v>0</v>
      </c>
      <c r="P18" s="5" t="s">
        <v>25</v>
      </c>
      <c r="Q18" s="5" t="s">
        <v>55</v>
      </c>
      <c r="R18" s="6">
        <v>42095</v>
      </c>
      <c r="S18" s="7">
        <f t="shared" si="0"/>
        <v>1500</v>
      </c>
      <c r="T18" s="7">
        <f t="shared" si="1"/>
        <v>90</v>
      </c>
      <c r="U18" s="10" t="b">
        <f t="shared" si="2"/>
        <v>0</v>
      </c>
    </row>
    <row r="19" spans="1:21" x14ac:dyDescent="0.25">
      <c r="A19" s="5" t="s">
        <v>19</v>
      </c>
      <c r="B19" s="5" t="s">
        <v>35</v>
      </c>
      <c r="C19" s="5" t="s">
        <v>50</v>
      </c>
      <c r="D19" s="6">
        <v>42096</v>
      </c>
      <c r="E19" s="5">
        <v>230001</v>
      </c>
      <c r="F19" s="5"/>
      <c r="G19" s="5">
        <v>1</v>
      </c>
      <c r="H19" s="5" t="s">
        <v>51</v>
      </c>
      <c r="I19" s="5">
        <v>150</v>
      </c>
      <c r="J19" s="5">
        <v>9</v>
      </c>
      <c r="K19" s="5" t="s">
        <v>36</v>
      </c>
      <c r="L19" s="5" t="s">
        <v>24</v>
      </c>
      <c r="M19" s="5">
        <v>0</v>
      </c>
      <c r="N19" s="5">
        <v>0</v>
      </c>
      <c r="P19" s="5" t="s">
        <v>45</v>
      </c>
      <c r="Q19" s="5">
        <v>105002</v>
      </c>
      <c r="R19" s="6">
        <v>42096</v>
      </c>
      <c r="S19" s="7">
        <f t="shared" si="0"/>
        <v>150</v>
      </c>
      <c r="T19" s="7">
        <f t="shared" si="1"/>
        <v>0</v>
      </c>
      <c r="U19" s="10" t="b">
        <f t="shared" si="2"/>
        <v>0</v>
      </c>
    </row>
    <row r="20" spans="1:21" x14ac:dyDescent="0.25">
      <c r="A20" s="5" t="s">
        <v>19</v>
      </c>
      <c r="B20" s="5" t="s">
        <v>37</v>
      </c>
      <c r="C20" s="5" t="s">
        <v>53</v>
      </c>
      <c r="D20" s="6">
        <v>42096</v>
      </c>
      <c r="E20" s="5">
        <v>300320</v>
      </c>
      <c r="F20" s="5"/>
      <c r="G20" s="5">
        <v>1</v>
      </c>
      <c r="H20" s="5" t="s">
        <v>54</v>
      </c>
      <c r="I20" s="5">
        <v>5000</v>
      </c>
      <c r="J20" s="5">
        <v>300</v>
      </c>
      <c r="K20" s="5" t="s">
        <v>38</v>
      </c>
      <c r="L20" s="5" t="s">
        <v>24</v>
      </c>
      <c r="M20" s="5">
        <v>0</v>
      </c>
      <c r="N20" s="5">
        <v>0</v>
      </c>
      <c r="P20" s="5" t="s">
        <v>59</v>
      </c>
      <c r="Q20" s="5">
        <v>123456</v>
      </c>
      <c r="R20" s="6">
        <v>42096</v>
      </c>
      <c r="S20" s="7">
        <f t="shared" si="0"/>
        <v>16500</v>
      </c>
      <c r="T20" s="7">
        <f t="shared" si="1"/>
        <v>0</v>
      </c>
      <c r="U20" s="10" t="b">
        <f t="shared" si="2"/>
        <v>0</v>
      </c>
    </row>
    <row r="21" spans="1:21" x14ac:dyDescent="0.25">
      <c r="A21" s="5" t="s">
        <v>19</v>
      </c>
      <c r="B21" s="5" t="s">
        <v>39</v>
      </c>
      <c r="C21" s="5" t="s">
        <v>56</v>
      </c>
      <c r="D21" s="6">
        <v>42096</v>
      </c>
      <c r="E21" s="5">
        <v>450200</v>
      </c>
      <c r="F21" s="5"/>
      <c r="G21" s="5">
        <v>1</v>
      </c>
      <c r="H21" s="5" t="s">
        <v>57</v>
      </c>
      <c r="I21" s="5">
        <v>220</v>
      </c>
      <c r="J21" s="5">
        <v>13.2</v>
      </c>
      <c r="K21" s="5" t="s">
        <v>28</v>
      </c>
      <c r="L21" s="5" t="s">
        <v>24</v>
      </c>
      <c r="M21" s="5">
        <v>0</v>
      </c>
      <c r="N21" s="5">
        <v>0</v>
      </c>
      <c r="P21" s="5" t="s">
        <v>37</v>
      </c>
      <c r="Q21" s="5">
        <v>300330</v>
      </c>
      <c r="R21" s="6">
        <v>42096</v>
      </c>
      <c r="S21" s="7">
        <f t="shared" si="0"/>
        <v>1500</v>
      </c>
      <c r="T21" s="7">
        <f t="shared" si="1"/>
        <v>90</v>
      </c>
      <c r="U21" s="10" t="b">
        <f t="shared" si="2"/>
        <v>0</v>
      </c>
    </row>
    <row r="22" spans="1:21" x14ac:dyDescent="0.25">
      <c r="A22" s="5" t="s">
        <v>19</v>
      </c>
      <c r="B22" s="5" t="s">
        <v>39</v>
      </c>
      <c r="C22" s="5" t="s">
        <v>56</v>
      </c>
      <c r="D22" s="6">
        <v>42096</v>
      </c>
      <c r="E22" s="5">
        <v>450200</v>
      </c>
      <c r="F22" s="5"/>
      <c r="G22" s="5">
        <v>2</v>
      </c>
      <c r="H22" s="5" t="s">
        <v>58</v>
      </c>
      <c r="I22" s="5">
        <v>100</v>
      </c>
      <c r="J22" s="5">
        <v>0</v>
      </c>
      <c r="K22" s="5" t="s">
        <v>40</v>
      </c>
      <c r="L22" s="5" t="s">
        <v>24</v>
      </c>
      <c r="M22" s="5">
        <v>0</v>
      </c>
      <c r="N22" s="5">
        <v>0</v>
      </c>
      <c r="P22" s="5" t="s">
        <v>39</v>
      </c>
      <c r="Q22" s="5">
        <v>450225</v>
      </c>
      <c r="R22" s="6">
        <v>42096</v>
      </c>
      <c r="S22" s="7">
        <f t="shared" si="0"/>
        <v>300</v>
      </c>
      <c r="T22" s="7">
        <f t="shared" si="1"/>
        <v>18</v>
      </c>
      <c r="U22" s="10" t="b">
        <f t="shared" si="2"/>
        <v>0</v>
      </c>
    </row>
    <row r="23" spans="1:21" x14ac:dyDescent="0.25">
      <c r="A23" s="5" t="s">
        <v>19</v>
      </c>
      <c r="B23" s="5" t="s">
        <v>41</v>
      </c>
      <c r="C23" s="5" t="s">
        <v>60</v>
      </c>
      <c r="D23" s="6">
        <v>42096</v>
      </c>
      <c r="E23" s="5">
        <v>61830</v>
      </c>
      <c r="F23" s="5" t="s">
        <v>61</v>
      </c>
      <c r="G23" s="5">
        <v>1</v>
      </c>
      <c r="H23" s="5" t="s">
        <v>62</v>
      </c>
      <c r="I23" s="5">
        <v>1000</v>
      </c>
      <c r="J23" s="5">
        <v>60</v>
      </c>
      <c r="K23" s="5" t="s">
        <v>28</v>
      </c>
      <c r="L23" s="5" t="s">
        <v>24</v>
      </c>
      <c r="M23" s="5">
        <v>0</v>
      </c>
      <c r="N23" s="5">
        <v>0</v>
      </c>
      <c r="P23" s="5" t="s">
        <v>30</v>
      </c>
      <c r="Q23" s="5">
        <v>490225</v>
      </c>
      <c r="R23" s="6">
        <v>42096</v>
      </c>
      <c r="S23" s="7">
        <f t="shared" si="0"/>
        <v>8250</v>
      </c>
      <c r="T23" s="7">
        <f t="shared" si="1"/>
        <v>0</v>
      </c>
      <c r="U23" s="10" t="b">
        <f t="shared" si="2"/>
        <v>0</v>
      </c>
    </row>
    <row r="24" spans="1:21" x14ac:dyDescent="0.25">
      <c r="A24" s="5" t="s">
        <v>19</v>
      </c>
      <c r="B24" s="5" t="s">
        <v>41</v>
      </c>
      <c r="C24" s="5" t="s">
        <v>60</v>
      </c>
      <c r="D24" s="6">
        <v>42096</v>
      </c>
      <c r="E24" s="5">
        <v>61830</v>
      </c>
      <c r="F24" s="5" t="s">
        <v>61</v>
      </c>
      <c r="G24" s="5">
        <v>2</v>
      </c>
      <c r="H24" s="5" t="s">
        <v>63</v>
      </c>
      <c r="I24" s="5">
        <v>10000</v>
      </c>
      <c r="J24" s="5">
        <v>600</v>
      </c>
      <c r="K24" s="5" t="s">
        <v>42</v>
      </c>
      <c r="L24" s="5" t="s">
        <v>24</v>
      </c>
      <c r="M24" s="5">
        <v>0</v>
      </c>
      <c r="N24" s="5">
        <v>0</v>
      </c>
      <c r="P24" s="5" t="s">
        <v>33</v>
      </c>
      <c r="Q24" s="5">
        <v>620215</v>
      </c>
      <c r="R24" s="6">
        <v>42096</v>
      </c>
      <c r="S24" s="7">
        <f t="shared" si="0"/>
        <v>6500</v>
      </c>
      <c r="T24" s="7">
        <f t="shared" si="1"/>
        <v>0</v>
      </c>
      <c r="U24" s="10" t="b">
        <f t="shared" si="2"/>
        <v>0</v>
      </c>
    </row>
    <row r="25" spans="1:21" x14ac:dyDescent="0.25">
      <c r="A25" s="5" t="s">
        <v>19</v>
      </c>
      <c r="B25" s="5" t="s">
        <v>43</v>
      </c>
      <c r="C25" s="5" t="s">
        <v>64</v>
      </c>
      <c r="D25" s="6">
        <v>42096</v>
      </c>
      <c r="E25" s="5">
        <v>658600</v>
      </c>
      <c r="F25" s="5"/>
      <c r="G25" s="5">
        <v>1</v>
      </c>
      <c r="H25" s="5" t="s">
        <v>22</v>
      </c>
      <c r="I25" s="5">
        <v>2250</v>
      </c>
      <c r="J25" s="5">
        <v>0</v>
      </c>
      <c r="K25" s="5" t="s">
        <v>31</v>
      </c>
      <c r="L25" s="5" t="s">
        <v>24</v>
      </c>
      <c r="M25" s="5">
        <v>0</v>
      </c>
      <c r="N25" s="5">
        <v>0</v>
      </c>
      <c r="P25" s="5" t="s">
        <v>43</v>
      </c>
      <c r="Q25" s="5" t="s">
        <v>67</v>
      </c>
      <c r="R25" s="6">
        <v>42096</v>
      </c>
      <c r="S25" s="7">
        <f t="shared" si="0"/>
        <v>-250</v>
      </c>
      <c r="T25" s="7">
        <f t="shared" si="1"/>
        <v>0</v>
      </c>
      <c r="U25" s="10" t="b">
        <f t="shared" si="2"/>
        <v>0</v>
      </c>
    </row>
    <row r="26" spans="1:21" x14ac:dyDescent="0.25">
      <c r="A26" s="5" t="s">
        <v>19</v>
      </c>
      <c r="B26" s="5" t="s">
        <v>25</v>
      </c>
      <c r="C26" s="5" t="s">
        <v>26</v>
      </c>
      <c r="D26" s="6">
        <v>42096</v>
      </c>
      <c r="E26" s="5" t="s">
        <v>44</v>
      </c>
      <c r="F26" s="5"/>
      <c r="G26" s="5">
        <v>1</v>
      </c>
      <c r="H26" s="5" t="s">
        <v>65</v>
      </c>
      <c r="I26" s="5">
        <v>2000</v>
      </c>
      <c r="J26" s="5">
        <v>120</v>
      </c>
      <c r="K26" s="5" t="s">
        <v>28</v>
      </c>
      <c r="L26" s="5" t="s">
        <v>24</v>
      </c>
      <c r="M26" s="5">
        <v>0</v>
      </c>
      <c r="N26" s="5">
        <v>0</v>
      </c>
      <c r="P26" s="5" t="s">
        <v>69</v>
      </c>
      <c r="Q26" s="5" t="s">
        <v>70</v>
      </c>
      <c r="R26" s="6">
        <v>42096</v>
      </c>
      <c r="S26" s="7">
        <f t="shared" si="0"/>
        <v>10070</v>
      </c>
      <c r="T26" s="7">
        <f t="shared" si="1"/>
        <v>0</v>
      </c>
      <c r="U26" s="10" t="b">
        <f t="shared" si="2"/>
        <v>0</v>
      </c>
    </row>
    <row r="27" spans="1:21" x14ac:dyDescent="0.25">
      <c r="A27" s="5" t="s">
        <v>19</v>
      </c>
      <c r="B27" s="5" t="s">
        <v>45</v>
      </c>
      <c r="C27" s="5"/>
      <c r="D27" s="6">
        <v>42097</v>
      </c>
      <c r="E27" s="5">
        <v>105001</v>
      </c>
      <c r="F27" s="5"/>
      <c r="G27" s="5">
        <v>1</v>
      </c>
      <c r="H27" s="5" t="s">
        <v>66</v>
      </c>
      <c r="I27" s="5">
        <v>1200</v>
      </c>
      <c r="J27" s="5">
        <v>0</v>
      </c>
      <c r="K27" s="5" t="s">
        <v>31</v>
      </c>
      <c r="L27" s="5" t="s">
        <v>24</v>
      </c>
      <c r="M27" s="5">
        <v>0</v>
      </c>
      <c r="N27" s="5">
        <v>0</v>
      </c>
      <c r="P27" s="5" t="s">
        <v>72</v>
      </c>
      <c r="Q27" s="5" t="s">
        <v>73</v>
      </c>
      <c r="R27" s="6">
        <v>42097</v>
      </c>
      <c r="S27" s="7">
        <f t="shared" si="0"/>
        <v>512500</v>
      </c>
      <c r="T27" s="7">
        <f t="shared" si="1"/>
        <v>0</v>
      </c>
      <c r="U27" s="10" t="b">
        <f t="shared" si="2"/>
        <v>0</v>
      </c>
    </row>
    <row r="28" spans="1:21" x14ac:dyDescent="0.25">
      <c r="A28" s="5" t="s">
        <v>19</v>
      </c>
      <c r="B28" s="5" t="s">
        <v>41</v>
      </c>
      <c r="C28" s="5" t="s">
        <v>60</v>
      </c>
      <c r="D28" s="6">
        <v>42097</v>
      </c>
      <c r="E28" s="5">
        <v>61824</v>
      </c>
      <c r="F28" s="5"/>
      <c r="G28" s="5">
        <v>1</v>
      </c>
      <c r="H28" s="5" t="s">
        <v>68</v>
      </c>
      <c r="I28" s="5">
        <v>5800</v>
      </c>
      <c r="J28" s="5">
        <v>0</v>
      </c>
      <c r="K28" s="5" t="s">
        <v>40</v>
      </c>
      <c r="L28" s="5" t="s">
        <v>24</v>
      </c>
      <c r="M28" s="5">
        <v>0</v>
      </c>
      <c r="N28" s="5">
        <v>0</v>
      </c>
      <c r="P28" s="5" t="s">
        <v>35</v>
      </c>
      <c r="Q28" s="5">
        <v>230100</v>
      </c>
      <c r="R28" s="6">
        <v>42097</v>
      </c>
      <c r="S28" s="7">
        <f t="shared" si="0"/>
        <v>200</v>
      </c>
      <c r="T28" s="7">
        <f t="shared" si="1"/>
        <v>12</v>
      </c>
      <c r="U28" s="10" t="b">
        <f t="shared" si="2"/>
        <v>0</v>
      </c>
    </row>
    <row r="29" spans="1:21" x14ac:dyDescent="0.25">
      <c r="A29" s="5" t="s">
        <v>19</v>
      </c>
      <c r="B29" s="5" t="s">
        <v>41</v>
      </c>
      <c r="C29" s="5" t="s">
        <v>60</v>
      </c>
      <c r="D29" s="6">
        <v>42097</v>
      </c>
      <c r="E29" s="5">
        <v>61824</v>
      </c>
      <c r="F29" s="5"/>
      <c r="G29" s="5">
        <v>2</v>
      </c>
      <c r="H29" s="5" t="s">
        <v>71</v>
      </c>
      <c r="I29" s="5">
        <v>1000</v>
      </c>
      <c r="J29" s="5">
        <v>0</v>
      </c>
      <c r="K29" s="5" t="s">
        <v>40</v>
      </c>
      <c r="L29" s="5" t="s">
        <v>24</v>
      </c>
      <c r="M29" s="5">
        <v>0</v>
      </c>
      <c r="N29" s="5">
        <v>0</v>
      </c>
      <c r="P29" s="5" t="s">
        <v>43</v>
      </c>
      <c r="Q29" s="5">
        <v>658602</v>
      </c>
      <c r="R29" s="6">
        <v>42097</v>
      </c>
      <c r="S29" s="7">
        <f t="shared" si="0"/>
        <v>350</v>
      </c>
      <c r="T29" s="7">
        <f t="shared" si="1"/>
        <v>0</v>
      </c>
      <c r="U29" s="10" t="b">
        <f t="shared" si="2"/>
        <v>0</v>
      </c>
    </row>
    <row r="30" spans="1:21" x14ac:dyDescent="0.25">
      <c r="A30" s="5" t="s">
        <v>19</v>
      </c>
      <c r="B30" s="5" t="s">
        <v>41</v>
      </c>
      <c r="C30" s="5" t="s">
        <v>60</v>
      </c>
      <c r="D30" s="6">
        <v>42097</v>
      </c>
      <c r="E30" s="5">
        <v>61825</v>
      </c>
      <c r="F30" s="5" t="s">
        <v>74</v>
      </c>
      <c r="G30" s="5">
        <v>1</v>
      </c>
      <c r="H30" s="5" t="s">
        <v>75</v>
      </c>
      <c r="I30" s="5">
        <v>17440</v>
      </c>
      <c r="J30" s="5">
        <v>1046.4000000000001</v>
      </c>
      <c r="K30" s="5" t="s">
        <v>42</v>
      </c>
      <c r="L30" s="5" t="s">
        <v>24</v>
      </c>
      <c r="M30" s="5">
        <v>0</v>
      </c>
      <c r="N30" s="5">
        <v>0</v>
      </c>
      <c r="P30" s="5" t="s">
        <v>35</v>
      </c>
      <c r="Q30" s="5">
        <v>230200</v>
      </c>
      <c r="R30" s="6">
        <v>42097</v>
      </c>
      <c r="S30" s="7">
        <f t="shared" si="0"/>
        <v>250</v>
      </c>
      <c r="T30" s="7">
        <f t="shared" si="1"/>
        <v>15</v>
      </c>
      <c r="U30" s="10" t="b">
        <f t="shared" si="2"/>
        <v>0</v>
      </c>
    </row>
    <row r="31" spans="1:21" x14ac:dyDescent="0.25">
      <c r="A31" s="5" t="s">
        <v>19</v>
      </c>
      <c r="B31" s="5" t="s">
        <v>52</v>
      </c>
      <c r="C31" s="5" t="s">
        <v>76</v>
      </c>
      <c r="D31" s="6">
        <v>42097</v>
      </c>
      <c r="E31" s="5">
        <v>7779</v>
      </c>
      <c r="F31" s="5"/>
      <c r="G31" s="5">
        <v>1</v>
      </c>
      <c r="H31" s="5" t="s">
        <v>77</v>
      </c>
      <c r="I31" s="5">
        <v>350</v>
      </c>
      <c r="J31" s="5">
        <v>21</v>
      </c>
      <c r="K31" s="5" t="s">
        <v>28</v>
      </c>
      <c r="L31" s="5" t="s">
        <v>24</v>
      </c>
      <c r="M31" s="5">
        <v>0</v>
      </c>
      <c r="N31" s="5">
        <v>0</v>
      </c>
      <c r="P31" s="5" t="s">
        <v>41</v>
      </c>
      <c r="Q31" s="5">
        <v>61850</v>
      </c>
      <c r="R31" s="6">
        <v>42097</v>
      </c>
      <c r="S31" s="7">
        <f t="shared" si="0"/>
        <v>7600</v>
      </c>
      <c r="T31" s="7">
        <f t="shared" si="1"/>
        <v>366</v>
      </c>
      <c r="U31" s="10" t="b">
        <f t="shared" si="2"/>
        <v>0</v>
      </c>
    </row>
    <row r="32" spans="1:21" x14ac:dyDescent="0.25">
      <c r="A32" s="5" t="s">
        <v>19</v>
      </c>
      <c r="B32" s="5" t="s">
        <v>25</v>
      </c>
      <c r="C32" s="5" t="s">
        <v>26</v>
      </c>
      <c r="D32" s="6">
        <v>42098</v>
      </c>
      <c r="E32" s="5" t="s">
        <v>55</v>
      </c>
      <c r="F32" s="5"/>
      <c r="G32" s="5">
        <v>1</v>
      </c>
      <c r="H32" s="5" t="s">
        <v>78</v>
      </c>
      <c r="I32" s="5">
        <v>1500</v>
      </c>
      <c r="J32" s="5">
        <v>90</v>
      </c>
      <c r="K32" s="5" t="s">
        <v>28</v>
      </c>
      <c r="L32" s="5" t="s">
        <v>24</v>
      </c>
      <c r="M32" s="5">
        <v>0</v>
      </c>
      <c r="N32" s="5">
        <v>0</v>
      </c>
      <c r="P32" s="5" t="s">
        <v>52</v>
      </c>
      <c r="Q32" s="5">
        <v>7790</v>
      </c>
      <c r="R32" s="6">
        <v>42098</v>
      </c>
      <c r="S32" s="7">
        <f t="shared" si="0"/>
        <v>850</v>
      </c>
      <c r="T32" s="7">
        <f t="shared" si="1"/>
        <v>51</v>
      </c>
      <c r="U32" s="10" t="b">
        <f t="shared" si="2"/>
        <v>0</v>
      </c>
    </row>
    <row r="33" spans="1:21" x14ac:dyDescent="0.25">
      <c r="A33" s="5" t="s">
        <v>19</v>
      </c>
      <c r="B33" s="5" t="s">
        <v>45</v>
      </c>
      <c r="C33" s="5"/>
      <c r="D33" s="6">
        <v>42099</v>
      </c>
      <c r="E33" s="5">
        <v>105002</v>
      </c>
      <c r="F33" s="5"/>
      <c r="G33" s="5">
        <v>1</v>
      </c>
      <c r="H33" s="5" t="s">
        <v>22</v>
      </c>
      <c r="I33" s="5">
        <v>150</v>
      </c>
      <c r="J33" s="5">
        <v>0</v>
      </c>
      <c r="K33" s="5" t="s">
        <v>31</v>
      </c>
      <c r="L33" s="5" t="s">
        <v>24</v>
      </c>
      <c r="M33" s="5">
        <v>0</v>
      </c>
      <c r="N33" s="5">
        <v>0</v>
      </c>
      <c r="P33" s="5" t="s">
        <v>25</v>
      </c>
      <c r="Q33" s="5" t="s">
        <v>83</v>
      </c>
      <c r="R33" s="6">
        <v>42099</v>
      </c>
      <c r="S33" s="7">
        <f t="shared" si="0"/>
        <v>10000</v>
      </c>
      <c r="T33" s="7">
        <f t="shared" si="1"/>
        <v>600</v>
      </c>
      <c r="U33" s="10" t="b">
        <f t="shared" si="2"/>
        <v>0</v>
      </c>
    </row>
    <row r="34" spans="1:21" x14ac:dyDescent="0.25">
      <c r="A34" s="5" t="s">
        <v>19</v>
      </c>
      <c r="B34" s="5" t="s">
        <v>59</v>
      </c>
      <c r="C34" s="5"/>
      <c r="D34" s="6">
        <v>42099</v>
      </c>
      <c r="E34" s="5">
        <v>123456</v>
      </c>
      <c r="F34" s="5"/>
      <c r="G34" s="5">
        <v>1</v>
      </c>
      <c r="H34" s="5" t="s">
        <v>79</v>
      </c>
      <c r="I34" s="5">
        <v>16500</v>
      </c>
      <c r="J34" s="5">
        <v>0</v>
      </c>
      <c r="K34" s="5" t="s">
        <v>31</v>
      </c>
      <c r="L34" s="5" t="s">
        <v>47</v>
      </c>
      <c r="M34" s="5">
        <v>3000</v>
      </c>
      <c r="N34" s="5">
        <v>0</v>
      </c>
      <c r="P34" s="5" t="s">
        <v>52</v>
      </c>
      <c r="Q34" s="5">
        <v>7772</v>
      </c>
      <c r="R34" s="6">
        <v>42099</v>
      </c>
      <c r="S34" s="7">
        <f t="shared" si="0"/>
        <v>900</v>
      </c>
      <c r="T34" s="7">
        <f t="shared" si="1"/>
        <v>54</v>
      </c>
      <c r="U34" s="10" t="b">
        <f t="shared" si="2"/>
        <v>0</v>
      </c>
    </row>
    <row r="35" spans="1:21" x14ac:dyDescent="0.25">
      <c r="A35" s="5" t="s">
        <v>19</v>
      </c>
      <c r="B35" s="5" t="s">
        <v>37</v>
      </c>
      <c r="C35" s="5" t="s">
        <v>53</v>
      </c>
      <c r="D35" s="6">
        <v>42099</v>
      </c>
      <c r="E35" s="5">
        <v>300330</v>
      </c>
      <c r="F35" s="5"/>
      <c r="G35" s="5">
        <v>1</v>
      </c>
      <c r="H35" s="5" t="s">
        <v>80</v>
      </c>
      <c r="I35" s="5">
        <v>1500</v>
      </c>
      <c r="J35" s="5">
        <v>90</v>
      </c>
      <c r="K35" s="5" t="s">
        <v>38</v>
      </c>
      <c r="L35" s="5" t="s">
        <v>24</v>
      </c>
      <c r="M35" s="5">
        <v>0</v>
      </c>
      <c r="N35" s="5">
        <v>0</v>
      </c>
      <c r="P35" s="5" t="s">
        <v>52</v>
      </c>
      <c r="Q35" s="5">
        <v>7773</v>
      </c>
      <c r="R35" s="6">
        <v>42099</v>
      </c>
      <c r="S35" s="7">
        <f t="shared" si="0"/>
        <v>600</v>
      </c>
      <c r="T35" s="7">
        <f t="shared" si="1"/>
        <v>36</v>
      </c>
      <c r="U35" s="10" t="b">
        <f t="shared" si="2"/>
        <v>0</v>
      </c>
    </row>
    <row r="36" spans="1:21" x14ac:dyDescent="0.25">
      <c r="A36" s="5" t="s">
        <v>19</v>
      </c>
      <c r="B36" s="5" t="s">
        <v>39</v>
      </c>
      <c r="C36" s="5" t="s">
        <v>56</v>
      </c>
      <c r="D36" s="6">
        <v>42099</v>
      </c>
      <c r="E36" s="5">
        <v>450225</v>
      </c>
      <c r="F36" s="5"/>
      <c r="G36" s="5">
        <v>1</v>
      </c>
      <c r="H36" s="5" t="s">
        <v>81</v>
      </c>
      <c r="I36" s="5">
        <v>300</v>
      </c>
      <c r="J36" s="5">
        <v>18</v>
      </c>
      <c r="K36" s="5" t="s">
        <v>28</v>
      </c>
      <c r="L36" s="5" t="s">
        <v>24</v>
      </c>
      <c r="M36" s="5">
        <v>0</v>
      </c>
      <c r="N36" s="5">
        <v>0</v>
      </c>
      <c r="P36" s="5" t="s">
        <v>45</v>
      </c>
      <c r="Q36" s="5">
        <v>105050</v>
      </c>
      <c r="R36" s="6">
        <v>42099</v>
      </c>
      <c r="S36" s="7">
        <f t="shared" si="0"/>
        <v>350</v>
      </c>
      <c r="T36" s="7">
        <f t="shared" si="1"/>
        <v>0</v>
      </c>
      <c r="U36" s="10" t="b">
        <f t="shared" si="2"/>
        <v>0</v>
      </c>
    </row>
    <row r="37" spans="1:21" x14ac:dyDescent="0.25">
      <c r="A37" s="5" t="s">
        <v>19</v>
      </c>
      <c r="B37" s="5" t="s">
        <v>30</v>
      </c>
      <c r="C37" s="5"/>
      <c r="D37" s="6">
        <v>42099</v>
      </c>
      <c r="E37" s="5">
        <v>490225</v>
      </c>
      <c r="F37" s="5"/>
      <c r="G37" s="5">
        <v>1</v>
      </c>
      <c r="H37" s="5" t="s">
        <v>82</v>
      </c>
      <c r="I37" s="5">
        <v>8250</v>
      </c>
      <c r="J37" s="5">
        <v>0</v>
      </c>
      <c r="K37" s="5" t="s">
        <v>31</v>
      </c>
      <c r="L37" s="5" t="s">
        <v>47</v>
      </c>
      <c r="M37" s="5">
        <v>1500</v>
      </c>
      <c r="N37" s="5">
        <v>0</v>
      </c>
      <c r="P37" s="5" t="s">
        <v>59</v>
      </c>
      <c r="Q37" s="5">
        <v>123460</v>
      </c>
      <c r="R37" s="6">
        <v>42099</v>
      </c>
      <c r="S37" s="7">
        <f t="shared" si="0"/>
        <v>9900</v>
      </c>
      <c r="T37" s="7">
        <f t="shared" si="1"/>
        <v>0</v>
      </c>
      <c r="U37" s="10" t="b">
        <f t="shared" si="2"/>
        <v>0</v>
      </c>
    </row>
    <row r="38" spans="1:21" x14ac:dyDescent="0.25">
      <c r="A38" s="5" t="s">
        <v>19</v>
      </c>
      <c r="B38" s="5" t="s">
        <v>33</v>
      </c>
      <c r="C38" s="5"/>
      <c r="D38" s="6">
        <v>42099</v>
      </c>
      <c r="E38" s="5">
        <v>620215</v>
      </c>
      <c r="F38" s="5"/>
      <c r="G38" s="5">
        <v>1</v>
      </c>
      <c r="H38" s="5" t="s">
        <v>48</v>
      </c>
      <c r="I38" s="5">
        <v>6500</v>
      </c>
      <c r="J38" s="5">
        <v>0</v>
      </c>
      <c r="K38" s="5" t="s">
        <v>31</v>
      </c>
      <c r="L38" s="5" t="s">
        <v>49</v>
      </c>
      <c r="M38" s="5">
        <v>2600</v>
      </c>
      <c r="N38" s="5">
        <v>0</v>
      </c>
      <c r="P38" s="5" t="s">
        <v>86</v>
      </c>
      <c r="Q38" s="5">
        <v>1885</v>
      </c>
      <c r="R38" s="6">
        <v>42099</v>
      </c>
      <c r="S38" s="7">
        <f t="shared" si="0"/>
        <v>1500</v>
      </c>
      <c r="T38" s="7">
        <f t="shared" si="1"/>
        <v>90</v>
      </c>
      <c r="U38" s="10" t="b">
        <f t="shared" si="2"/>
        <v>0</v>
      </c>
    </row>
    <row r="39" spans="1:21" x14ac:dyDescent="0.25">
      <c r="A39" s="5" t="s">
        <v>19</v>
      </c>
      <c r="B39" s="5" t="s">
        <v>43</v>
      </c>
      <c r="C39" s="5" t="s">
        <v>64</v>
      </c>
      <c r="D39" s="6">
        <v>42099</v>
      </c>
      <c r="E39" s="5" t="s">
        <v>67</v>
      </c>
      <c r="F39" s="5"/>
      <c r="G39" s="5">
        <v>1</v>
      </c>
      <c r="H39" s="5" t="s">
        <v>84</v>
      </c>
      <c r="I39" s="5">
        <v>-250</v>
      </c>
      <c r="J39" s="5">
        <v>0</v>
      </c>
      <c r="K39" s="5" t="s">
        <v>31</v>
      </c>
      <c r="L39" s="5" t="s">
        <v>24</v>
      </c>
      <c r="M39" s="5">
        <v>0</v>
      </c>
      <c r="N39" s="5">
        <v>0</v>
      </c>
      <c r="P39" s="5" t="s">
        <v>37</v>
      </c>
      <c r="Q39" s="5">
        <v>300350</v>
      </c>
      <c r="R39" s="6">
        <v>42099</v>
      </c>
      <c r="S39" s="7">
        <f t="shared" si="0"/>
        <v>650</v>
      </c>
      <c r="T39" s="7">
        <f t="shared" si="1"/>
        <v>39</v>
      </c>
      <c r="U39" s="10" t="b">
        <f t="shared" si="2"/>
        <v>0</v>
      </c>
    </row>
    <row r="40" spans="1:21" x14ac:dyDescent="0.25">
      <c r="A40" s="5" t="s">
        <v>19</v>
      </c>
      <c r="B40" s="5" t="s">
        <v>69</v>
      </c>
      <c r="C40" s="5"/>
      <c r="D40" s="6">
        <v>42099</v>
      </c>
      <c r="E40" s="5" t="s">
        <v>70</v>
      </c>
      <c r="F40" s="5"/>
      <c r="G40" s="5">
        <v>1</v>
      </c>
      <c r="H40" s="5" t="s">
        <v>27</v>
      </c>
      <c r="I40" s="5">
        <v>8480</v>
      </c>
      <c r="J40" s="5">
        <v>0</v>
      </c>
      <c r="K40" s="5" t="s">
        <v>31</v>
      </c>
      <c r="L40" s="5" t="s">
        <v>49</v>
      </c>
      <c r="M40" s="5">
        <v>3200</v>
      </c>
      <c r="N40" s="5">
        <v>0</v>
      </c>
      <c r="P40" s="5" t="s">
        <v>37</v>
      </c>
      <c r="Q40" s="5">
        <v>300402</v>
      </c>
      <c r="R40" s="6">
        <v>42099</v>
      </c>
      <c r="S40" s="7">
        <f t="shared" si="0"/>
        <v>800</v>
      </c>
      <c r="T40" s="7">
        <f t="shared" si="1"/>
        <v>48</v>
      </c>
      <c r="U40" s="10" t="b">
        <f t="shared" si="2"/>
        <v>0</v>
      </c>
    </row>
    <row r="41" spans="1:21" x14ac:dyDescent="0.25">
      <c r="A41" s="5" t="s">
        <v>19</v>
      </c>
      <c r="B41" s="5" t="s">
        <v>69</v>
      </c>
      <c r="C41" s="5"/>
      <c r="D41" s="6">
        <v>42099</v>
      </c>
      <c r="E41" s="5" t="s">
        <v>70</v>
      </c>
      <c r="F41" s="5"/>
      <c r="G41" s="5">
        <v>2</v>
      </c>
      <c r="H41" s="5" t="s">
        <v>29</v>
      </c>
      <c r="I41" s="5">
        <v>1590</v>
      </c>
      <c r="J41" s="5">
        <v>0</v>
      </c>
      <c r="K41" s="5" t="s">
        <v>31</v>
      </c>
      <c r="L41" s="5" t="s">
        <v>49</v>
      </c>
      <c r="M41" s="5">
        <v>600</v>
      </c>
      <c r="N41" s="5">
        <v>0</v>
      </c>
      <c r="P41" s="5" t="s">
        <v>20</v>
      </c>
      <c r="Q41" s="5">
        <v>43370</v>
      </c>
      <c r="R41" s="6">
        <v>42099</v>
      </c>
      <c r="S41" s="7">
        <f t="shared" si="0"/>
        <v>3500</v>
      </c>
      <c r="T41" s="7">
        <f t="shared" si="1"/>
        <v>210</v>
      </c>
      <c r="U41" s="10" t="b">
        <f t="shared" si="2"/>
        <v>0</v>
      </c>
    </row>
    <row r="42" spans="1:21" x14ac:dyDescent="0.25">
      <c r="A42" s="5" t="s">
        <v>19</v>
      </c>
      <c r="B42" s="5" t="s">
        <v>72</v>
      </c>
      <c r="C42" s="5"/>
      <c r="D42" s="6">
        <v>42099</v>
      </c>
      <c r="E42" s="5" t="s">
        <v>73</v>
      </c>
      <c r="F42" s="5"/>
      <c r="G42" s="5">
        <v>1</v>
      </c>
      <c r="H42" s="5" t="s">
        <v>85</v>
      </c>
      <c r="I42" s="5">
        <v>500000</v>
      </c>
      <c r="J42" s="5">
        <v>0</v>
      </c>
      <c r="K42" s="5" t="s">
        <v>31</v>
      </c>
      <c r="L42" s="5" t="s">
        <v>49</v>
      </c>
      <c r="M42" s="5">
        <v>200000</v>
      </c>
      <c r="N42" s="5">
        <v>0</v>
      </c>
      <c r="P42" s="5" t="s">
        <v>41</v>
      </c>
      <c r="Q42" s="5">
        <v>61890</v>
      </c>
      <c r="R42" s="6">
        <v>42099</v>
      </c>
      <c r="S42" s="7">
        <f t="shared" si="0"/>
        <v>15000</v>
      </c>
      <c r="T42" s="7">
        <f t="shared" si="1"/>
        <v>900</v>
      </c>
      <c r="U42" s="10" t="b">
        <f t="shared" si="2"/>
        <v>0</v>
      </c>
    </row>
    <row r="43" spans="1:21" x14ac:dyDescent="0.25">
      <c r="A43" s="5" t="s">
        <v>19</v>
      </c>
      <c r="B43" s="5" t="s">
        <v>72</v>
      </c>
      <c r="C43" s="5"/>
      <c r="D43" s="6">
        <v>42099</v>
      </c>
      <c r="E43" s="5" t="s">
        <v>73</v>
      </c>
      <c r="F43" s="5"/>
      <c r="G43" s="5">
        <v>2</v>
      </c>
      <c r="H43" s="5" t="s">
        <v>46</v>
      </c>
      <c r="I43" s="5">
        <v>12500</v>
      </c>
      <c r="J43" s="5">
        <v>0</v>
      </c>
      <c r="K43" s="5" t="s">
        <v>31</v>
      </c>
      <c r="L43" s="5" t="s">
        <v>49</v>
      </c>
      <c r="M43" s="5">
        <v>5000</v>
      </c>
      <c r="N43" s="5">
        <v>0</v>
      </c>
      <c r="P43" s="5" t="s">
        <v>33</v>
      </c>
      <c r="Q43" s="5">
        <v>620220</v>
      </c>
      <c r="R43" s="6">
        <v>42099</v>
      </c>
      <c r="S43" s="7">
        <f t="shared" si="0"/>
        <v>6250</v>
      </c>
      <c r="T43" s="7">
        <f t="shared" si="1"/>
        <v>0</v>
      </c>
      <c r="U43" s="10" t="b">
        <f t="shared" si="2"/>
        <v>0</v>
      </c>
    </row>
    <row r="44" spans="1:21" x14ac:dyDescent="0.25">
      <c r="A44" s="5" t="s">
        <v>19</v>
      </c>
      <c r="B44" s="5" t="s">
        <v>35</v>
      </c>
      <c r="C44" s="5" t="s">
        <v>50</v>
      </c>
      <c r="D44" s="6">
        <v>42100</v>
      </c>
      <c r="E44" s="5">
        <v>230100</v>
      </c>
      <c r="F44" s="5"/>
      <c r="G44" s="5">
        <v>1</v>
      </c>
      <c r="H44" s="5" t="s">
        <v>87</v>
      </c>
      <c r="I44" s="5">
        <v>200</v>
      </c>
      <c r="J44" s="5">
        <v>12</v>
      </c>
      <c r="K44" s="5" t="s">
        <v>36</v>
      </c>
      <c r="L44" s="5" t="s">
        <v>24</v>
      </c>
      <c r="M44" s="5">
        <v>0</v>
      </c>
      <c r="N44" s="5">
        <v>0</v>
      </c>
      <c r="P44" s="5" t="s">
        <v>43</v>
      </c>
      <c r="Q44" s="5">
        <v>658610</v>
      </c>
      <c r="R44" s="6">
        <v>42100</v>
      </c>
      <c r="S44" s="7">
        <f t="shared" si="0"/>
        <v>800</v>
      </c>
      <c r="T44" s="7">
        <f t="shared" si="1"/>
        <v>0</v>
      </c>
      <c r="U44" s="10" t="b">
        <f t="shared" si="2"/>
        <v>0</v>
      </c>
    </row>
    <row r="45" spans="1:21" x14ac:dyDescent="0.25">
      <c r="A45" s="5" t="s">
        <v>19</v>
      </c>
      <c r="B45" s="5" t="s">
        <v>43</v>
      </c>
      <c r="C45" s="5" t="s">
        <v>64</v>
      </c>
      <c r="D45" s="6">
        <v>42100</v>
      </c>
      <c r="E45" s="5">
        <v>658602</v>
      </c>
      <c r="F45" s="5"/>
      <c r="G45" s="5">
        <v>1</v>
      </c>
      <c r="H45" s="5" t="s">
        <v>88</v>
      </c>
      <c r="I45" s="5">
        <v>350</v>
      </c>
      <c r="J45" s="5">
        <v>0</v>
      </c>
      <c r="K45" s="5" t="s">
        <v>31</v>
      </c>
      <c r="L45" s="5" t="s">
        <v>24</v>
      </c>
      <c r="M45" s="5">
        <v>0</v>
      </c>
      <c r="N45" s="5">
        <v>0</v>
      </c>
      <c r="P45" s="5" t="s">
        <v>93</v>
      </c>
      <c r="Q45" s="5" t="s">
        <v>94</v>
      </c>
      <c r="R45" s="6">
        <v>42100</v>
      </c>
      <c r="S45" s="7">
        <f t="shared" si="0"/>
        <v>600</v>
      </c>
      <c r="T45" s="7">
        <f t="shared" si="1"/>
        <v>36</v>
      </c>
      <c r="U45" s="10" t="b">
        <f t="shared" si="2"/>
        <v>0</v>
      </c>
    </row>
    <row r="46" spans="1:21" x14ac:dyDescent="0.25">
      <c r="A46" s="5" t="s">
        <v>19</v>
      </c>
      <c r="B46" s="5" t="s">
        <v>35</v>
      </c>
      <c r="C46" s="5" t="s">
        <v>50</v>
      </c>
      <c r="D46" s="6">
        <v>42104</v>
      </c>
      <c r="E46" s="5">
        <v>230200</v>
      </c>
      <c r="F46" s="5"/>
      <c r="G46" s="5">
        <v>1</v>
      </c>
      <c r="H46" s="5" t="s">
        <v>89</v>
      </c>
      <c r="I46" s="5">
        <v>250</v>
      </c>
      <c r="J46" s="5">
        <v>15</v>
      </c>
      <c r="K46" s="5" t="s">
        <v>36</v>
      </c>
      <c r="L46" s="5" t="s">
        <v>24</v>
      </c>
      <c r="M46" s="5">
        <v>0</v>
      </c>
      <c r="N46" s="5">
        <v>0</v>
      </c>
      <c r="P46" s="5" t="s">
        <v>30</v>
      </c>
      <c r="Q46" s="5" t="s">
        <v>96</v>
      </c>
      <c r="R46" s="6">
        <v>42104</v>
      </c>
      <c r="S46" s="7">
        <f t="shared" si="0"/>
        <v>-5500</v>
      </c>
      <c r="T46" s="7">
        <f t="shared" si="1"/>
        <v>0</v>
      </c>
      <c r="U46" s="10" t="b">
        <f t="shared" si="2"/>
        <v>0</v>
      </c>
    </row>
    <row r="47" spans="1:21" x14ac:dyDescent="0.25">
      <c r="A47" s="5" t="s">
        <v>19</v>
      </c>
      <c r="B47" s="5" t="s">
        <v>41</v>
      </c>
      <c r="C47" s="5" t="s">
        <v>60</v>
      </c>
      <c r="D47" s="6">
        <v>42104</v>
      </c>
      <c r="E47" s="5">
        <v>61850</v>
      </c>
      <c r="F47" s="5" t="s">
        <v>90</v>
      </c>
      <c r="G47" s="5">
        <v>1</v>
      </c>
      <c r="H47" s="5" t="s">
        <v>91</v>
      </c>
      <c r="I47" s="5">
        <v>1000</v>
      </c>
      <c r="J47" s="5">
        <v>60</v>
      </c>
      <c r="K47" s="5" t="s">
        <v>28</v>
      </c>
      <c r="L47" s="5" t="s">
        <v>24</v>
      </c>
      <c r="M47" s="5">
        <v>0</v>
      </c>
      <c r="N47" s="5">
        <v>0</v>
      </c>
      <c r="P47" s="5" t="s">
        <v>41</v>
      </c>
      <c r="Q47" s="5" t="s">
        <v>97</v>
      </c>
      <c r="R47" s="6">
        <v>42104</v>
      </c>
      <c r="S47" s="7">
        <f t="shared" si="0"/>
        <v>-200</v>
      </c>
      <c r="T47" s="7">
        <f t="shared" si="1"/>
        <v>-12</v>
      </c>
      <c r="U47" s="10" t="b">
        <f t="shared" si="2"/>
        <v>0</v>
      </c>
    </row>
    <row r="48" spans="1:21" x14ac:dyDescent="0.25">
      <c r="A48" s="5" t="s">
        <v>19</v>
      </c>
      <c r="B48" s="5" t="s">
        <v>41</v>
      </c>
      <c r="C48" s="5" t="s">
        <v>60</v>
      </c>
      <c r="D48" s="6">
        <v>42104</v>
      </c>
      <c r="E48" s="5">
        <v>61850</v>
      </c>
      <c r="F48" s="5" t="s">
        <v>90</v>
      </c>
      <c r="G48" s="5">
        <v>2</v>
      </c>
      <c r="H48" s="5" t="s">
        <v>92</v>
      </c>
      <c r="I48" s="5">
        <v>100</v>
      </c>
      <c r="J48" s="5">
        <v>6</v>
      </c>
      <c r="K48" s="5" t="s">
        <v>28</v>
      </c>
      <c r="L48" s="5" t="s">
        <v>24</v>
      </c>
      <c r="M48" s="5">
        <v>0</v>
      </c>
      <c r="N48" s="5">
        <v>0</v>
      </c>
      <c r="P48" s="5" t="s">
        <v>25</v>
      </c>
      <c r="Q48" s="5" t="s">
        <v>99</v>
      </c>
      <c r="R48" s="6">
        <v>42104</v>
      </c>
      <c r="S48" s="7">
        <f t="shared" si="0"/>
        <v>2700</v>
      </c>
      <c r="T48" s="7">
        <f t="shared" si="1"/>
        <v>162</v>
      </c>
      <c r="U48" s="10" t="b">
        <f t="shared" si="2"/>
        <v>0</v>
      </c>
    </row>
    <row r="49" spans="1:21" x14ac:dyDescent="0.25">
      <c r="A49" s="5" t="s">
        <v>19</v>
      </c>
      <c r="B49" s="5" t="s">
        <v>41</v>
      </c>
      <c r="C49" s="5" t="s">
        <v>60</v>
      </c>
      <c r="D49" s="6">
        <v>42104</v>
      </c>
      <c r="E49" s="5">
        <v>61850</v>
      </c>
      <c r="F49" s="5" t="s">
        <v>90</v>
      </c>
      <c r="G49" s="5">
        <v>3</v>
      </c>
      <c r="H49" s="5" t="s">
        <v>71</v>
      </c>
      <c r="I49" s="5">
        <v>1500</v>
      </c>
      <c r="J49" s="5">
        <v>0</v>
      </c>
      <c r="K49" s="5" t="s">
        <v>40</v>
      </c>
      <c r="L49" s="5" t="s">
        <v>24</v>
      </c>
      <c r="M49" s="5">
        <v>0</v>
      </c>
      <c r="N49" s="5">
        <v>0</v>
      </c>
      <c r="P49" s="5" t="s">
        <v>86</v>
      </c>
      <c r="Q49" s="5">
        <v>1891</v>
      </c>
      <c r="R49" s="6">
        <v>42104</v>
      </c>
      <c r="S49" s="7">
        <f t="shared" si="0"/>
        <v>1200</v>
      </c>
      <c r="T49" s="7">
        <f t="shared" si="1"/>
        <v>72</v>
      </c>
      <c r="U49" s="10" t="b">
        <f t="shared" si="2"/>
        <v>0</v>
      </c>
    </row>
    <row r="50" spans="1:21" x14ac:dyDescent="0.25">
      <c r="A50" s="5" t="s">
        <v>19</v>
      </c>
      <c r="B50" s="5" t="s">
        <v>41</v>
      </c>
      <c r="C50" s="5" t="s">
        <v>60</v>
      </c>
      <c r="D50" s="6">
        <v>42104</v>
      </c>
      <c r="E50" s="5">
        <v>61850</v>
      </c>
      <c r="F50" s="5" t="s">
        <v>90</v>
      </c>
      <c r="G50" s="5">
        <v>4</v>
      </c>
      <c r="H50" s="5" t="s">
        <v>68</v>
      </c>
      <c r="I50" s="5">
        <v>5000</v>
      </c>
      <c r="J50" s="5">
        <v>300</v>
      </c>
      <c r="K50" s="5" t="s">
        <v>42</v>
      </c>
      <c r="L50" s="5" t="s">
        <v>24</v>
      </c>
      <c r="M50" s="5">
        <v>0</v>
      </c>
      <c r="N50" s="5">
        <v>0</v>
      </c>
      <c r="P50" s="5" t="s">
        <v>102</v>
      </c>
      <c r="Q50" s="5" t="s">
        <v>103</v>
      </c>
      <c r="R50" s="6">
        <v>42104</v>
      </c>
      <c r="S50" s="7">
        <f t="shared" si="0"/>
        <v>25000</v>
      </c>
      <c r="T50" s="7">
        <f t="shared" si="1"/>
        <v>1200</v>
      </c>
      <c r="U50" s="10" t="b">
        <f t="shared" si="2"/>
        <v>0</v>
      </c>
    </row>
    <row r="51" spans="1:21" x14ac:dyDescent="0.25">
      <c r="A51" s="5" t="s">
        <v>19</v>
      </c>
      <c r="B51" s="5" t="s">
        <v>52</v>
      </c>
      <c r="C51" s="5" t="s">
        <v>76</v>
      </c>
      <c r="D51" s="6">
        <v>42104</v>
      </c>
      <c r="E51" s="5">
        <v>7790</v>
      </c>
      <c r="F51" s="5"/>
      <c r="G51" s="5">
        <v>1</v>
      </c>
      <c r="H51" s="5" t="s">
        <v>77</v>
      </c>
      <c r="I51" s="5">
        <v>850</v>
      </c>
      <c r="J51" s="5">
        <v>51</v>
      </c>
      <c r="K51" s="5" t="s">
        <v>28</v>
      </c>
      <c r="L51" s="5" t="s">
        <v>24</v>
      </c>
      <c r="M51" s="5">
        <v>0</v>
      </c>
      <c r="N51" s="5">
        <v>0</v>
      </c>
      <c r="P51" s="5" t="s">
        <v>45</v>
      </c>
      <c r="Q51" s="5">
        <v>123458</v>
      </c>
      <c r="R51" s="6">
        <v>42104</v>
      </c>
      <c r="S51" s="7">
        <f t="shared" si="0"/>
        <v>400</v>
      </c>
      <c r="T51" s="7">
        <f t="shared" si="1"/>
        <v>0</v>
      </c>
      <c r="U51" s="10" t="b">
        <f t="shared" si="2"/>
        <v>0</v>
      </c>
    </row>
    <row r="52" spans="1:21" x14ac:dyDescent="0.25">
      <c r="A52" s="5" t="s">
        <v>19</v>
      </c>
      <c r="B52" s="5" t="s">
        <v>25</v>
      </c>
      <c r="C52" s="5" t="s">
        <v>26</v>
      </c>
      <c r="D52" s="6">
        <v>42104</v>
      </c>
      <c r="E52" s="5" t="s">
        <v>83</v>
      </c>
      <c r="F52" s="5"/>
      <c r="G52" s="5">
        <v>1</v>
      </c>
      <c r="H52" s="5" t="s">
        <v>98</v>
      </c>
      <c r="I52" s="5">
        <v>10000</v>
      </c>
      <c r="J52" s="5">
        <v>600</v>
      </c>
      <c r="K52" s="5" t="s">
        <v>38</v>
      </c>
      <c r="L52" s="5" t="s">
        <v>24</v>
      </c>
      <c r="M52" s="5">
        <v>0</v>
      </c>
      <c r="N52" s="5">
        <v>0</v>
      </c>
      <c r="P52" s="5" t="s">
        <v>59</v>
      </c>
      <c r="Q52" s="5">
        <v>123465</v>
      </c>
      <c r="R52" s="6">
        <v>42104</v>
      </c>
      <c r="S52" s="7">
        <f t="shared" si="0"/>
        <v>8250</v>
      </c>
      <c r="T52" s="7">
        <f t="shared" si="1"/>
        <v>0</v>
      </c>
      <c r="U52" s="10" t="b">
        <f t="shared" si="2"/>
        <v>0</v>
      </c>
    </row>
    <row r="53" spans="1:21" x14ac:dyDescent="0.25">
      <c r="A53" s="5" t="s">
        <v>19</v>
      </c>
      <c r="B53" s="5" t="s">
        <v>52</v>
      </c>
      <c r="C53" s="5" t="s">
        <v>76</v>
      </c>
      <c r="D53" s="6">
        <v>42108</v>
      </c>
      <c r="E53" s="5">
        <v>7772</v>
      </c>
      <c r="F53" s="5"/>
      <c r="G53" s="5">
        <v>1</v>
      </c>
      <c r="H53" s="5" t="s">
        <v>100</v>
      </c>
      <c r="I53" s="5">
        <v>900</v>
      </c>
      <c r="J53" s="5">
        <v>54</v>
      </c>
      <c r="K53" s="5" t="s">
        <v>28</v>
      </c>
      <c r="L53" s="5" t="s">
        <v>24</v>
      </c>
      <c r="M53" s="5">
        <v>0</v>
      </c>
      <c r="N53" s="5">
        <v>0</v>
      </c>
      <c r="P53" s="5" t="s">
        <v>86</v>
      </c>
      <c r="Q53" s="5">
        <v>2010</v>
      </c>
      <c r="R53" s="6">
        <v>42108</v>
      </c>
      <c r="S53" s="7">
        <f t="shared" si="0"/>
        <v>900</v>
      </c>
      <c r="T53" s="7">
        <f t="shared" si="1"/>
        <v>54</v>
      </c>
      <c r="U53" s="10" t="b">
        <f t="shared" si="2"/>
        <v>0</v>
      </c>
    </row>
    <row r="54" spans="1:21" x14ac:dyDescent="0.25">
      <c r="A54" s="5" t="s">
        <v>19</v>
      </c>
      <c r="B54" s="5" t="s">
        <v>52</v>
      </c>
      <c r="C54" s="5" t="s">
        <v>76</v>
      </c>
      <c r="D54" s="6">
        <v>42108</v>
      </c>
      <c r="E54" s="5">
        <v>7773</v>
      </c>
      <c r="F54" s="5"/>
      <c r="G54" s="5">
        <v>1</v>
      </c>
      <c r="H54" s="5" t="s">
        <v>101</v>
      </c>
      <c r="I54" s="5">
        <v>600</v>
      </c>
      <c r="J54" s="5">
        <v>36</v>
      </c>
      <c r="K54" s="5" t="s">
        <v>36</v>
      </c>
      <c r="L54" s="5" t="s">
        <v>24</v>
      </c>
      <c r="M54" s="5">
        <v>0</v>
      </c>
      <c r="N54" s="5">
        <v>0</v>
      </c>
      <c r="P54" s="5" t="s">
        <v>25</v>
      </c>
      <c r="Q54" s="5">
        <v>321654</v>
      </c>
      <c r="R54" s="6">
        <v>42108</v>
      </c>
      <c r="S54" s="7">
        <f t="shared" si="0"/>
        <v>660100.02</v>
      </c>
      <c r="T54" s="7">
        <f t="shared" si="1"/>
        <v>39606</v>
      </c>
      <c r="U54" s="10" t="b">
        <f t="shared" si="2"/>
        <v>0</v>
      </c>
    </row>
    <row r="55" spans="1:21" x14ac:dyDescent="0.25">
      <c r="A55" s="5" t="s">
        <v>19</v>
      </c>
      <c r="B55" s="5" t="s">
        <v>45</v>
      </c>
      <c r="C55" s="5"/>
      <c r="D55" s="6">
        <v>42109</v>
      </c>
      <c r="E55" s="5">
        <v>105050</v>
      </c>
      <c r="F55" s="5"/>
      <c r="G55" s="5">
        <v>1</v>
      </c>
      <c r="H55" s="5" t="s">
        <v>104</v>
      </c>
      <c r="I55" s="5">
        <v>350</v>
      </c>
      <c r="J55" s="5">
        <v>0</v>
      </c>
      <c r="K55" s="5" t="s">
        <v>31</v>
      </c>
      <c r="L55" s="5" t="s">
        <v>24</v>
      </c>
      <c r="M55" s="5">
        <v>0</v>
      </c>
      <c r="N55" s="5">
        <v>0</v>
      </c>
      <c r="P55" s="5" t="s">
        <v>20</v>
      </c>
      <c r="Q55" s="5">
        <v>43330</v>
      </c>
      <c r="R55" s="6">
        <v>42109</v>
      </c>
      <c r="S55" s="7">
        <f t="shared" si="0"/>
        <v>1000</v>
      </c>
      <c r="T55" s="7">
        <f t="shared" si="1"/>
        <v>60</v>
      </c>
      <c r="U55" s="10" t="b">
        <f t="shared" si="2"/>
        <v>0</v>
      </c>
    </row>
    <row r="56" spans="1:21" x14ac:dyDescent="0.25">
      <c r="A56" s="5" t="s">
        <v>19</v>
      </c>
      <c r="B56" s="5" t="s">
        <v>59</v>
      </c>
      <c r="C56" s="5"/>
      <c r="D56" s="6">
        <v>42109</v>
      </c>
      <c r="E56" s="5">
        <v>123460</v>
      </c>
      <c r="F56" s="5"/>
      <c r="G56" s="5">
        <v>1</v>
      </c>
      <c r="H56" s="5" t="s">
        <v>79</v>
      </c>
      <c r="I56" s="5">
        <v>9900</v>
      </c>
      <c r="J56" s="5">
        <v>0</v>
      </c>
      <c r="K56" s="5" t="s">
        <v>31</v>
      </c>
      <c r="L56" s="5" t="s">
        <v>47</v>
      </c>
      <c r="M56" s="5">
        <v>1800</v>
      </c>
      <c r="N56" s="5">
        <v>0</v>
      </c>
      <c r="P56" s="5" t="s">
        <v>39</v>
      </c>
      <c r="Q56" s="5">
        <v>452300</v>
      </c>
      <c r="R56" s="6">
        <v>42109</v>
      </c>
      <c r="S56" s="7">
        <f t="shared" si="0"/>
        <v>300</v>
      </c>
      <c r="T56" s="7">
        <f t="shared" si="1"/>
        <v>0</v>
      </c>
      <c r="U56" s="10" t="b">
        <f t="shared" si="2"/>
        <v>0</v>
      </c>
    </row>
    <row r="57" spans="1:21" x14ac:dyDescent="0.25">
      <c r="A57" s="5" t="s">
        <v>19</v>
      </c>
      <c r="B57" s="5" t="s">
        <v>86</v>
      </c>
      <c r="C57" s="5" t="s">
        <v>106</v>
      </c>
      <c r="D57" s="6">
        <v>42109</v>
      </c>
      <c r="E57" s="5">
        <v>1885</v>
      </c>
      <c r="F57" s="5"/>
      <c r="G57" s="5">
        <v>1</v>
      </c>
      <c r="H57" s="5" t="s">
        <v>107</v>
      </c>
      <c r="I57" s="5">
        <v>1500</v>
      </c>
      <c r="J57" s="5">
        <v>90</v>
      </c>
      <c r="K57" s="5" t="s">
        <v>28</v>
      </c>
      <c r="L57" s="5" t="s">
        <v>24</v>
      </c>
      <c r="M57" s="5">
        <v>0</v>
      </c>
      <c r="N57" s="5">
        <v>0</v>
      </c>
      <c r="P57" s="5" t="s">
        <v>41</v>
      </c>
      <c r="Q57" s="5">
        <v>61900</v>
      </c>
      <c r="R57" s="6">
        <v>42109</v>
      </c>
      <c r="S57" s="7">
        <f t="shared" si="0"/>
        <v>2000</v>
      </c>
      <c r="T57" s="7">
        <f t="shared" si="1"/>
        <v>120</v>
      </c>
      <c r="U57" s="10" t="b">
        <f t="shared" si="2"/>
        <v>0</v>
      </c>
    </row>
    <row r="58" spans="1:21" x14ac:dyDescent="0.25">
      <c r="A58" s="5" t="s">
        <v>19</v>
      </c>
      <c r="B58" s="5" t="s">
        <v>37</v>
      </c>
      <c r="C58" s="5" t="s">
        <v>53</v>
      </c>
      <c r="D58" s="6">
        <v>42109</v>
      </c>
      <c r="E58" s="5">
        <v>300350</v>
      </c>
      <c r="F58" s="5"/>
      <c r="G58" s="5">
        <v>1</v>
      </c>
      <c r="H58" s="5" t="s">
        <v>108</v>
      </c>
      <c r="I58" s="5">
        <v>650</v>
      </c>
      <c r="J58" s="5">
        <v>39</v>
      </c>
      <c r="K58" s="5" t="s">
        <v>28</v>
      </c>
      <c r="L58" s="5" t="s">
        <v>24</v>
      </c>
      <c r="M58" s="5">
        <v>0</v>
      </c>
      <c r="N58" s="5">
        <v>0</v>
      </c>
      <c r="P58" s="5" t="s">
        <v>33</v>
      </c>
      <c r="Q58" s="5">
        <v>620230</v>
      </c>
      <c r="R58" s="6">
        <v>42109</v>
      </c>
      <c r="S58" s="7">
        <f t="shared" si="0"/>
        <v>8125</v>
      </c>
      <c r="T58" s="7">
        <f t="shared" si="1"/>
        <v>0</v>
      </c>
      <c r="U58" s="10" t="b">
        <f t="shared" si="2"/>
        <v>0</v>
      </c>
    </row>
    <row r="59" spans="1:21" x14ac:dyDescent="0.25">
      <c r="A59" s="5" t="s">
        <v>19</v>
      </c>
      <c r="B59" s="5" t="s">
        <v>37</v>
      </c>
      <c r="C59" s="5" t="s">
        <v>53</v>
      </c>
      <c r="D59" s="6">
        <v>42109</v>
      </c>
      <c r="E59" s="5">
        <v>300402</v>
      </c>
      <c r="F59" s="5"/>
      <c r="G59" s="5">
        <v>1</v>
      </c>
      <c r="H59" s="5" t="s">
        <v>109</v>
      </c>
      <c r="I59" s="5">
        <v>800</v>
      </c>
      <c r="J59" s="5">
        <v>48</v>
      </c>
      <c r="K59" s="5" t="s">
        <v>38</v>
      </c>
      <c r="L59" s="5" t="s">
        <v>24</v>
      </c>
      <c r="M59" s="5">
        <v>0</v>
      </c>
      <c r="N59" s="5">
        <v>0</v>
      </c>
      <c r="P59" s="5" t="s">
        <v>35</v>
      </c>
      <c r="Q59" s="5">
        <v>650700</v>
      </c>
      <c r="R59" s="6">
        <v>42109</v>
      </c>
      <c r="S59" s="7">
        <f t="shared" si="0"/>
        <v>50</v>
      </c>
      <c r="T59" s="7">
        <f t="shared" si="1"/>
        <v>3</v>
      </c>
      <c r="U59" s="10" t="b">
        <f t="shared" si="2"/>
        <v>0</v>
      </c>
    </row>
    <row r="60" spans="1:21" x14ac:dyDescent="0.25">
      <c r="A60" s="5" t="s">
        <v>19</v>
      </c>
      <c r="B60" s="5" t="s">
        <v>20</v>
      </c>
      <c r="C60" s="5" t="s">
        <v>21</v>
      </c>
      <c r="D60" s="6">
        <v>42109</v>
      </c>
      <c r="E60" s="5">
        <v>43370</v>
      </c>
      <c r="F60" s="5"/>
      <c r="G60" s="5">
        <v>1</v>
      </c>
      <c r="H60" s="5" t="s">
        <v>110</v>
      </c>
      <c r="I60" s="5">
        <v>3500</v>
      </c>
      <c r="J60" s="5">
        <v>210</v>
      </c>
      <c r="K60" s="5" t="s">
        <v>28</v>
      </c>
      <c r="L60" s="5" t="s">
        <v>24</v>
      </c>
      <c r="M60" s="5">
        <v>0</v>
      </c>
      <c r="N60" s="5">
        <v>0</v>
      </c>
      <c r="P60" s="5" t="s">
        <v>43</v>
      </c>
      <c r="Q60" s="5">
        <v>658650</v>
      </c>
      <c r="R60" s="6">
        <v>42109</v>
      </c>
      <c r="S60" s="7">
        <f t="shared" si="0"/>
        <v>1000</v>
      </c>
      <c r="T60" s="7">
        <f t="shared" si="1"/>
        <v>0</v>
      </c>
      <c r="U60" s="10" t="b">
        <f t="shared" si="2"/>
        <v>0</v>
      </c>
    </row>
    <row r="61" spans="1:21" x14ac:dyDescent="0.25">
      <c r="A61" s="5" t="s">
        <v>19</v>
      </c>
      <c r="B61" s="5" t="s">
        <v>41</v>
      </c>
      <c r="C61" s="5" t="s">
        <v>60</v>
      </c>
      <c r="D61" s="6">
        <v>42109</v>
      </c>
      <c r="E61" s="5">
        <v>61890</v>
      </c>
      <c r="F61" s="5" t="s">
        <v>111</v>
      </c>
      <c r="G61" s="5">
        <v>1</v>
      </c>
      <c r="H61" s="5" t="s">
        <v>63</v>
      </c>
      <c r="I61" s="5">
        <v>15000</v>
      </c>
      <c r="J61" s="5">
        <v>900</v>
      </c>
      <c r="K61" s="5" t="s">
        <v>42</v>
      </c>
      <c r="L61" s="5" t="s">
        <v>24</v>
      </c>
      <c r="M61" s="5">
        <v>0</v>
      </c>
      <c r="N61" s="5">
        <v>0</v>
      </c>
      <c r="P61" s="5" t="s">
        <v>43</v>
      </c>
      <c r="Q61" s="5" t="s">
        <v>116</v>
      </c>
      <c r="R61" s="6">
        <v>42109</v>
      </c>
      <c r="S61" s="7">
        <f t="shared" si="0"/>
        <v>15000</v>
      </c>
      <c r="T61" s="7">
        <f t="shared" si="1"/>
        <v>0</v>
      </c>
      <c r="U61" s="10" t="b">
        <f t="shared" si="2"/>
        <v>0</v>
      </c>
    </row>
    <row r="62" spans="1:21" x14ac:dyDescent="0.25">
      <c r="A62" s="5" t="s">
        <v>19</v>
      </c>
      <c r="B62" s="5" t="s">
        <v>33</v>
      </c>
      <c r="C62" s="5"/>
      <c r="D62" s="6">
        <v>42109</v>
      </c>
      <c r="E62" s="5">
        <v>620220</v>
      </c>
      <c r="F62" s="5"/>
      <c r="G62" s="5">
        <v>1</v>
      </c>
      <c r="H62" s="5" t="s">
        <v>48</v>
      </c>
      <c r="I62" s="5">
        <v>6250</v>
      </c>
      <c r="J62" s="5">
        <v>0</v>
      </c>
      <c r="K62" s="5" t="s">
        <v>31</v>
      </c>
      <c r="L62" s="5" t="s">
        <v>49</v>
      </c>
      <c r="M62" s="5">
        <v>2500</v>
      </c>
      <c r="N62" s="5">
        <v>0</v>
      </c>
      <c r="P62" s="5" t="s">
        <v>25</v>
      </c>
      <c r="Q62" s="5" t="s">
        <v>118</v>
      </c>
      <c r="R62" s="6">
        <v>42109</v>
      </c>
      <c r="S62" s="7">
        <f t="shared" si="0"/>
        <v>-1000</v>
      </c>
      <c r="T62" s="7">
        <f t="shared" si="1"/>
        <v>-60</v>
      </c>
      <c r="U62" s="10" t="b">
        <f t="shared" si="2"/>
        <v>0</v>
      </c>
    </row>
    <row r="63" spans="1:21" x14ac:dyDescent="0.25">
      <c r="A63" s="5" t="s">
        <v>19</v>
      </c>
      <c r="B63" s="5" t="s">
        <v>43</v>
      </c>
      <c r="C63" s="5" t="s">
        <v>64</v>
      </c>
      <c r="D63" s="6">
        <v>42109</v>
      </c>
      <c r="E63" s="5">
        <v>658610</v>
      </c>
      <c r="F63" s="5"/>
      <c r="G63" s="5">
        <v>1</v>
      </c>
      <c r="H63" s="5" t="s">
        <v>112</v>
      </c>
      <c r="I63" s="5">
        <v>800</v>
      </c>
      <c r="J63" s="5">
        <v>0</v>
      </c>
      <c r="K63" s="5" t="s">
        <v>31</v>
      </c>
      <c r="L63" s="5" t="s">
        <v>24</v>
      </c>
      <c r="M63" s="5">
        <v>0</v>
      </c>
      <c r="N63" s="5">
        <v>0</v>
      </c>
      <c r="P63" s="5" t="s">
        <v>25</v>
      </c>
      <c r="Q63" s="5" t="s">
        <v>119</v>
      </c>
      <c r="R63" s="6">
        <v>42109</v>
      </c>
      <c r="S63" s="7">
        <f t="shared" si="0"/>
        <v>5000</v>
      </c>
      <c r="T63" s="7">
        <f t="shared" si="1"/>
        <v>300</v>
      </c>
      <c r="U63" s="10" t="b">
        <f t="shared" si="2"/>
        <v>0</v>
      </c>
    </row>
    <row r="64" spans="1:21" x14ac:dyDescent="0.25">
      <c r="A64" s="5" t="s">
        <v>19</v>
      </c>
      <c r="B64" s="5" t="s">
        <v>93</v>
      </c>
      <c r="C64" s="5"/>
      <c r="D64" s="6">
        <v>42109</v>
      </c>
      <c r="E64" s="5" t="s">
        <v>94</v>
      </c>
      <c r="F64" s="5"/>
      <c r="G64" s="5">
        <v>1</v>
      </c>
      <c r="H64" s="5" t="s">
        <v>113</v>
      </c>
      <c r="I64" s="5">
        <v>100</v>
      </c>
      <c r="J64" s="5">
        <v>6</v>
      </c>
      <c r="K64" s="5" t="s">
        <v>95</v>
      </c>
      <c r="L64" s="5" t="s">
        <v>24</v>
      </c>
      <c r="M64" s="5">
        <v>0</v>
      </c>
      <c r="N64" s="5">
        <v>0</v>
      </c>
      <c r="P64" s="5" t="s">
        <v>102</v>
      </c>
      <c r="Q64" s="5" t="s">
        <v>121</v>
      </c>
      <c r="R64" s="6">
        <v>42109</v>
      </c>
      <c r="S64" s="7">
        <f t="shared" si="0"/>
        <v>8000</v>
      </c>
      <c r="T64" s="7">
        <f t="shared" si="1"/>
        <v>480</v>
      </c>
      <c r="U64" s="10" t="b">
        <f t="shared" si="2"/>
        <v>0</v>
      </c>
    </row>
    <row r="65" spans="1:21" x14ac:dyDescent="0.25">
      <c r="A65" s="5" t="s">
        <v>19</v>
      </c>
      <c r="B65" s="5" t="s">
        <v>93</v>
      </c>
      <c r="C65" s="5"/>
      <c r="D65" s="6">
        <v>42109</v>
      </c>
      <c r="E65" s="5" t="s">
        <v>94</v>
      </c>
      <c r="F65" s="5"/>
      <c r="G65" s="5">
        <v>2</v>
      </c>
      <c r="H65" s="5" t="s">
        <v>114</v>
      </c>
      <c r="I65" s="5">
        <v>200</v>
      </c>
      <c r="J65" s="5">
        <v>12</v>
      </c>
      <c r="K65" s="5" t="s">
        <v>95</v>
      </c>
      <c r="L65" s="5" t="s">
        <v>24</v>
      </c>
      <c r="M65" s="5">
        <v>0</v>
      </c>
      <c r="N65" s="5">
        <v>0</v>
      </c>
      <c r="P65" s="5" t="s">
        <v>123</v>
      </c>
      <c r="Q65" s="5" t="s">
        <v>124</v>
      </c>
      <c r="R65" s="6">
        <v>42109</v>
      </c>
      <c r="S65" s="7">
        <f t="shared" si="0"/>
        <v>12000</v>
      </c>
      <c r="T65" s="7">
        <f t="shared" si="1"/>
        <v>0</v>
      </c>
      <c r="U65" s="10" t="b">
        <f t="shared" si="2"/>
        <v>0</v>
      </c>
    </row>
    <row r="66" spans="1:21" x14ac:dyDescent="0.25">
      <c r="A66" s="5" t="s">
        <v>19</v>
      </c>
      <c r="B66" s="5" t="s">
        <v>93</v>
      </c>
      <c r="C66" s="5"/>
      <c r="D66" s="6">
        <v>42109</v>
      </c>
      <c r="E66" s="5" t="s">
        <v>94</v>
      </c>
      <c r="F66" s="5"/>
      <c r="G66" s="5">
        <v>3</v>
      </c>
      <c r="H66" s="5" t="s">
        <v>115</v>
      </c>
      <c r="I66" s="5">
        <v>300</v>
      </c>
      <c r="J66" s="5">
        <v>18</v>
      </c>
      <c r="K66" s="5" t="s">
        <v>95</v>
      </c>
      <c r="L66" s="5" t="s">
        <v>24</v>
      </c>
      <c r="M66" s="5">
        <v>0</v>
      </c>
      <c r="N66" s="5">
        <v>0</v>
      </c>
      <c r="P66" s="5" t="s">
        <v>69</v>
      </c>
      <c r="Q66" s="5" t="s">
        <v>127</v>
      </c>
      <c r="R66" s="6">
        <v>42109</v>
      </c>
      <c r="S66" s="7">
        <f t="shared" si="0"/>
        <v>3750</v>
      </c>
      <c r="T66" s="7">
        <f t="shared" si="1"/>
        <v>0</v>
      </c>
      <c r="U66" s="10" t="b">
        <f t="shared" si="2"/>
        <v>0</v>
      </c>
    </row>
    <row r="67" spans="1:21" x14ac:dyDescent="0.25">
      <c r="A67" s="5" t="s">
        <v>19</v>
      </c>
      <c r="B67" s="5" t="s">
        <v>30</v>
      </c>
      <c r="C67" s="5"/>
      <c r="D67" s="6">
        <v>42109</v>
      </c>
      <c r="E67" s="5" t="s">
        <v>96</v>
      </c>
      <c r="F67" s="5"/>
      <c r="G67" s="5">
        <v>1</v>
      </c>
      <c r="H67" s="5" t="s">
        <v>117</v>
      </c>
      <c r="I67" s="5">
        <v>-5500</v>
      </c>
      <c r="J67" s="5">
        <v>0</v>
      </c>
      <c r="K67" s="5" t="s">
        <v>31</v>
      </c>
      <c r="L67" s="5" t="s">
        <v>47</v>
      </c>
      <c r="M67" s="5">
        <v>-1000</v>
      </c>
      <c r="N67" s="5">
        <v>0</v>
      </c>
      <c r="P67" s="5" t="s">
        <v>43</v>
      </c>
      <c r="Q67" s="5">
        <v>33154</v>
      </c>
      <c r="R67" s="6">
        <v>42109</v>
      </c>
      <c r="S67" s="7">
        <f t="shared" si="0"/>
        <v>280</v>
      </c>
      <c r="T67" s="7">
        <f t="shared" si="1"/>
        <v>0</v>
      </c>
      <c r="U67" s="10" t="b">
        <f t="shared" si="2"/>
        <v>0</v>
      </c>
    </row>
    <row r="68" spans="1:21" x14ac:dyDescent="0.25">
      <c r="A68" s="5" t="s">
        <v>19</v>
      </c>
      <c r="B68" s="5" t="s">
        <v>41</v>
      </c>
      <c r="C68" s="5" t="s">
        <v>60</v>
      </c>
      <c r="D68" s="6">
        <v>42109</v>
      </c>
      <c r="E68" s="5" t="s">
        <v>97</v>
      </c>
      <c r="F68" s="5"/>
      <c r="G68" s="5">
        <v>1</v>
      </c>
      <c r="H68" s="5" t="s">
        <v>22</v>
      </c>
      <c r="I68" s="5">
        <v>-200</v>
      </c>
      <c r="J68" s="5">
        <v>-12</v>
      </c>
      <c r="K68" s="5" t="s">
        <v>28</v>
      </c>
      <c r="L68" s="5" t="s">
        <v>24</v>
      </c>
      <c r="M68" s="5">
        <v>0</v>
      </c>
      <c r="N68" s="5">
        <v>0</v>
      </c>
      <c r="P68" s="5" t="s">
        <v>37</v>
      </c>
      <c r="Q68" s="5">
        <v>300601</v>
      </c>
      <c r="R68" s="6">
        <v>42109</v>
      </c>
      <c r="S68" s="7">
        <f t="shared" si="0"/>
        <v>150</v>
      </c>
      <c r="T68" s="7">
        <f t="shared" si="1"/>
        <v>9</v>
      </c>
      <c r="U68" s="10" t="b">
        <f t="shared" si="2"/>
        <v>0</v>
      </c>
    </row>
    <row r="69" spans="1:21" x14ac:dyDescent="0.25">
      <c r="A69" s="5" t="s">
        <v>19</v>
      </c>
      <c r="B69" s="5" t="s">
        <v>25</v>
      </c>
      <c r="C69" s="5" t="s">
        <v>26</v>
      </c>
      <c r="D69" s="6">
        <v>42109</v>
      </c>
      <c r="E69" s="5" t="s">
        <v>99</v>
      </c>
      <c r="F69" s="5"/>
      <c r="G69" s="5">
        <v>1</v>
      </c>
      <c r="H69" s="5" t="s">
        <v>120</v>
      </c>
      <c r="I69" s="5">
        <v>2700</v>
      </c>
      <c r="J69" s="5">
        <v>162</v>
      </c>
      <c r="K69" s="5" t="s">
        <v>28</v>
      </c>
      <c r="L69" s="5" t="s">
        <v>24</v>
      </c>
      <c r="M69" s="5">
        <v>0</v>
      </c>
      <c r="N69" s="5">
        <v>0</v>
      </c>
      <c r="P69" s="5" t="s">
        <v>30</v>
      </c>
      <c r="Q69" s="5">
        <v>490400</v>
      </c>
      <c r="R69" s="6">
        <v>42109</v>
      </c>
      <c r="S69" s="7">
        <f t="shared" ref="S69:S95" si="3">SUMIFS(I:I,B:B,P:P,E:E,Q:Q)</f>
        <v>11000</v>
      </c>
      <c r="T69" s="7">
        <f t="shared" ref="T69:T95" si="4">SUMIFS(J:J,B:B,P:P,E:E,Q:Q)</f>
        <v>0</v>
      </c>
      <c r="U69" s="10" t="b">
        <f t="shared" ref="U69:U95" si="5">COUNTIF($Q$4:$Q$95,Q69)&gt;1</f>
        <v>0</v>
      </c>
    </row>
    <row r="70" spans="1:21" x14ac:dyDescent="0.25">
      <c r="A70" s="5" t="s">
        <v>19</v>
      </c>
      <c r="B70" s="5" t="s">
        <v>86</v>
      </c>
      <c r="C70" s="5" t="s">
        <v>106</v>
      </c>
      <c r="D70" s="6">
        <v>42110</v>
      </c>
      <c r="E70" s="5">
        <v>1891</v>
      </c>
      <c r="F70" s="5"/>
      <c r="G70" s="5">
        <v>1</v>
      </c>
      <c r="H70" s="5" t="s">
        <v>122</v>
      </c>
      <c r="I70" s="5">
        <v>1200</v>
      </c>
      <c r="J70" s="5">
        <v>72</v>
      </c>
      <c r="K70" s="5" t="s">
        <v>28</v>
      </c>
      <c r="L70" s="5" t="s">
        <v>24</v>
      </c>
      <c r="M70" s="5">
        <v>0</v>
      </c>
      <c r="N70" s="5">
        <v>0</v>
      </c>
      <c r="P70" s="5" t="s">
        <v>45</v>
      </c>
      <c r="Q70" s="5" t="s">
        <v>131</v>
      </c>
      <c r="R70" s="6">
        <v>42110</v>
      </c>
      <c r="S70" s="7">
        <f t="shared" si="3"/>
        <v>-50</v>
      </c>
      <c r="T70" s="7">
        <f t="shared" si="4"/>
        <v>0</v>
      </c>
      <c r="U70" s="10" t="b">
        <f t="shared" si="5"/>
        <v>0</v>
      </c>
    </row>
    <row r="71" spans="1:21" x14ac:dyDescent="0.25">
      <c r="A71" s="5" t="s">
        <v>19</v>
      </c>
      <c r="B71" s="5" t="s">
        <v>102</v>
      </c>
      <c r="C71" s="5" t="s">
        <v>125</v>
      </c>
      <c r="D71" s="6">
        <v>42113</v>
      </c>
      <c r="E71" s="5" t="s">
        <v>103</v>
      </c>
      <c r="F71" s="5"/>
      <c r="G71" s="5">
        <v>1</v>
      </c>
      <c r="H71" s="5" t="s">
        <v>126</v>
      </c>
      <c r="I71" s="5">
        <v>20000</v>
      </c>
      <c r="J71" s="5">
        <v>1200</v>
      </c>
      <c r="K71" s="5" t="s">
        <v>38</v>
      </c>
      <c r="L71" s="5" t="s">
        <v>24</v>
      </c>
      <c r="M71" s="5">
        <v>0</v>
      </c>
      <c r="N71" s="5">
        <v>0</v>
      </c>
      <c r="P71" s="5" t="s">
        <v>25</v>
      </c>
      <c r="Q71" s="5" t="s">
        <v>133</v>
      </c>
      <c r="R71" s="6">
        <v>42113</v>
      </c>
      <c r="S71" s="7">
        <f t="shared" si="3"/>
        <v>3200</v>
      </c>
      <c r="T71" s="7">
        <f t="shared" si="4"/>
        <v>192</v>
      </c>
      <c r="U71" s="10" t="b">
        <f t="shared" si="5"/>
        <v>0</v>
      </c>
    </row>
    <row r="72" spans="1:21" x14ac:dyDescent="0.25">
      <c r="A72" s="5" t="s">
        <v>19</v>
      </c>
      <c r="B72" s="5" t="s">
        <v>102</v>
      </c>
      <c r="C72" s="5" t="s">
        <v>125</v>
      </c>
      <c r="D72" s="6">
        <v>42113</v>
      </c>
      <c r="E72" s="5" t="s">
        <v>103</v>
      </c>
      <c r="F72" s="5"/>
      <c r="G72" s="5">
        <v>2</v>
      </c>
      <c r="H72" s="5" t="s">
        <v>128</v>
      </c>
      <c r="I72" s="5">
        <v>5000</v>
      </c>
      <c r="J72" s="5">
        <v>0</v>
      </c>
      <c r="K72" s="5" t="s">
        <v>105</v>
      </c>
      <c r="L72" s="5" t="s">
        <v>24</v>
      </c>
      <c r="M72" s="5">
        <v>0</v>
      </c>
      <c r="N72" s="5">
        <v>0</v>
      </c>
      <c r="P72" s="5" t="s">
        <v>39</v>
      </c>
      <c r="Q72" s="5">
        <v>450340</v>
      </c>
      <c r="R72" s="6">
        <v>42113</v>
      </c>
      <c r="S72" s="7">
        <f t="shared" si="3"/>
        <v>100</v>
      </c>
      <c r="T72" s="7">
        <f t="shared" si="4"/>
        <v>6</v>
      </c>
      <c r="U72" s="10" t="b">
        <f t="shared" si="5"/>
        <v>0</v>
      </c>
    </row>
    <row r="73" spans="1:21" x14ac:dyDescent="0.25">
      <c r="A73" s="5" t="s">
        <v>19</v>
      </c>
      <c r="B73" s="5" t="s">
        <v>45</v>
      </c>
      <c r="C73" s="5"/>
      <c r="D73" s="6">
        <v>42114</v>
      </c>
      <c r="E73" s="5">
        <v>123458</v>
      </c>
      <c r="F73" s="5"/>
      <c r="G73" s="5">
        <v>1</v>
      </c>
      <c r="H73" s="5" t="s">
        <v>129</v>
      </c>
      <c r="I73" s="5">
        <v>250</v>
      </c>
      <c r="J73" s="5">
        <v>0</v>
      </c>
      <c r="K73" s="5" t="s">
        <v>40</v>
      </c>
      <c r="L73" s="5" t="s">
        <v>24</v>
      </c>
      <c r="M73" s="5">
        <v>0</v>
      </c>
      <c r="N73" s="5">
        <v>0</v>
      </c>
      <c r="P73" s="5" t="s">
        <v>25</v>
      </c>
      <c r="Q73" s="5" t="s">
        <v>134</v>
      </c>
      <c r="R73" s="6">
        <v>42114</v>
      </c>
      <c r="S73" s="7">
        <f t="shared" si="3"/>
        <v>240000</v>
      </c>
      <c r="T73" s="7">
        <f t="shared" si="4"/>
        <v>14400</v>
      </c>
      <c r="U73" s="10" t="b">
        <f t="shared" si="5"/>
        <v>0</v>
      </c>
    </row>
    <row r="74" spans="1:21" x14ac:dyDescent="0.25">
      <c r="A74" s="5" t="s">
        <v>19</v>
      </c>
      <c r="B74" s="5" t="s">
        <v>45</v>
      </c>
      <c r="C74" s="5"/>
      <c r="D74" s="6">
        <v>42114</v>
      </c>
      <c r="E74" s="5">
        <v>123458</v>
      </c>
      <c r="F74" s="5"/>
      <c r="G74" s="5">
        <v>2</v>
      </c>
      <c r="H74" s="5" t="s">
        <v>130</v>
      </c>
      <c r="I74" s="5">
        <v>150</v>
      </c>
      <c r="J74" s="5">
        <v>0</v>
      </c>
      <c r="K74" s="5" t="s">
        <v>40</v>
      </c>
      <c r="L74" s="5" t="s">
        <v>24</v>
      </c>
      <c r="M74" s="5">
        <v>0</v>
      </c>
      <c r="N74" s="5">
        <v>0</v>
      </c>
      <c r="P74" s="5" t="s">
        <v>45</v>
      </c>
      <c r="Q74" s="5">
        <v>105055</v>
      </c>
      <c r="R74" s="6">
        <v>42114</v>
      </c>
      <c r="S74" s="7">
        <f t="shared" si="3"/>
        <v>600</v>
      </c>
      <c r="T74" s="7">
        <f t="shared" si="4"/>
        <v>0</v>
      </c>
      <c r="U74" s="10" t="b">
        <f t="shared" si="5"/>
        <v>0</v>
      </c>
    </row>
    <row r="75" spans="1:21" x14ac:dyDescent="0.25">
      <c r="A75" s="5" t="s">
        <v>19</v>
      </c>
      <c r="B75" s="5" t="s">
        <v>59</v>
      </c>
      <c r="C75" s="5"/>
      <c r="D75" s="6">
        <v>42114</v>
      </c>
      <c r="E75" s="5">
        <v>123465</v>
      </c>
      <c r="F75" s="5"/>
      <c r="G75" s="5">
        <v>1</v>
      </c>
      <c r="H75" s="5" t="s">
        <v>79</v>
      </c>
      <c r="I75" s="5">
        <v>8250</v>
      </c>
      <c r="J75" s="5">
        <v>0</v>
      </c>
      <c r="K75" s="5" t="s">
        <v>31</v>
      </c>
      <c r="L75" s="5" t="s">
        <v>47</v>
      </c>
      <c r="M75" s="5">
        <v>1500</v>
      </c>
      <c r="N75" s="5">
        <v>0</v>
      </c>
      <c r="P75" s="5" t="s">
        <v>59</v>
      </c>
      <c r="Q75" s="5">
        <v>123475</v>
      </c>
      <c r="R75" s="6">
        <v>42114</v>
      </c>
      <c r="S75" s="7">
        <f t="shared" si="3"/>
        <v>12100</v>
      </c>
      <c r="T75" s="7">
        <f t="shared" si="4"/>
        <v>0</v>
      </c>
      <c r="U75" s="10" t="b">
        <f t="shared" si="5"/>
        <v>0</v>
      </c>
    </row>
    <row r="76" spans="1:21" x14ac:dyDescent="0.25">
      <c r="A76" s="5" t="s">
        <v>19</v>
      </c>
      <c r="B76" s="5" t="s">
        <v>86</v>
      </c>
      <c r="C76" s="5" t="s">
        <v>106</v>
      </c>
      <c r="D76" s="6">
        <v>42114</v>
      </c>
      <c r="E76" s="5">
        <v>2010</v>
      </c>
      <c r="F76" s="5"/>
      <c r="G76" s="5">
        <v>1</v>
      </c>
      <c r="H76" s="5" t="s">
        <v>132</v>
      </c>
      <c r="I76" s="5">
        <v>900</v>
      </c>
      <c r="J76" s="5">
        <v>54</v>
      </c>
      <c r="K76" s="5" t="s">
        <v>28</v>
      </c>
      <c r="L76" s="5" t="s">
        <v>24</v>
      </c>
      <c r="M76" s="5">
        <v>0</v>
      </c>
      <c r="N76" s="5">
        <v>0</v>
      </c>
      <c r="P76" s="5" t="s">
        <v>59</v>
      </c>
      <c r="Q76" s="5">
        <v>123480</v>
      </c>
      <c r="R76" s="6">
        <v>42114</v>
      </c>
      <c r="S76" s="7">
        <f t="shared" si="3"/>
        <v>17600</v>
      </c>
      <c r="T76" s="7">
        <f t="shared" si="4"/>
        <v>0</v>
      </c>
      <c r="U76" s="10" t="b">
        <f t="shared" si="5"/>
        <v>0</v>
      </c>
    </row>
    <row r="77" spans="1:21" x14ac:dyDescent="0.25">
      <c r="A77" s="5" t="s">
        <v>19</v>
      </c>
      <c r="B77" s="5" t="s">
        <v>25</v>
      </c>
      <c r="C77" s="5" t="s">
        <v>26</v>
      </c>
      <c r="D77" s="6">
        <v>42114</v>
      </c>
      <c r="E77" s="5">
        <v>321654</v>
      </c>
      <c r="F77" s="5"/>
      <c r="G77" s="5">
        <v>1</v>
      </c>
      <c r="H77" s="5" t="s">
        <v>27</v>
      </c>
      <c r="I77" s="5">
        <v>80008.34</v>
      </c>
      <c r="J77" s="5">
        <v>4800.5</v>
      </c>
      <c r="K77" s="5" t="s">
        <v>28</v>
      </c>
      <c r="L77" s="5" t="s">
        <v>24</v>
      </c>
      <c r="M77" s="5">
        <v>0</v>
      </c>
      <c r="N77" s="5">
        <v>0</v>
      </c>
      <c r="P77" s="5" t="s">
        <v>86</v>
      </c>
      <c r="Q77" s="5">
        <v>2020</v>
      </c>
      <c r="R77" s="6">
        <v>42114</v>
      </c>
      <c r="S77" s="7">
        <f t="shared" si="3"/>
        <v>10000</v>
      </c>
      <c r="T77" s="7">
        <f t="shared" si="4"/>
        <v>600</v>
      </c>
      <c r="U77" s="10" t="b">
        <f t="shared" si="5"/>
        <v>0</v>
      </c>
    </row>
    <row r="78" spans="1:21" x14ac:dyDescent="0.25">
      <c r="A78" s="5" t="s">
        <v>19</v>
      </c>
      <c r="B78" s="5" t="s">
        <v>25</v>
      </c>
      <c r="C78" s="5" t="s">
        <v>26</v>
      </c>
      <c r="D78" s="6">
        <v>42114</v>
      </c>
      <c r="E78" s="5">
        <v>321654</v>
      </c>
      <c r="F78" s="5"/>
      <c r="G78" s="5">
        <v>2</v>
      </c>
      <c r="H78" s="5" t="s">
        <v>29</v>
      </c>
      <c r="I78" s="5">
        <v>15008.34</v>
      </c>
      <c r="J78" s="5">
        <v>900.5</v>
      </c>
      <c r="K78" s="5" t="s">
        <v>28</v>
      </c>
      <c r="L78" s="5" t="s">
        <v>24</v>
      </c>
      <c r="M78" s="5">
        <v>0</v>
      </c>
      <c r="N78" s="5">
        <v>0</v>
      </c>
      <c r="P78" s="5" t="s">
        <v>35</v>
      </c>
      <c r="Q78" s="5">
        <v>230210</v>
      </c>
      <c r="R78" s="6">
        <v>42114</v>
      </c>
      <c r="S78" s="7">
        <f t="shared" si="3"/>
        <v>800</v>
      </c>
      <c r="T78" s="7">
        <f t="shared" si="4"/>
        <v>48</v>
      </c>
      <c r="U78" s="10" t="b">
        <f t="shared" si="5"/>
        <v>0</v>
      </c>
    </row>
    <row r="79" spans="1:21" x14ac:dyDescent="0.25">
      <c r="A79" s="5" t="s">
        <v>19</v>
      </c>
      <c r="B79" s="5" t="s">
        <v>25</v>
      </c>
      <c r="C79" s="5" t="s">
        <v>26</v>
      </c>
      <c r="D79" s="6">
        <v>42114</v>
      </c>
      <c r="E79" s="5">
        <v>321654</v>
      </c>
      <c r="F79" s="5"/>
      <c r="G79" s="5">
        <v>3</v>
      </c>
      <c r="H79" s="5" t="s">
        <v>32</v>
      </c>
      <c r="I79" s="5">
        <v>50008.33</v>
      </c>
      <c r="J79" s="5">
        <v>3000.5</v>
      </c>
      <c r="K79" s="5" t="s">
        <v>28</v>
      </c>
      <c r="L79" s="5" t="s">
        <v>24</v>
      </c>
      <c r="M79" s="5">
        <v>0</v>
      </c>
      <c r="N79" s="5">
        <v>0</v>
      </c>
      <c r="P79" s="5" t="s">
        <v>20</v>
      </c>
      <c r="Q79" s="5">
        <v>43340</v>
      </c>
      <c r="R79" s="6">
        <v>42114</v>
      </c>
      <c r="S79" s="7">
        <f t="shared" si="3"/>
        <v>2500</v>
      </c>
      <c r="T79" s="7">
        <f t="shared" si="4"/>
        <v>150</v>
      </c>
      <c r="U79" s="10" t="b">
        <f t="shared" si="5"/>
        <v>0</v>
      </c>
    </row>
    <row r="80" spans="1:21" x14ac:dyDescent="0.25">
      <c r="A80" s="5" t="s">
        <v>19</v>
      </c>
      <c r="B80" s="5" t="s">
        <v>25</v>
      </c>
      <c r="C80" s="5" t="s">
        <v>26</v>
      </c>
      <c r="D80" s="6">
        <v>42114</v>
      </c>
      <c r="E80" s="5">
        <v>321654</v>
      </c>
      <c r="F80" s="5"/>
      <c r="G80" s="5">
        <v>4</v>
      </c>
      <c r="H80" s="5" t="s">
        <v>34</v>
      </c>
      <c r="I80" s="5">
        <v>75008.34</v>
      </c>
      <c r="J80" s="5">
        <v>4500.5</v>
      </c>
      <c r="K80" s="5" t="s">
        <v>28</v>
      </c>
      <c r="L80" s="5" t="s">
        <v>24</v>
      </c>
      <c r="M80" s="5">
        <v>0</v>
      </c>
      <c r="N80" s="5">
        <v>0</v>
      </c>
      <c r="P80" s="5" t="s">
        <v>39</v>
      </c>
      <c r="Q80" s="5">
        <v>450330</v>
      </c>
      <c r="R80" s="6">
        <v>42114</v>
      </c>
      <c r="S80" s="7">
        <f t="shared" si="3"/>
        <v>75</v>
      </c>
      <c r="T80" s="7">
        <f t="shared" si="4"/>
        <v>4.5</v>
      </c>
      <c r="U80" s="10" t="b">
        <f t="shared" si="5"/>
        <v>0</v>
      </c>
    </row>
    <row r="81" spans="1:21" x14ac:dyDescent="0.25">
      <c r="A81" s="5" t="s">
        <v>19</v>
      </c>
      <c r="B81" s="5" t="s">
        <v>25</v>
      </c>
      <c r="C81" s="5" t="s">
        <v>26</v>
      </c>
      <c r="D81" s="6">
        <v>42114</v>
      </c>
      <c r="E81" s="5">
        <v>321654</v>
      </c>
      <c r="F81" s="5"/>
      <c r="G81" s="5">
        <v>5</v>
      </c>
      <c r="H81" s="5" t="s">
        <v>27</v>
      </c>
      <c r="I81" s="5">
        <v>160016.67000000001</v>
      </c>
      <c r="J81" s="5">
        <v>9601</v>
      </c>
      <c r="K81" s="5" t="s">
        <v>28</v>
      </c>
      <c r="L81" s="5" t="s">
        <v>24</v>
      </c>
      <c r="M81" s="5">
        <v>0</v>
      </c>
      <c r="N81" s="5">
        <v>0</v>
      </c>
      <c r="P81" s="5" t="s">
        <v>30</v>
      </c>
      <c r="Q81" s="5">
        <v>490500</v>
      </c>
      <c r="R81" s="6">
        <v>42114</v>
      </c>
      <c r="S81" s="7">
        <f t="shared" si="3"/>
        <v>19250</v>
      </c>
      <c r="T81" s="7">
        <f t="shared" si="4"/>
        <v>0</v>
      </c>
      <c r="U81" s="10" t="b">
        <f t="shared" si="5"/>
        <v>0</v>
      </c>
    </row>
    <row r="82" spans="1:21" x14ac:dyDescent="0.25">
      <c r="A82" s="5" t="s">
        <v>19</v>
      </c>
      <c r="B82" s="5" t="s">
        <v>25</v>
      </c>
      <c r="C82" s="5" t="s">
        <v>26</v>
      </c>
      <c r="D82" s="6">
        <v>42114</v>
      </c>
      <c r="E82" s="5">
        <v>321654</v>
      </c>
      <c r="F82" s="5"/>
      <c r="G82" s="5">
        <v>6</v>
      </c>
      <c r="H82" s="5" t="s">
        <v>29</v>
      </c>
      <c r="I82" s="5">
        <v>30016.67</v>
      </c>
      <c r="J82" s="5">
        <v>1801</v>
      </c>
      <c r="K82" s="5" t="s">
        <v>28</v>
      </c>
      <c r="L82" s="5" t="s">
        <v>24</v>
      </c>
      <c r="M82" s="5">
        <v>0</v>
      </c>
      <c r="N82" s="5">
        <v>0</v>
      </c>
      <c r="P82" s="5" t="s">
        <v>41</v>
      </c>
      <c r="Q82" s="5">
        <v>546525</v>
      </c>
      <c r="R82" s="6">
        <v>42114</v>
      </c>
      <c r="S82" s="7">
        <f t="shared" si="3"/>
        <v>330050.02999999997</v>
      </c>
      <c r="T82" s="7">
        <f t="shared" si="4"/>
        <v>19803</v>
      </c>
      <c r="U82" s="10" t="b">
        <f t="shared" si="5"/>
        <v>0</v>
      </c>
    </row>
    <row r="83" spans="1:21" x14ac:dyDescent="0.25">
      <c r="A83" s="5" t="s">
        <v>19</v>
      </c>
      <c r="B83" s="5" t="s">
        <v>25</v>
      </c>
      <c r="C83" s="5" t="s">
        <v>26</v>
      </c>
      <c r="D83" s="6">
        <v>42114</v>
      </c>
      <c r="E83" s="5">
        <v>321654</v>
      </c>
      <c r="F83" s="5"/>
      <c r="G83" s="5">
        <v>7</v>
      </c>
      <c r="H83" s="5" t="s">
        <v>32</v>
      </c>
      <c r="I83" s="5">
        <v>100016.66</v>
      </c>
      <c r="J83" s="5">
        <v>6001</v>
      </c>
      <c r="K83" s="5" t="s">
        <v>28</v>
      </c>
      <c r="L83" s="5" t="s">
        <v>24</v>
      </c>
      <c r="M83" s="5">
        <v>0</v>
      </c>
      <c r="N83" s="5">
        <v>0</v>
      </c>
      <c r="P83" s="5" t="s">
        <v>33</v>
      </c>
      <c r="Q83" s="5">
        <v>620450</v>
      </c>
      <c r="R83" s="6">
        <v>42114</v>
      </c>
      <c r="S83" s="7">
        <f t="shared" si="3"/>
        <v>13750</v>
      </c>
      <c r="T83" s="7">
        <f t="shared" si="4"/>
        <v>0</v>
      </c>
      <c r="U83" s="10" t="b">
        <f t="shared" si="5"/>
        <v>0</v>
      </c>
    </row>
    <row r="84" spans="1:21" x14ac:dyDescent="0.25">
      <c r="A84" s="5" t="s">
        <v>19</v>
      </c>
      <c r="B84" s="5" t="s">
        <v>25</v>
      </c>
      <c r="C84" s="5" t="s">
        <v>26</v>
      </c>
      <c r="D84" s="6">
        <v>42114</v>
      </c>
      <c r="E84" s="5">
        <v>321654</v>
      </c>
      <c r="F84" s="5"/>
      <c r="G84" s="5">
        <v>8</v>
      </c>
      <c r="H84" s="5" t="s">
        <v>34</v>
      </c>
      <c r="I84" s="5">
        <v>150016.67000000001</v>
      </c>
      <c r="J84" s="5">
        <v>9001</v>
      </c>
      <c r="K84" s="5" t="s">
        <v>28</v>
      </c>
      <c r="L84" s="5" t="s">
        <v>24</v>
      </c>
      <c r="M84" s="5">
        <v>0</v>
      </c>
      <c r="N84" s="5">
        <v>0</v>
      </c>
      <c r="P84" s="5" t="s">
        <v>52</v>
      </c>
      <c r="Q84" s="5">
        <v>7785</v>
      </c>
      <c r="R84" s="6">
        <v>42114</v>
      </c>
      <c r="S84" s="7">
        <f t="shared" si="3"/>
        <v>1000</v>
      </c>
      <c r="T84" s="7">
        <f t="shared" si="4"/>
        <v>60</v>
      </c>
      <c r="U84" s="10" t="b">
        <f t="shared" si="5"/>
        <v>0</v>
      </c>
    </row>
    <row r="85" spans="1:21" x14ac:dyDescent="0.25">
      <c r="A85" s="5" t="s">
        <v>19</v>
      </c>
      <c r="B85" s="5" t="s">
        <v>20</v>
      </c>
      <c r="C85" s="5" t="s">
        <v>21</v>
      </c>
      <c r="D85" s="6">
        <v>42114</v>
      </c>
      <c r="E85" s="5">
        <v>43330</v>
      </c>
      <c r="F85" s="5"/>
      <c r="G85" s="5">
        <v>1</v>
      </c>
      <c r="H85" s="5" t="s">
        <v>135</v>
      </c>
      <c r="I85" s="5">
        <v>1000</v>
      </c>
      <c r="J85" s="5">
        <v>60</v>
      </c>
      <c r="K85" s="5" t="s">
        <v>28</v>
      </c>
      <c r="L85" s="5" t="s">
        <v>24</v>
      </c>
      <c r="M85" s="5">
        <v>0</v>
      </c>
      <c r="N85" s="5">
        <v>0</v>
      </c>
      <c r="P85" s="5" t="s">
        <v>52</v>
      </c>
      <c r="Q85" s="5">
        <v>7795</v>
      </c>
      <c r="R85" s="6">
        <v>42114</v>
      </c>
      <c r="S85" s="7">
        <f t="shared" si="3"/>
        <v>450</v>
      </c>
      <c r="T85" s="7">
        <f t="shared" si="4"/>
        <v>27</v>
      </c>
      <c r="U85" s="10" t="b">
        <f t="shared" si="5"/>
        <v>0</v>
      </c>
    </row>
    <row r="86" spans="1:21" x14ac:dyDescent="0.25">
      <c r="A86" s="5" t="s">
        <v>19</v>
      </c>
      <c r="B86" s="5" t="s">
        <v>39</v>
      </c>
      <c r="C86" s="5" t="s">
        <v>56</v>
      </c>
      <c r="D86" s="6">
        <v>42114</v>
      </c>
      <c r="E86" s="5">
        <v>452300</v>
      </c>
      <c r="F86" s="5"/>
      <c r="G86" s="5">
        <v>1</v>
      </c>
      <c r="H86" s="5" t="s">
        <v>136</v>
      </c>
      <c r="I86" s="5">
        <v>300</v>
      </c>
      <c r="J86" s="5">
        <v>0</v>
      </c>
      <c r="K86" s="5" t="s">
        <v>31</v>
      </c>
      <c r="L86" s="5" t="s">
        <v>24</v>
      </c>
      <c r="M86" s="5">
        <v>0</v>
      </c>
      <c r="N86" s="5">
        <v>0</v>
      </c>
      <c r="P86" s="5" t="s">
        <v>20</v>
      </c>
      <c r="Q86" s="5" t="s">
        <v>141</v>
      </c>
      <c r="R86" s="6">
        <v>42114</v>
      </c>
      <c r="S86" s="7">
        <f t="shared" si="3"/>
        <v>-500</v>
      </c>
      <c r="T86" s="7">
        <f t="shared" si="4"/>
        <v>0</v>
      </c>
      <c r="U86" s="10" t="b">
        <f t="shared" si="5"/>
        <v>0</v>
      </c>
    </row>
    <row r="87" spans="1:21" x14ac:dyDescent="0.25">
      <c r="A87" s="5" t="s">
        <v>19</v>
      </c>
      <c r="B87" s="5" t="s">
        <v>41</v>
      </c>
      <c r="C87" s="5" t="s">
        <v>60</v>
      </c>
      <c r="D87" s="6">
        <v>42114</v>
      </c>
      <c r="E87" s="5">
        <v>61900</v>
      </c>
      <c r="F87" s="5" t="s">
        <v>137</v>
      </c>
      <c r="G87" s="5">
        <v>1</v>
      </c>
      <c r="H87" s="5" t="s">
        <v>22</v>
      </c>
      <c r="I87" s="5">
        <v>2000</v>
      </c>
      <c r="J87" s="5">
        <v>120</v>
      </c>
      <c r="K87" s="5" t="s">
        <v>42</v>
      </c>
      <c r="L87" s="5" t="s">
        <v>24</v>
      </c>
      <c r="M87" s="5">
        <v>0</v>
      </c>
      <c r="N87" s="5">
        <v>0</v>
      </c>
      <c r="P87" s="5" t="s">
        <v>143</v>
      </c>
      <c r="Q87" s="5" t="s">
        <v>144</v>
      </c>
      <c r="R87" s="6">
        <v>42114</v>
      </c>
      <c r="S87" s="7">
        <f t="shared" si="3"/>
        <v>1200</v>
      </c>
      <c r="T87" s="7">
        <f t="shared" si="4"/>
        <v>72</v>
      </c>
      <c r="U87" s="10" t="b">
        <f t="shared" si="5"/>
        <v>0</v>
      </c>
    </row>
    <row r="88" spans="1:21" x14ac:dyDescent="0.25">
      <c r="A88" s="5" t="s">
        <v>19</v>
      </c>
      <c r="B88" s="5" t="s">
        <v>33</v>
      </c>
      <c r="C88" s="5"/>
      <c r="D88" s="6">
        <v>42114</v>
      </c>
      <c r="E88" s="5">
        <v>620230</v>
      </c>
      <c r="F88" s="5"/>
      <c r="G88" s="5">
        <v>1</v>
      </c>
      <c r="H88" s="5" t="s">
        <v>48</v>
      </c>
      <c r="I88" s="5">
        <v>8125</v>
      </c>
      <c r="J88" s="5">
        <v>0</v>
      </c>
      <c r="K88" s="5" t="s">
        <v>31</v>
      </c>
      <c r="L88" s="5" t="s">
        <v>49</v>
      </c>
      <c r="M88" s="5">
        <v>3250</v>
      </c>
      <c r="N88" s="5">
        <v>0</v>
      </c>
      <c r="P88" s="5" t="s">
        <v>86</v>
      </c>
      <c r="Q88" s="5" t="s">
        <v>146</v>
      </c>
      <c r="R88" s="6">
        <v>42114</v>
      </c>
      <c r="S88" s="7">
        <f t="shared" si="3"/>
        <v>-2000</v>
      </c>
      <c r="T88" s="7">
        <f t="shared" si="4"/>
        <v>-120</v>
      </c>
      <c r="U88" s="10" t="b">
        <f t="shared" si="5"/>
        <v>0</v>
      </c>
    </row>
    <row r="89" spans="1:21" x14ac:dyDescent="0.25">
      <c r="A89" s="5" t="s">
        <v>19</v>
      </c>
      <c r="B89" s="5" t="s">
        <v>35</v>
      </c>
      <c r="C89" s="5" t="s">
        <v>50</v>
      </c>
      <c r="D89" s="6">
        <v>42114</v>
      </c>
      <c r="E89" s="5">
        <v>650700</v>
      </c>
      <c r="F89" s="5"/>
      <c r="G89" s="5">
        <v>1</v>
      </c>
      <c r="H89" s="5" t="s">
        <v>138</v>
      </c>
      <c r="I89" s="5">
        <v>50</v>
      </c>
      <c r="J89" s="5">
        <v>3</v>
      </c>
      <c r="K89" s="5" t="s">
        <v>36</v>
      </c>
      <c r="L89" s="5" t="s">
        <v>24</v>
      </c>
      <c r="M89" s="5">
        <v>0</v>
      </c>
      <c r="N89" s="5">
        <v>0</v>
      </c>
      <c r="P89" s="5" t="s">
        <v>52</v>
      </c>
      <c r="Q89" s="5" t="s">
        <v>148</v>
      </c>
      <c r="R89" s="6">
        <v>42114</v>
      </c>
      <c r="S89" s="7">
        <f t="shared" si="3"/>
        <v>-50</v>
      </c>
      <c r="T89" s="7">
        <f t="shared" si="4"/>
        <v>-3</v>
      </c>
      <c r="U89" s="10" t="b">
        <f t="shared" si="5"/>
        <v>0</v>
      </c>
    </row>
    <row r="90" spans="1:21" x14ac:dyDescent="0.25">
      <c r="A90" s="5" t="s">
        <v>19</v>
      </c>
      <c r="B90" s="5" t="s">
        <v>43</v>
      </c>
      <c r="C90" s="5" t="s">
        <v>64</v>
      </c>
      <c r="D90" s="6">
        <v>42114</v>
      </c>
      <c r="E90" s="5">
        <v>658650</v>
      </c>
      <c r="F90" s="5"/>
      <c r="G90" s="5">
        <v>1</v>
      </c>
      <c r="H90" s="5" t="s">
        <v>139</v>
      </c>
      <c r="I90" s="5">
        <v>1000</v>
      </c>
      <c r="J90" s="5">
        <v>0</v>
      </c>
      <c r="K90" s="5" t="s">
        <v>31</v>
      </c>
      <c r="L90" s="5" t="s">
        <v>24</v>
      </c>
      <c r="M90" s="5">
        <v>0</v>
      </c>
      <c r="N90" s="5">
        <v>0</v>
      </c>
      <c r="P90" s="5" t="s">
        <v>35</v>
      </c>
      <c r="Q90" s="5" t="s">
        <v>150</v>
      </c>
      <c r="R90" s="6">
        <v>42114</v>
      </c>
      <c r="S90" s="7">
        <f t="shared" si="3"/>
        <v>1950</v>
      </c>
      <c r="T90" s="7">
        <f t="shared" si="4"/>
        <v>117</v>
      </c>
      <c r="U90" s="10" t="b">
        <f t="shared" si="5"/>
        <v>0</v>
      </c>
    </row>
    <row r="91" spans="1:21" x14ac:dyDescent="0.25">
      <c r="A91" s="5" t="s">
        <v>19</v>
      </c>
      <c r="B91" s="5" t="s">
        <v>43</v>
      </c>
      <c r="C91" s="5" t="s">
        <v>64</v>
      </c>
      <c r="D91" s="6">
        <v>42114</v>
      </c>
      <c r="E91" s="5" t="s">
        <v>116</v>
      </c>
      <c r="F91" s="5"/>
      <c r="G91" s="5">
        <v>1</v>
      </c>
      <c r="H91" s="5" t="s">
        <v>140</v>
      </c>
      <c r="I91" s="5">
        <v>10000</v>
      </c>
      <c r="J91" s="5">
        <v>0</v>
      </c>
      <c r="K91" s="5" t="s">
        <v>31</v>
      </c>
      <c r="L91" s="5" t="s">
        <v>24</v>
      </c>
      <c r="M91" s="5">
        <v>0</v>
      </c>
      <c r="N91" s="5">
        <v>0</v>
      </c>
      <c r="P91" s="5" t="s">
        <v>93</v>
      </c>
      <c r="Q91" s="5" t="s">
        <v>152</v>
      </c>
      <c r="R91" s="6">
        <v>42114</v>
      </c>
      <c r="S91" s="7">
        <f t="shared" si="3"/>
        <v>900</v>
      </c>
      <c r="T91" s="7">
        <f t="shared" si="4"/>
        <v>54</v>
      </c>
      <c r="U91" s="10" t="b">
        <f t="shared" si="5"/>
        <v>0</v>
      </c>
    </row>
    <row r="92" spans="1:21" x14ac:dyDescent="0.25">
      <c r="A92" s="5" t="s">
        <v>19</v>
      </c>
      <c r="B92" s="5" t="s">
        <v>43</v>
      </c>
      <c r="C92" s="5" t="s">
        <v>64</v>
      </c>
      <c r="D92" s="6">
        <v>42114</v>
      </c>
      <c r="E92" s="5" t="s">
        <v>116</v>
      </c>
      <c r="F92" s="5"/>
      <c r="G92" s="5">
        <v>2</v>
      </c>
      <c r="H92" s="5" t="s">
        <v>142</v>
      </c>
      <c r="I92" s="5">
        <v>5000</v>
      </c>
      <c r="J92" s="5">
        <v>0</v>
      </c>
      <c r="K92" s="5" t="s">
        <v>31</v>
      </c>
      <c r="L92" s="5" t="s">
        <v>24</v>
      </c>
      <c r="M92" s="5">
        <v>0</v>
      </c>
      <c r="N92" s="5">
        <v>0</v>
      </c>
      <c r="P92" s="5" t="s">
        <v>154</v>
      </c>
      <c r="Q92" s="5" t="s">
        <v>155</v>
      </c>
      <c r="R92" s="6">
        <v>42114</v>
      </c>
      <c r="S92" s="7">
        <f t="shared" si="3"/>
        <v>1340</v>
      </c>
      <c r="T92" s="7">
        <f t="shared" si="4"/>
        <v>24</v>
      </c>
      <c r="U92" s="10" t="b">
        <f t="shared" si="5"/>
        <v>0</v>
      </c>
    </row>
    <row r="93" spans="1:21" x14ac:dyDescent="0.25">
      <c r="A93" s="5" t="s">
        <v>19</v>
      </c>
      <c r="B93" s="5" t="s">
        <v>25</v>
      </c>
      <c r="C93" s="5" t="s">
        <v>26</v>
      </c>
      <c r="D93" s="6">
        <v>42114</v>
      </c>
      <c r="E93" s="5" t="s">
        <v>118</v>
      </c>
      <c r="F93" s="5"/>
      <c r="G93" s="5">
        <v>1</v>
      </c>
      <c r="H93" s="5" t="s">
        <v>145</v>
      </c>
      <c r="I93" s="5">
        <v>-1000</v>
      </c>
      <c r="J93" s="5">
        <v>-60</v>
      </c>
      <c r="K93" s="5" t="s">
        <v>28</v>
      </c>
      <c r="L93" s="5" t="s">
        <v>24</v>
      </c>
      <c r="M93" s="5">
        <v>0</v>
      </c>
      <c r="N93" s="5">
        <v>0</v>
      </c>
      <c r="P93" s="5" t="s">
        <v>158</v>
      </c>
      <c r="Q93" s="5" t="s">
        <v>159</v>
      </c>
      <c r="R93" s="6">
        <v>42114</v>
      </c>
      <c r="S93" s="7">
        <f t="shared" si="3"/>
        <v>2300</v>
      </c>
      <c r="T93" s="7">
        <f t="shared" si="4"/>
        <v>90</v>
      </c>
      <c r="U93" s="10" t="b">
        <f t="shared" si="5"/>
        <v>0</v>
      </c>
    </row>
    <row r="94" spans="1:21" x14ac:dyDescent="0.25">
      <c r="A94" s="5" t="s">
        <v>19</v>
      </c>
      <c r="B94" s="5" t="s">
        <v>25</v>
      </c>
      <c r="C94" s="5" t="s">
        <v>26</v>
      </c>
      <c r="D94" s="6">
        <v>42114</v>
      </c>
      <c r="E94" s="5" t="s">
        <v>119</v>
      </c>
      <c r="F94" s="5"/>
      <c r="G94" s="5">
        <v>1</v>
      </c>
      <c r="H94" s="5" t="s">
        <v>147</v>
      </c>
      <c r="I94" s="5">
        <v>5000</v>
      </c>
      <c r="J94" s="5">
        <v>300</v>
      </c>
      <c r="K94" s="5" t="s">
        <v>38</v>
      </c>
      <c r="L94" s="5" t="s">
        <v>24</v>
      </c>
      <c r="M94" s="5">
        <v>0</v>
      </c>
      <c r="N94" s="5">
        <v>0</v>
      </c>
      <c r="P94" s="5" t="s">
        <v>123</v>
      </c>
      <c r="Q94" s="5" t="s">
        <v>162</v>
      </c>
      <c r="R94" s="6">
        <v>42114</v>
      </c>
      <c r="S94" s="7">
        <f t="shared" si="3"/>
        <v>3450</v>
      </c>
      <c r="T94" s="7">
        <f t="shared" si="4"/>
        <v>0</v>
      </c>
      <c r="U94" s="10" t="b">
        <f t="shared" si="5"/>
        <v>0</v>
      </c>
    </row>
    <row r="95" spans="1:21" x14ac:dyDescent="0.25">
      <c r="A95" s="5" t="s">
        <v>19</v>
      </c>
      <c r="B95" s="5" t="s">
        <v>102</v>
      </c>
      <c r="C95" s="5" t="s">
        <v>125</v>
      </c>
      <c r="D95" s="6">
        <v>42116</v>
      </c>
      <c r="E95" s="5" t="s">
        <v>121</v>
      </c>
      <c r="F95" s="5"/>
      <c r="G95" s="5">
        <v>1</v>
      </c>
      <c r="H95" s="5" t="s">
        <v>149</v>
      </c>
      <c r="I95" s="5">
        <v>8000</v>
      </c>
      <c r="J95" s="5">
        <v>480</v>
      </c>
      <c r="K95" s="5" t="s">
        <v>36</v>
      </c>
      <c r="L95" s="5" t="s">
        <v>24</v>
      </c>
      <c r="M95" s="5">
        <v>0</v>
      </c>
      <c r="N95" s="5">
        <v>0</v>
      </c>
      <c r="P95" s="5" t="s">
        <v>164</v>
      </c>
      <c r="Q95" s="5" t="s">
        <v>165</v>
      </c>
      <c r="R95" s="6">
        <v>42116</v>
      </c>
      <c r="S95" s="7">
        <f t="shared" si="3"/>
        <v>3975</v>
      </c>
      <c r="T95" s="7">
        <f t="shared" si="4"/>
        <v>238.5</v>
      </c>
      <c r="U95" s="10" t="b">
        <f t="shared" si="5"/>
        <v>0</v>
      </c>
    </row>
    <row r="96" spans="1:21" x14ac:dyDescent="0.25">
      <c r="A96" s="5" t="s">
        <v>19</v>
      </c>
      <c r="B96" s="5" t="s">
        <v>123</v>
      </c>
      <c r="C96" s="5"/>
      <c r="D96" s="6">
        <v>42116</v>
      </c>
      <c r="E96" s="5" t="s">
        <v>124</v>
      </c>
      <c r="F96" s="5"/>
      <c r="G96" s="5">
        <v>1</v>
      </c>
      <c r="H96" s="5" t="s">
        <v>151</v>
      </c>
      <c r="I96" s="5">
        <v>12000</v>
      </c>
      <c r="J96" s="5">
        <v>0</v>
      </c>
      <c r="K96" s="5" t="s">
        <v>23</v>
      </c>
      <c r="L96" s="5" t="s">
        <v>24</v>
      </c>
      <c r="M96" s="5">
        <v>0</v>
      </c>
      <c r="N96" s="5">
        <v>0</v>
      </c>
      <c r="S96" s="9"/>
      <c r="T96" s="9"/>
    </row>
    <row r="97" spans="1:21" x14ac:dyDescent="0.25">
      <c r="A97" s="5" t="s">
        <v>19</v>
      </c>
      <c r="B97" s="5" t="s">
        <v>69</v>
      </c>
      <c r="C97" s="5"/>
      <c r="D97" s="6">
        <v>42116</v>
      </c>
      <c r="E97" s="5" t="s">
        <v>127</v>
      </c>
      <c r="F97" s="5"/>
      <c r="G97" s="5">
        <v>1</v>
      </c>
      <c r="H97" s="5" t="s">
        <v>153</v>
      </c>
      <c r="I97" s="5">
        <v>3750</v>
      </c>
      <c r="J97" s="5">
        <v>0</v>
      </c>
      <c r="K97" s="5" t="s">
        <v>31</v>
      </c>
      <c r="L97" s="5" t="s">
        <v>49</v>
      </c>
      <c r="M97" s="5">
        <v>1500</v>
      </c>
      <c r="N97" s="5">
        <v>0</v>
      </c>
    </row>
    <row r="98" spans="1:21" x14ac:dyDescent="0.25">
      <c r="A98" s="5" t="s">
        <v>19</v>
      </c>
      <c r="B98" s="5" t="s">
        <v>43</v>
      </c>
      <c r="C98" s="5" t="s">
        <v>64</v>
      </c>
      <c r="D98" s="6">
        <v>42117</v>
      </c>
      <c r="E98" s="5">
        <v>33154</v>
      </c>
      <c r="F98" s="5"/>
      <c r="G98" s="5">
        <v>1</v>
      </c>
      <c r="H98" s="5" t="s">
        <v>156</v>
      </c>
      <c r="I98" s="5">
        <v>280</v>
      </c>
      <c r="J98" s="5">
        <v>0</v>
      </c>
      <c r="K98" s="5" t="s">
        <v>31</v>
      </c>
      <c r="L98" s="5" t="s">
        <v>24</v>
      </c>
      <c r="M98" s="5">
        <v>0</v>
      </c>
      <c r="N98" s="5">
        <v>0</v>
      </c>
      <c r="P98" t="s">
        <v>200</v>
      </c>
    </row>
    <row r="99" spans="1:21" x14ac:dyDescent="0.25">
      <c r="A99" s="5" t="s">
        <v>19</v>
      </c>
      <c r="B99" s="5" t="s">
        <v>37</v>
      </c>
      <c r="C99" s="5" t="s">
        <v>53</v>
      </c>
      <c r="D99" s="6">
        <v>42119</v>
      </c>
      <c r="E99" s="5">
        <v>300601</v>
      </c>
      <c r="F99" s="5"/>
      <c r="G99" s="5">
        <v>1</v>
      </c>
      <c r="H99" s="5" t="s">
        <v>157</v>
      </c>
      <c r="I99" s="5">
        <v>150</v>
      </c>
      <c r="J99" s="5">
        <v>9</v>
      </c>
      <c r="K99" s="5" t="s">
        <v>28</v>
      </c>
      <c r="L99" s="5" t="s">
        <v>24</v>
      </c>
      <c r="M99" s="5">
        <v>0</v>
      </c>
      <c r="N99" s="5">
        <v>0</v>
      </c>
      <c r="P99" s="3" t="s">
        <v>14</v>
      </c>
      <c r="Q99" s="3" t="s">
        <v>15</v>
      </c>
      <c r="R99" s="3" t="s">
        <v>16</v>
      </c>
      <c r="S99" s="4" t="s">
        <v>17</v>
      </c>
      <c r="T99" s="4" t="s">
        <v>18</v>
      </c>
      <c r="U99" s="11" t="s">
        <v>198</v>
      </c>
    </row>
    <row r="100" spans="1:21" x14ac:dyDescent="0.25">
      <c r="A100" s="5" t="s">
        <v>19</v>
      </c>
      <c r="B100" s="5" t="s">
        <v>30</v>
      </c>
      <c r="C100" s="5"/>
      <c r="D100" s="6">
        <v>42119</v>
      </c>
      <c r="E100" s="5">
        <v>490400</v>
      </c>
      <c r="F100" s="5"/>
      <c r="G100" s="5">
        <v>1</v>
      </c>
      <c r="H100" s="5" t="s">
        <v>62</v>
      </c>
      <c r="I100" s="5">
        <v>11000</v>
      </c>
      <c r="J100" s="5">
        <v>0</v>
      </c>
      <c r="K100" s="5" t="s">
        <v>31</v>
      </c>
      <c r="L100" s="5" t="s">
        <v>47</v>
      </c>
      <c r="M100" s="5">
        <v>2000</v>
      </c>
      <c r="N100" s="5">
        <v>0</v>
      </c>
      <c r="S100"/>
      <c r="T100"/>
      <c r="U100" s="10" t="b">
        <v>1</v>
      </c>
    </row>
    <row r="101" spans="1:21" x14ac:dyDescent="0.25">
      <c r="A101" s="5" t="s">
        <v>19</v>
      </c>
      <c r="B101" s="5" t="s">
        <v>45</v>
      </c>
      <c r="C101" s="5"/>
      <c r="D101" s="6">
        <v>42119</v>
      </c>
      <c r="E101" s="5" t="s">
        <v>131</v>
      </c>
      <c r="F101" s="5"/>
      <c r="G101" s="5">
        <v>1</v>
      </c>
      <c r="H101" s="5" t="s">
        <v>160</v>
      </c>
      <c r="I101" s="5">
        <v>-50</v>
      </c>
      <c r="J101" s="5">
        <v>0</v>
      </c>
      <c r="K101" s="5" t="s">
        <v>31</v>
      </c>
      <c r="L101" s="5" t="s">
        <v>24</v>
      </c>
      <c r="M101" s="5">
        <v>0</v>
      </c>
      <c r="N101" s="5">
        <v>0</v>
      </c>
      <c r="S101"/>
      <c r="T101"/>
    </row>
    <row r="102" spans="1:21" x14ac:dyDescent="0.25">
      <c r="A102" s="5" t="s">
        <v>19</v>
      </c>
      <c r="B102" s="5" t="s">
        <v>25</v>
      </c>
      <c r="C102" s="5" t="s">
        <v>26</v>
      </c>
      <c r="D102" s="6">
        <v>42119</v>
      </c>
      <c r="E102" s="5" t="s">
        <v>133</v>
      </c>
      <c r="F102" s="5"/>
      <c r="G102" s="5">
        <v>1</v>
      </c>
      <c r="H102" s="5" t="s">
        <v>161</v>
      </c>
      <c r="I102" s="5">
        <v>3200</v>
      </c>
      <c r="J102" s="5">
        <v>192</v>
      </c>
      <c r="K102" s="5" t="s">
        <v>28</v>
      </c>
      <c r="L102" s="5" t="s">
        <v>24</v>
      </c>
      <c r="M102" s="5">
        <v>0</v>
      </c>
      <c r="N102" s="5">
        <v>0</v>
      </c>
      <c r="P102" s="3" t="s">
        <v>14</v>
      </c>
      <c r="Q102" s="3" t="s">
        <v>15</v>
      </c>
      <c r="R102" s="3" t="s">
        <v>16</v>
      </c>
      <c r="S102" s="4" t="s">
        <v>17</v>
      </c>
      <c r="T102" s="4" t="s">
        <v>18</v>
      </c>
      <c r="U102" s="11" t="s">
        <v>198</v>
      </c>
    </row>
    <row r="103" spans="1:21" x14ac:dyDescent="0.25">
      <c r="A103" s="5" t="s">
        <v>19</v>
      </c>
      <c r="B103" s="5" t="s">
        <v>39</v>
      </c>
      <c r="C103" s="5" t="s">
        <v>56</v>
      </c>
      <c r="D103" s="6">
        <v>42122</v>
      </c>
      <c r="E103" s="5">
        <v>450340</v>
      </c>
      <c r="F103" s="5"/>
      <c r="G103" s="5">
        <v>1</v>
      </c>
      <c r="H103" s="5" t="s">
        <v>163</v>
      </c>
      <c r="I103" s="5">
        <v>100</v>
      </c>
      <c r="J103" s="5">
        <v>6</v>
      </c>
      <c r="K103" s="5" t="s">
        <v>28</v>
      </c>
      <c r="L103" s="5" t="s">
        <v>24</v>
      </c>
      <c r="M103" s="5">
        <v>0</v>
      </c>
      <c r="N103" s="5">
        <v>0</v>
      </c>
      <c r="S103"/>
      <c r="T103"/>
    </row>
    <row r="104" spans="1:21" x14ac:dyDescent="0.25">
      <c r="A104" s="5" t="s">
        <v>19</v>
      </c>
      <c r="B104" s="5" t="s">
        <v>25</v>
      </c>
      <c r="C104" s="5" t="s">
        <v>26</v>
      </c>
      <c r="D104" s="6">
        <v>42123</v>
      </c>
      <c r="E104" s="5" t="s">
        <v>134</v>
      </c>
      <c r="F104" s="5"/>
      <c r="G104" s="5">
        <v>1</v>
      </c>
      <c r="H104" s="5" t="s">
        <v>27</v>
      </c>
      <c r="I104" s="5">
        <v>240000</v>
      </c>
      <c r="J104" s="5">
        <v>14400</v>
      </c>
      <c r="K104" s="5" t="s">
        <v>28</v>
      </c>
      <c r="L104" s="5" t="s">
        <v>24</v>
      </c>
      <c r="M104" s="5">
        <v>0</v>
      </c>
      <c r="N104" s="5">
        <v>0</v>
      </c>
      <c r="S104"/>
      <c r="T104"/>
    </row>
    <row r="105" spans="1:21" x14ac:dyDescent="0.25">
      <c r="A105" s="5" t="s">
        <v>19</v>
      </c>
      <c r="B105" s="5" t="s">
        <v>45</v>
      </c>
      <c r="C105" s="5"/>
      <c r="D105" s="6">
        <v>42124</v>
      </c>
      <c r="E105" s="5">
        <v>105055</v>
      </c>
      <c r="F105" s="5"/>
      <c r="G105" s="5">
        <v>1</v>
      </c>
      <c r="H105" s="5" t="s">
        <v>166</v>
      </c>
      <c r="I105" s="5">
        <v>600</v>
      </c>
      <c r="J105" s="5">
        <v>0</v>
      </c>
      <c r="K105" s="5" t="s">
        <v>31</v>
      </c>
      <c r="L105" s="5" t="s">
        <v>24</v>
      </c>
      <c r="M105" s="5">
        <v>0</v>
      </c>
      <c r="N105" s="5">
        <v>0</v>
      </c>
      <c r="S105"/>
      <c r="T105"/>
    </row>
    <row r="106" spans="1:21" x14ac:dyDescent="0.25">
      <c r="A106" s="5" t="s">
        <v>19</v>
      </c>
      <c r="B106" s="5" t="s">
        <v>59</v>
      </c>
      <c r="C106" s="5"/>
      <c r="D106" s="6">
        <v>42124</v>
      </c>
      <c r="E106" s="5">
        <v>123475</v>
      </c>
      <c r="F106" s="5"/>
      <c r="G106" s="5">
        <v>1</v>
      </c>
      <c r="H106" s="5" t="s">
        <v>79</v>
      </c>
      <c r="I106" s="5">
        <v>12100</v>
      </c>
      <c r="J106" s="5">
        <v>0</v>
      </c>
      <c r="K106" s="5" t="s">
        <v>31</v>
      </c>
      <c r="L106" s="5" t="s">
        <v>47</v>
      </c>
      <c r="M106" s="5">
        <v>2200</v>
      </c>
      <c r="N106" s="5">
        <v>0</v>
      </c>
      <c r="S106"/>
      <c r="T106"/>
    </row>
    <row r="107" spans="1:21" x14ac:dyDescent="0.25">
      <c r="A107" s="5" t="s">
        <v>19</v>
      </c>
      <c r="B107" s="5" t="s">
        <v>59</v>
      </c>
      <c r="C107" s="5"/>
      <c r="D107" s="6">
        <v>42124</v>
      </c>
      <c r="E107" s="5">
        <v>123480</v>
      </c>
      <c r="F107" s="5"/>
      <c r="G107" s="5">
        <v>1</v>
      </c>
      <c r="H107" s="5" t="s">
        <v>79</v>
      </c>
      <c r="I107" s="5">
        <v>17600</v>
      </c>
      <c r="J107" s="5">
        <v>0</v>
      </c>
      <c r="K107" s="5" t="s">
        <v>31</v>
      </c>
      <c r="L107" s="5" t="s">
        <v>47</v>
      </c>
      <c r="M107" s="5">
        <v>3200</v>
      </c>
      <c r="N107" s="5">
        <v>0</v>
      </c>
      <c r="S107"/>
      <c r="T107"/>
    </row>
    <row r="108" spans="1:21" x14ac:dyDescent="0.25">
      <c r="A108" s="5" t="s">
        <v>19</v>
      </c>
      <c r="B108" s="5" t="s">
        <v>86</v>
      </c>
      <c r="C108" s="5" t="s">
        <v>106</v>
      </c>
      <c r="D108" s="6">
        <v>42124</v>
      </c>
      <c r="E108" s="5">
        <v>2020</v>
      </c>
      <c r="F108" s="5"/>
      <c r="G108" s="5">
        <v>1</v>
      </c>
      <c r="H108" s="5" t="s">
        <v>167</v>
      </c>
      <c r="I108" s="5">
        <v>10000</v>
      </c>
      <c r="J108" s="5">
        <v>600</v>
      </c>
      <c r="K108" s="5" t="s">
        <v>38</v>
      </c>
      <c r="L108" s="5" t="s">
        <v>24</v>
      </c>
      <c r="M108" s="5">
        <v>0</v>
      </c>
      <c r="N108" s="5">
        <v>0</v>
      </c>
      <c r="S108"/>
      <c r="T108"/>
    </row>
    <row r="109" spans="1:21" x14ac:dyDescent="0.25">
      <c r="A109" s="5" t="s">
        <v>19</v>
      </c>
      <c r="B109" s="5" t="s">
        <v>35</v>
      </c>
      <c r="C109" s="5" t="s">
        <v>50</v>
      </c>
      <c r="D109" s="6">
        <v>42124</v>
      </c>
      <c r="E109" s="5">
        <v>230210</v>
      </c>
      <c r="F109" s="5"/>
      <c r="G109" s="5">
        <v>1</v>
      </c>
      <c r="H109" s="5" t="s">
        <v>168</v>
      </c>
      <c r="I109" s="5">
        <v>800</v>
      </c>
      <c r="J109" s="5">
        <v>48</v>
      </c>
      <c r="K109" s="5" t="s">
        <v>36</v>
      </c>
      <c r="L109" s="5" t="s">
        <v>24</v>
      </c>
      <c r="M109" s="5">
        <v>0</v>
      </c>
      <c r="N109" s="5">
        <v>0</v>
      </c>
      <c r="S109"/>
      <c r="T109"/>
    </row>
    <row r="110" spans="1:21" x14ac:dyDescent="0.25">
      <c r="A110" s="5" t="s">
        <v>19</v>
      </c>
      <c r="B110" s="5" t="s">
        <v>20</v>
      </c>
      <c r="C110" s="5" t="s">
        <v>21</v>
      </c>
      <c r="D110" s="6">
        <v>42124</v>
      </c>
      <c r="E110" s="5">
        <v>43340</v>
      </c>
      <c r="F110" s="5"/>
      <c r="G110" s="5">
        <v>1</v>
      </c>
      <c r="H110" s="5" t="s">
        <v>169</v>
      </c>
      <c r="I110" s="5">
        <v>2500</v>
      </c>
      <c r="J110" s="5">
        <v>150</v>
      </c>
      <c r="K110" s="5" t="s">
        <v>28</v>
      </c>
      <c r="L110" s="5" t="s">
        <v>24</v>
      </c>
      <c r="M110" s="5">
        <v>0</v>
      </c>
      <c r="N110" s="5">
        <v>0</v>
      </c>
      <c r="S110"/>
      <c r="T110"/>
    </row>
    <row r="111" spans="1:21" x14ac:dyDescent="0.25">
      <c r="A111" s="5" t="s">
        <v>19</v>
      </c>
      <c r="B111" s="5" t="s">
        <v>39</v>
      </c>
      <c r="C111" s="5" t="s">
        <v>56</v>
      </c>
      <c r="D111" s="6">
        <v>42124</v>
      </c>
      <c r="E111" s="5">
        <v>450330</v>
      </c>
      <c r="F111" s="5"/>
      <c r="G111" s="5">
        <v>1</v>
      </c>
      <c r="H111" s="5" t="s">
        <v>170</v>
      </c>
      <c r="I111" s="5">
        <v>75</v>
      </c>
      <c r="J111" s="5">
        <v>4.5</v>
      </c>
      <c r="K111" s="5" t="s">
        <v>28</v>
      </c>
      <c r="L111" s="5" t="s">
        <v>24</v>
      </c>
      <c r="M111" s="5">
        <v>0</v>
      </c>
      <c r="N111" s="5">
        <v>0</v>
      </c>
      <c r="S111"/>
      <c r="T111"/>
    </row>
    <row r="112" spans="1:21" x14ac:dyDescent="0.25">
      <c r="A112" s="5" t="s">
        <v>19</v>
      </c>
      <c r="B112" s="5" t="s">
        <v>30</v>
      </c>
      <c r="C112" s="5"/>
      <c r="D112" s="6">
        <v>42124</v>
      </c>
      <c r="E112" s="5">
        <v>490500</v>
      </c>
      <c r="F112" s="5"/>
      <c r="G112" s="5">
        <v>1</v>
      </c>
      <c r="H112" s="5" t="s">
        <v>82</v>
      </c>
      <c r="I112" s="5">
        <v>19250</v>
      </c>
      <c r="J112" s="5">
        <v>0</v>
      </c>
      <c r="K112" s="5" t="s">
        <v>31</v>
      </c>
      <c r="L112" s="5" t="s">
        <v>47</v>
      </c>
      <c r="M112" s="5">
        <v>3500</v>
      </c>
      <c r="N112" s="5">
        <v>0</v>
      </c>
      <c r="S112"/>
      <c r="T112"/>
    </row>
    <row r="113" spans="1:20" x14ac:dyDescent="0.25">
      <c r="A113" s="5" t="s">
        <v>19</v>
      </c>
      <c r="B113" s="5" t="s">
        <v>41</v>
      </c>
      <c r="C113" s="5" t="s">
        <v>60</v>
      </c>
      <c r="D113" s="6">
        <v>42124</v>
      </c>
      <c r="E113" s="5">
        <v>546525</v>
      </c>
      <c r="F113" s="5"/>
      <c r="G113" s="5">
        <v>1</v>
      </c>
      <c r="H113" s="5" t="s">
        <v>27</v>
      </c>
      <c r="I113" s="5">
        <v>80008.34</v>
      </c>
      <c r="J113" s="5">
        <v>4800.5</v>
      </c>
      <c r="K113" s="5" t="s">
        <v>28</v>
      </c>
      <c r="L113" s="5" t="s">
        <v>24</v>
      </c>
      <c r="M113" s="5">
        <v>0</v>
      </c>
      <c r="N113" s="5">
        <v>0</v>
      </c>
      <c r="S113"/>
      <c r="T113"/>
    </row>
    <row r="114" spans="1:20" x14ac:dyDescent="0.25">
      <c r="A114" s="5" t="s">
        <v>19</v>
      </c>
      <c r="B114" s="5" t="s">
        <v>41</v>
      </c>
      <c r="C114" s="5" t="s">
        <v>60</v>
      </c>
      <c r="D114" s="6">
        <v>42124</v>
      </c>
      <c r="E114" s="5">
        <v>546525</v>
      </c>
      <c r="F114" s="5"/>
      <c r="G114" s="5">
        <v>2</v>
      </c>
      <c r="H114" s="5" t="s">
        <v>29</v>
      </c>
      <c r="I114" s="5">
        <v>15008.34</v>
      </c>
      <c r="J114" s="5">
        <v>900.5</v>
      </c>
      <c r="K114" s="5" t="s">
        <v>28</v>
      </c>
      <c r="L114" s="5" t="s">
        <v>24</v>
      </c>
      <c r="M114" s="5">
        <v>0</v>
      </c>
      <c r="N114" s="5">
        <v>0</v>
      </c>
      <c r="S114"/>
      <c r="T114"/>
    </row>
    <row r="115" spans="1:20" x14ac:dyDescent="0.25">
      <c r="A115" s="5" t="s">
        <v>19</v>
      </c>
      <c r="B115" s="5" t="s">
        <v>41</v>
      </c>
      <c r="C115" s="5" t="s">
        <v>60</v>
      </c>
      <c r="D115" s="6">
        <v>42124</v>
      </c>
      <c r="E115" s="5">
        <v>546525</v>
      </c>
      <c r="F115" s="5"/>
      <c r="G115" s="5">
        <v>3</v>
      </c>
      <c r="H115" s="5" t="s">
        <v>32</v>
      </c>
      <c r="I115" s="5">
        <v>50008.33</v>
      </c>
      <c r="J115" s="5">
        <v>3000.5</v>
      </c>
      <c r="K115" s="5" t="s">
        <v>28</v>
      </c>
      <c r="L115" s="5" t="s">
        <v>24</v>
      </c>
      <c r="M115" s="5">
        <v>0</v>
      </c>
      <c r="N115" s="5">
        <v>0</v>
      </c>
      <c r="S115"/>
      <c r="T115"/>
    </row>
    <row r="116" spans="1:20" x14ac:dyDescent="0.25">
      <c r="A116" s="5" t="s">
        <v>19</v>
      </c>
      <c r="B116" s="5" t="s">
        <v>41</v>
      </c>
      <c r="C116" s="5" t="s">
        <v>60</v>
      </c>
      <c r="D116" s="6">
        <v>42124</v>
      </c>
      <c r="E116" s="5">
        <v>546525</v>
      </c>
      <c r="F116" s="5"/>
      <c r="G116" s="5">
        <v>4</v>
      </c>
      <c r="H116" s="5" t="s">
        <v>34</v>
      </c>
      <c r="I116" s="5">
        <v>75008.34</v>
      </c>
      <c r="J116" s="5">
        <v>4500.5</v>
      </c>
      <c r="K116" s="5" t="s">
        <v>28</v>
      </c>
      <c r="L116" s="5" t="s">
        <v>24</v>
      </c>
      <c r="M116" s="5">
        <v>0</v>
      </c>
      <c r="N116" s="5">
        <v>0</v>
      </c>
      <c r="S116"/>
      <c r="T116"/>
    </row>
    <row r="117" spans="1:20" x14ac:dyDescent="0.25">
      <c r="A117" s="5" t="s">
        <v>19</v>
      </c>
      <c r="B117" s="5" t="s">
        <v>41</v>
      </c>
      <c r="C117" s="5" t="s">
        <v>60</v>
      </c>
      <c r="D117" s="6">
        <v>42124</v>
      </c>
      <c r="E117" s="5">
        <v>546525</v>
      </c>
      <c r="F117" s="5"/>
      <c r="G117" s="5">
        <v>5</v>
      </c>
      <c r="H117" s="5" t="s">
        <v>27</v>
      </c>
      <c r="I117" s="5">
        <v>40004.17</v>
      </c>
      <c r="J117" s="5">
        <v>2400.25</v>
      </c>
      <c r="K117" s="5" t="s">
        <v>28</v>
      </c>
      <c r="L117" s="5" t="s">
        <v>24</v>
      </c>
      <c r="M117" s="5">
        <v>0</v>
      </c>
      <c r="N117" s="5">
        <v>0</v>
      </c>
      <c r="S117"/>
      <c r="T117"/>
    </row>
    <row r="118" spans="1:20" x14ac:dyDescent="0.25">
      <c r="A118" s="5" t="s">
        <v>19</v>
      </c>
      <c r="B118" s="5" t="s">
        <v>41</v>
      </c>
      <c r="C118" s="5" t="s">
        <v>60</v>
      </c>
      <c r="D118" s="6">
        <v>42124</v>
      </c>
      <c r="E118" s="5">
        <v>546525</v>
      </c>
      <c r="F118" s="5"/>
      <c r="G118" s="5">
        <v>6</v>
      </c>
      <c r="H118" s="5" t="s">
        <v>29</v>
      </c>
      <c r="I118" s="5">
        <v>7504.17</v>
      </c>
      <c r="J118" s="5">
        <v>450.25</v>
      </c>
      <c r="K118" s="5" t="s">
        <v>28</v>
      </c>
      <c r="L118" s="5" t="s">
        <v>24</v>
      </c>
      <c r="M118" s="5">
        <v>0</v>
      </c>
      <c r="N118" s="5">
        <v>0</v>
      </c>
      <c r="S118"/>
      <c r="T118"/>
    </row>
    <row r="119" spans="1:20" x14ac:dyDescent="0.25">
      <c r="A119" s="5" t="s">
        <v>19</v>
      </c>
      <c r="B119" s="5" t="s">
        <v>41</v>
      </c>
      <c r="C119" s="5" t="s">
        <v>60</v>
      </c>
      <c r="D119" s="6">
        <v>42124</v>
      </c>
      <c r="E119" s="5">
        <v>546525</v>
      </c>
      <c r="F119" s="5"/>
      <c r="G119" s="5">
        <v>7</v>
      </c>
      <c r="H119" s="5" t="s">
        <v>32</v>
      </c>
      <c r="I119" s="5">
        <v>25004.17</v>
      </c>
      <c r="J119" s="5">
        <v>1500.25</v>
      </c>
      <c r="K119" s="5" t="s">
        <v>28</v>
      </c>
      <c r="L119" s="5" t="s">
        <v>24</v>
      </c>
      <c r="M119" s="5">
        <v>0</v>
      </c>
      <c r="N119" s="5">
        <v>0</v>
      </c>
      <c r="S119"/>
      <c r="T119"/>
    </row>
    <row r="120" spans="1:20" x14ac:dyDescent="0.25">
      <c r="A120" s="5" t="s">
        <v>19</v>
      </c>
      <c r="B120" s="5" t="s">
        <v>41</v>
      </c>
      <c r="C120" s="5" t="s">
        <v>60</v>
      </c>
      <c r="D120" s="6">
        <v>42124</v>
      </c>
      <c r="E120" s="5">
        <v>546525</v>
      </c>
      <c r="F120" s="5"/>
      <c r="G120" s="5">
        <v>8</v>
      </c>
      <c r="H120" s="5" t="s">
        <v>34</v>
      </c>
      <c r="I120" s="5">
        <v>37504.17</v>
      </c>
      <c r="J120" s="5">
        <v>2250.25</v>
      </c>
      <c r="K120" s="5" t="s">
        <v>28</v>
      </c>
      <c r="L120" s="5" t="s">
        <v>24</v>
      </c>
      <c r="M120" s="5">
        <v>0</v>
      </c>
      <c r="N120" s="5">
        <v>0</v>
      </c>
      <c r="S120"/>
      <c r="T120"/>
    </row>
    <row r="121" spans="1:20" x14ac:dyDescent="0.25">
      <c r="A121" s="5" t="s">
        <v>19</v>
      </c>
      <c r="B121" s="5" t="s">
        <v>33</v>
      </c>
      <c r="C121" s="5"/>
      <c r="D121" s="6">
        <v>42124</v>
      </c>
      <c r="E121" s="5">
        <v>620450</v>
      </c>
      <c r="F121" s="5"/>
      <c r="G121" s="5">
        <v>1</v>
      </c>
      <c r="H121" s="5" t="s">
        <v>48</v>
      </c>
      <c r="I121" s="5">
        <v>13750</v>
      </c>
      <c r="J121" s="5">
        <v>0</v>
      </c>
      <c r="K121" s="5" t="s">
        <v>31</v>
      </c>
      <c r="L121" s="5" t="s">
        <v>49</v>
      </c>
      <c r="M121" s="5">
        <v>5500</v>
      </c>
      <c r="N121" s="5">
        <v>0</v>
      </c>
      <c r="S121"/>
      <c r="T121"/>
    </row>
    <row r="122" spans="1:20" x14ac:dyDescent="0.25">
      <c r="A122" s="5" t="s">
        <v>19</v>
      </c>
      <c r="B122" s="5" t="s">
        <v>52</v>
      </c>
      <c r="C122" s="5" t="s">
        <v>76</v>
      </c>
      <c r="D122" s="6">
        <v>42124</v>
      </c>
      <c r="E122" s="5">
        <v>7785</v>
      </c>
      <c r="F122" s="5" t="s">
        <v>171</v>
      </c>
      <c r="G122" s="5">
        <v>1</v>
      </c>
      <c r="H122" s="5" t="s">
        <v>172</v>
      </c>
      <c r="I122" s="5">
        <v>1000</v>
      </c>
      <c r="J122" s="5">
        <v>60</v>
      </c>
      <c r="K122" s="5" t="s">
        <v>42</v>
      </c>
      <c r="L122" s="5" t="s">
        <v>24</v>
      </c>
      <c r="M122" s="5">
        <v>0</v>
      </c>
      <c r="N122" s="5">
        <v>0</v>
      </c>
      <c r="S122"/>
      <c r="T122"/>
    </row>
    <row r="123" spans="1:20" x14ac:dyDescent="0.25">
      <c r="A123" s="5" t="s">
        <v>19</v>
      </c>
      <c r="B123" s="5" t="s">
        <v>52</v>
      </c>
      <c r="C123" s="5" t="s">
        <v>76</v>
      </c>
      <c r="D123" s="6">
        <v>42124</v>
      </c>
      <c r="E123" s="5">
        <v>7795</v>
      </c>
      <c r="F123" s="5"/>
      <c r="G123" s="5">
        <v>1</v>
      </c>
      <c r="H123" s="5" t="s">
        <v>77</v>
      </c>
      <c r="I123" s="5">
        <v>450</v>
      </c>
      <c r="J123" s="5">
        <v>27</v>
      </c>
      <c r="K123" s="5" t="s">
        <v>28</v>
      </c>
      <c r="L123" s="5" t="s">
        <v>24</v>
      </c>
      <c r="M123" s="5">
        <v>0</v>
      </c>
      <c r="N123" s="5">
        <v>0</v>
      </c>
      <c r="S123"/>
      <c r="T123"/>
    </row>
    <row r="124" spans="1:20" x14ac:dyDescent="0.25">
      <c r="A124" s="5" t="s">
        <v>19</v>
      </c>
      <c r="B124" s="5" t="s">
        <v>20</v>
      </c>
      <c r="C124" s="5" t="s">
        <v>21</v>
      </c>
      <c r="D124" s="6">
        <v>42124</v>
      </c>
      <c r="E124" s="5" t="s">
        <v>141</v>
      </c>
      <c r="F124" s="5"/>
      <c r="G124" s="5">
        <v>1</v>
      </c>
      <c r="H124" s="5" t="s">
        <v>173</v>
      </c>
      <c r="I124" s="5">
        <v>-500</v>
      </c>
      <c r="J124" s="5">
        <v>0</v>
      </c>
      <c r="K124" s="5" t="s">
        <v>23</v>
      </c>
      <c r="L124" s="5" t="s">
        <v>24</v>
      </c>
      <c r="M124" s="5">
        <v>0</v>
      </c>
      <c r="N124" s="5">
        <v>0</v>
      </c>
      <c r="S124"/>
      <c r="T124"/>
    </row>
    <row r="125" spans="1:20" x14ac:dyDescent="0.25">
      <c r="A125" s="5" t="s">
        <v>19</v>
      </c>
      <c r="B125" s="5" t="s">
        <v>143</v>
      </c>
      <c r="C125" s="5"/>
      <c r="D125" s="6">
        <v>42124</v>
      </c>
      <c r="E125" s="5" t="s">
        <v>144</v>
      </c>
      <c r="F125" s="5"/>
      <c r="G125" s="5">
        <v>1</v>
      </c>
      <c r="H125" s="5" t="s">
        <v>174</v>
      </c>
      <c r="I125" s="5">
        <v>1200</v>
      </c>
      <c r="J125" s="5">
        <v>72</v>
      </c>
      <c r="K125" s="5" t="s">
        <v>95</v>
      </c>
      <c r="L125" s="5" t="s">
        <v>24</v>
      </c>
      <c r="M125" s="5">
        <v>0</v>
      </c>
      <c r="N125" s="5">
        <v>0</v>
      </c>
      <c r="S125"/>
      <c r="T125"/>
    </row>
    <row r="126" spans="1:20" x14ac:dyDescent="0.25">
      <c r="A126" s="5" t="s">
        <v>19</v>
      </c>
      <c r="B126" s="5" t="s">
        <v>86</v>
      </c>
      <c r="C126" s="5" t="s">
        <v>106</v>
      </c>
      <c r="D126" s="6">
        <v>42124</v>
      </c>
      <c r="E126" s="5" t="s">
        <v>146</v>
      </c>
      <c r="F126" s="5"/>
      <c r="G126" s="5">
        <v>1</v>
      </c>
      <c r="H126" s="5" t="s">
        <v>175</v>
      </c>
      <c r="I126" s="5">
        <v>-2000</v>
      </c>
      <c r="J126" s="5">
        <v>-120</v>
      </c>
      <c r="K126" s="5" t="s">
        <v>38</v>
      </c>
      <c r="L126" s="5" t="s">
        <v>24</v>
      </c>
      <c r="M126" s="5">
        <v>0</v>
      </c>
      <c r="N126" s="5">
        <v>0</v>
      </c>
      <c r="S126"/>
      <c r="T126"/>
    </row>
    <row r="127" spans="1:20" x14ac:dyDescent="0.25">
      <c r="A127" s="5" t="s">
        <v>19</v>
      </c>
      <c r="B127" s="5" t="s">
        <v>52</v>
      </c>
      <c r="C127" s="5" t="s">
        <v>76</v>
      </c>
      <c r="D127" s="6">
        <v>42124</v>
      </c>
      <c r="E127" s="5" t="s">
        <v>148</v>
      </c>
      <c r="F127" s="5"/>
      <c r="G127" s="5">
        <v>1</v>
      </c>
      <c r="H127" s="5" t="s">
        <v>176</v>
      </c>
      <c r="I127" s="5">
        <v>-50</v>
      </c>
      <c r="J127" s="5">
        <v>-3</v>
      </c>
      <c r="K127" s="5" t="s">
        <v>28</v>
      </c>
      <c r="L127" s="5" t="s">
        <v>24</v>
      </c>
      <c r="M127" s="5">
        <v>0</v>
      </c>
      <c r="N127" s="5">
        <v>0</v>
      </c>
      <c r="S127"/>
      <c r="T127"/>
    </row>
    <row r="128" spans="1:20" x14ac:dyDescent="0.25">
      <c r="A128" s="5" t="s">
        <v>19</v>
      </c>
      <c r="B128" s="5" t="s">
        <v>35</v>
      </c>
      <c r="C128" s="5" t="s">
        <v>50</v>
      </c>
      <c r="D128" s="6">
        <v>42124</v>
      </c>
      <c r="E128" s="5" t="s">
        <v>150</v>
      </c>
      <c r="F128" s="5"/>
      <c r="G128" s="5">
        <v>1</v>
      </c>
      <c r="H128" s="5" t="s">
        <v>177</v>
      </c>
      <c r="I128" s="5">
        <v>200</v>
      </c>
      <c r="J128" s="5">
        <v>12</v>
      </c>
      <c r="K128" s="5" t="s">
        <v>36</v>
      </c>
      <c r="L128" s="5" t="s">
        <v>24</v>
      </c>
      <c r="M128" s="5">
        <v>0</v>
      </c>
      <c r="N128" s="5">
        <v>0</v>
      </c>
      <c r="S128"/>
      <c r="T128"/>
    </row>
    <row r="129" spans="1:20" x14ac:dyDescent="0.25">
      <c r="A129" s="5" t="s">
        <v>19</v>
      </c>
      <c r="B129" s="5" t="s">
        <v>35</v>
      </c>
      <c r="C129" s="5" t="s">
        <v>50</v>
      </c>
      <c r="D129" s="6">
        <v>42124</v>
      </c>
      <c r="E129" s="5" t="s">
        <v>150</v>
      </c>
      <c r="F129" s="5"/>
      <c r="G129" s="5">
        <v>2</v>
      </c>
      <c r="H129" s="5" t="s">
        <v>178</v>
      </c>
      <c r="I129" s="5">
        <v>300</v>
      </c>
      <c r="J129" s="5">
        <v>18</v>
      </c>
      <c r="K129" s="5" t="s">
        <v>36</v>
      </c>
      <c r="L129" s="5" t="s">
        <v>24</v>
      </c>
      <c r="M129" s="5">
        <v>0</v>
      </c>
      <c r="N129" s="5">
        <v>0</v>
      </c>
      <c r="S129"/>
      <c r="T129"/>
    </row>
    <row r="130" spans="1:20" x14ac:dyDescent="0.25">
      <c r="A130" s="5" t="s">
        <v>19</v>
      </c>
      <c r="B130" s="5" t="s">
        <v>35</v>
      </c>
      <c r="C130" s="5" t="s">
        <v>50</v>
      </c>
      <c r="D130" s="6">
        <v>42124</v>
      </c>
      <c r="E130" s="5" t="s">
        <v>150</v>
      </c>
      <c r="F130" s="5"/>
      <c r="G130" s="5">
        <v>3</v>
      </c>
      <c r="H130" s="5" t="s">
        <v>179</v>
      </c>
      <c r="I130" s="5">
        <v>400</v>
      </c>
      <c r="J130" s="5">
        <v>24</v>
      </c>
      <c r="K130" s="5" t="s">
        <v>36</v>
      </c>
      <c r="L130" s="5" t="s">
        <v>24</v>
      </c>
      <c r="M130" s="5">
        <v>0</v>
      </c>
      <c r="N130" s="5">
        <v>0</v>
      </c>
      <c r="S130"/>
      <c r="T130"/>
    </row>
    <row r="131" spans="1:20" x14ac:dyDescent="0.25">
      <c r="A131" s="5" t="s">
        <v>19</v>
      </c>
      <c r="B131" s="5" t="s">
        <v>35</v>
      </c>
      <c r="C131" s="5" t="s">
        <v>50</v>
      </c>
      <c r="D131" s="6">
        <v>42124</v>
      </c>
      <c r="E131" s="5" t="s">
        <v>150</v>
      </c>
      <c r="F131" s="5"/>
      <c r="G131" s="5">
        <v>4</v>
      </c>
      <c r="H131" s="5" t="s">
        <v>180</v>
      </c>
      <c r="I131" s="5">
        <v>350</v>
      </c>
      <c r="J131" s="5">
        <v>21</v>
      </c>
      <c r="K131" s="5" t="s">
        <v>36</v>
      </c>
      <c r="L131" s="5" t="s">
        <v>24</v>
      </c>
      <c r="M131" s="5">
        <v>0</v>
      </c>
      <c r="N131" s="5">
        <v>0</v>
      </c>
      <c r="S131"/>
      <c r="T131"/>
    </row>
    <row r="132" spans="1:20" x14ac:dyDescent="0.25">
      <c r="A132" s="5" t="s">
        <v>19</v>
      </c>
      <c r="B132" s="5" t="s">
        <v>35</v>
      </c>
      <c r="C132" s="5" t="s">
        <v>50</v>
      </c>
      <c r="D132" s="6">
        <v>42124</v>
      </c>
      <c r="E132" s="5" t="s">
        <v>150</v>
      </c>
      <c r="F132" s="5"/>
      <c r="G132" s="5">
        <v>5</v>
      </c>
      <c r="H132" s="5" t="s">
        <v>181</v>
      </c>
      <c r="I132" s="5">
        <v>200</v>
      </c>
      <c r="J132" s="5">
        <v>12</v>
      </c>
      <c r="K132" s="5" t="s">
        <v>36</v>
      </c>
      <c r="L132" s="5" t="s">
        <v>24</v>
      </c>
      <c r="M132" s="5">
        <v>0</v>
      </c>
      <c r="N132" s="5">
        <v>0</v>
      </c>
      <c r="S132"/>
      <c r="T132"/>
    </row>
    <row r="133" spans="1:20" x14ac:dyDescent="0.25">
      <c r="A133" s="5" t="s">
        <v>19</v>
      </c>
      <c r="B133" s="5" t="s">
        <v>35</v>
      </c>
      <c r="C133" s="5" t="s">
        <v>50</v>
      </c>
      <c r="D133" s="6">
        <v>42124</v>
      </c>
      <c r="E133" s="5" t="s">
        <v>150</v>
      </c>
      <c r="F133" s="5"/>
      <c r="G133" s="5">
        <v>6</v>
      </c>
      <c r="H133" s="5" t="s">
        <v>182</v>
      </c>
      <c r="I133" s="5">
        <v>500</v>
      </c>
      <c r="J133" s="5">
        <v>30</v>
      </c>
      <c r="K133" s="5" t="s">
        <v>36</v>
      </c>
      <c r="L133" s="5" t="s">
        <v>24</v>
      </c>
      <c r="M133" s="5">
        <v>0</v>
      </c>
      <c r="N133" s="5">
        <v>0</v>
      </c>
      <c r="S133"/>
      <c r="T133"/>
    </row>
    <row r="134" spans="1:20" x14ac:dyDescent="0.25">
      <c r="A134" s="5" t="s">
        <v>19</v>
      </c>
      <c r="B134" s="5" t="s">
        <v>93</v>
      </c>
      <c r="C134" s="5"/>
      <c r="D134" s="6">
        <v>42124</v>
      </c>
      <c r="E134" s="5" t="s">
        <v>152</v>
      </c>
      <c r="F134" s="5"/>
      <c r="G134" s="5">
        <v>1</v>
      </c>
      <c r="H134" s="5" t="s">
        <v>174</v>
      </c>
      <c r="I134" s="5">
        <v>900</v>
      </c>
      <c r="J134" s="5">
        <v>54</v>
      </c>
      <c r="K134" s="5" t="s">
        <v>28</v>
      </c>
      <c r="L134" s="5" t="s">
        <v>24</v>
      </c>
      <c r="M134" s="5">
        <v>0</v>
      </c>
      <c r="N134" s="5">
        <v>0</v>
      </c>
      <c r="S134"/>
      <c r="T134"/>
    </row>
    <row r="135" spans="1:20" x14ac:dyDescent="0.25">
      <c r="A135" s="5" t="s">
        <v>19</v>
      </c>
      <c r="B135" s="5" t="s">
        <v>154</v>
      </c>
      <c r="C135" s="5"/>
      <c r="D135" s="6">
        <v>42124</v>
      </c>
      <c r="E135" s="5" t="s">
        <v>155</v>
      </c>
      <c r="F135" s="5"/>
      <c r="G135" s="5">
        <v>1</v>
      </c>
      <c r="H135" s="5" t="s">
        <v>183</v>
      </c>
      <c r="I135" s="5">
        <v>800</v>
      </c>
      <c r="J135" s="5">
        <v>0</v>
      </c>
      <c r="K135" s="5" t="s">
        <v>23</v>
      </c>
      <c r="L135" s="5" t="s">
        <v>24</v>
      </c>
      <c r="M135" s="5">
        <v>0</v>
      </c>
      <c r="N135" s="5">
        <v>0</v>
      </c>
      <c r="S135"/>
      <c r="T135"/>
    </row>
    <row r="136" spans="1:20" x14ac:dyDescent="0.25">
      <c r="A136" s="5" t="s">
        <v>19</v>
      </c>
      <c r="B136" s="5" t="s">
        <v>154</v>
      </c>
      <c r="C136" s="5"/>
      <c r="D136" s="6">
        <v>42124</v>
      </c>
      <c r="E136" s="5" t="s">
        <v>155</v>
      </c>
      <c r="F136" s="5"/>
      <c r="G136" s="5">
        <v>2</v>
      </c>
      <c r="H136" s="5" t="s">
        <v>184</v>
      </c>
      <c r="I136" s="5">
        <v>40</v>
      </c>
      <c r="J136" s="5">
        <v>0</v>
      </c>
      <c r="K136" s="5" t="s">
        <v>105</v>
      </c>
      <c r="L136" s="5" t="s">
        <v>24</v>
      </c>
      <c r="M136" s="5">
        <v>0</v>
      </c>
      <c r="N136" s="5">
        <v>0</v>
      </c>
      <c r="S136"/>
      <c r="T136"/>
    </row>
    <row r="137" spans="1:20" x14ac:dyDescent="0.25">
      <c r="A137" s="5" t="s">
        <v>19</v>
      </c>
      <c r="B137" s="5" t="s">
        <v>154</v>
      </c>
      <c r="C137" s="5"/>
      <c r="D137" s="6">
        <v>42124</v>
      </c>
      <c r="E137" s="5" t="s">
        <v>155</v>
      </c>
      <c r="F137" s="5"/>
      <c r="G137" s="5">
        <v>3</v>
      </c>
      <c r="H137" s="5" t="s">
        <v>185</v>
      </c>
      <c r="I137" s="5">
        <v>100</v>
      </c>
      <c r="J137" s="5">
        <v>6</v>
      </c>
      <c r="K137" s="5" t="s">
        <v>28</v>
      </c>
      <c r="L137" s="5" t="s">
        <v>24</v>
      </c>
      <c r="M137" s="5">
        <v>0</v>
      </c>
      <c r="N137" s="5">
        <v>0</v>
      </c>
      <c r="S137"/>
      <c r="T137"/>
    </row>
    <row r="138" spans="1:20" x14ac:dyDescent="0.25">
      <c r="A138" s="5" t="s">
        <v>19</v>
      </c>
      <c r="B138" s="5" t="s">
        <v>154</v>
      </c>
      <c r="C138" s="5"/>
      <c r="D138" s="6">
        <v>42124</v>
      </c>
      <c r="E138" s="5" t="s">
        <v>155</v>
      </c>
      <c r="F138" s="5"/>
      <c r="G138" s="5">
        <v>4</v>
      </c>
      <c r="H138" s="5" t="s">
        <v>186</v>
      </c>
      <c r="I138" s="5">
        <v>50</v>
      </c>
      <c r="J138" s="5">
        <v>3</v>
      </c>
      <c r="K138" s="5" t="s">
        <v>28</v>
      </c>
      <c r="L138" s="5" t="s">
        <v>24</v>
      </c>
      <c r="M138" s="5">
        <v>0</v>
      </c>
      <c r="N138" s="5">
        <v>0</v>
      </c>
      <c r="S138"/>
      <c r="T138"/>
    </row>
    <row r="139" spans="1:20" x14ac:dyDescent="0.25">
      <c r="A139" s="5" t="s">
        <v>19</v>
      </c>
      <c r="B139" s="5" t="s">
        <v>154</v>
      </c>
      <c r="C139" s="5"/>
      <c r="D139" s="6">
        <v>42124</v>
      </c>
      <c r="E139" s="5" t="s">
        <v>155</v>
      </c>
      <c r="F139" s="5"/>
      <c r="G139" s="5">
        <v>5</v>
      </c>
      <c r="H139" s="5" t="s">
        <v>187</v>
      </c>
      <c r="I139" s="5">
        <v>200</v>
      </c>
      <c r="J139" s="5">
        <v>12</v>
      </c>
      <c r="K139" s="5" t="s">
        <v>28</v>
      </c>
      <c r="L139" s="5" t="s">
        <v>24</v>
      </c>
      <c r="M139" s="5">
        <v>0</v>
      </c>
      <c r="N139" s="5">
        <v>0</v>
      </c>
      <c r="S139"/>
      <c r="T139"/>
    </row>
    <row r="140" spans="1:20" x14ac:dyDescent="0.25">
      <c r="A140" s="5" t="s">
        <v>19</v>
      </c>
      <c r="B140" s="5" t="s">
        <v>154</v>
      </c>
      <c r="C140" s="5"/>
      <c r="D140" s="6">
        <v>42124</v>
      </c>
      <c r="E140" s="5" t="s">
        <v>155</v>
      </c>
      <c r="F140" s="5"/>
      <c r="G140" s="5">
        <v>6</v>
      </c>
      <c r="H140" s="5" t="s">
        <v>188</v>
      </c>
      <c r="I140" s="5">
        <v>50</v>
      </c>
      <c r="J140" s="5">
        <v>3</v>
      </c>
      <c r="K140" s="5" t="s">
        <v>28</v>
      </c>
      <c r="L140" s="5" t="s">
        <v>24</v>
      </c>
      <c r="M140" s="5">
        <v>0</v>
      </c>
      <c r="N140" s="5">
        <v>0</v>
      </c>
      <c r="S140"/>
      <c r="T140"/>
    </row>
    <row r="141" spans="1:20" x14ac:dyDescent="0.25">
      <c r="A141" s="5" t="s">
        <v>19</v>
      </c>
      <c r="B141" s="5" t="s">
        <v>154</v>
      </c>
      <c r="C141" s="5"/>
      <c r="D141" s="6">
        <v>42124</v>
      </c>
      <c r="E141" s="5" t="s">
        <v>155</v>
      </c>
      <c r="F141" s="5"/>
      <c r="G141" s="5">
        <v>7</v>
      </c>
      <c r="H141" s="5" t="s">
        <v>189</v>
      </c>
      <c r="I141" s="5">
        <v>100</v>
      </c>
      <c r="J141" s="5">
        <v>0</v>
      </c>
      <c r="K141" s="5" t="s">
        <v>105</v>
      </c>
      <c r="L141" s="5" t="s">
        <v>24</v>
      </c>
      <c r="M141" s="5">
        <v>0</v>
      </c>
      <c r="N141" s="5">
        <v>0</v>
      </c>
      <c r="S141"/>
      <c r="T141"/>
    </row>
    <row r="142" spans="1:20" x14ac:dyDescent="0.25">
      <c r="A142" s="5" t="s">
        <v>19</v>
      </c>
      <c r="B142" s="5" t="s">
        <v>158</v>
      </c>
      <c r="C142" s="5"/>
      <c r="D142" s="6">
        <v>42124</v>
      </c>
      <c r="E142" s="5" t="s">
        <v>159</v>
      </c>
      <c r="F142" s="5"/>
      <c r="G142" s="5">
        <v>1</v>
      </c>
      <c r="H142" s="5" t="s">
        <v>183</v>
      </c>
      <c r="I142" s="5">
        <v>800</v>
      </c>
      <c r="J142" s="5">
        <v>0</v>
      </c>
      <c r="K142" s="5" t="s">
        <v>23</v>
      </c>
      <c r="L142" s="5" t="s">
        <v>24</v>
      </c>
      <c r="M142" s="5">
        <v>0</v>
      </c>
      <c r="N142" s="5">
        <v>0</v>
      </c>
      <c r="S142"/>
      <c r="T142"/>
    </row>
    <row r="143" spans="1:20" x14ac:dyDescent="0.25">
      <c r="A143" s="5" t="s">
        <v>19</v>
      </c>
      <c r="B143" s="5" t="s">
        <v>158</v>
      </c>
      <c r="C143" s="5"/>
      <c r="D143" s="6">
        <v>42124</v>
      </c>
      <c r="E143" s="5" t="s">
        <v>159</v>
      </c>
      <c r="F143" s="5"/>
      <c r="G143" s="5">
        <v>2</v>
      </c>
      <c r="H143" s="5" t="s">
        <v>190</v>
      </c>
      <c r="I143" s="5">
        <v>1500</v>
      </c>
      <c r="J143" s="5">
        <v>90</v>
      </c>
      <c r="K143" s="5" t="s">
        <v>28</v>
      </c>
      <c r="L143" s="5" t="s">
        <v>24</v>
      </c>
      <c r="M143" s="5">
        <v>0</v>
      </c>
      <c r="N143" s="5">
        <v>0</v>
      </c>
      <c r="S143"/>
      <c r="T143"/>
    </row>
    <row r="144" spans="1:20" x14ac:dyDescent="0.25">
      <c r="A144" s="5" t="s">
        <v>19</v>
      </c>
      <c r="B144" s="5" t="s">
        <v>123</v>
      </c>
      <c r="C144" s="5"/>
      <c r="D144" s="6">
        <v>42124</v>
      </c>
      <c r="E144" s="5" t="s">
        <v>162</v>
      </c>
      <c r="F144" s="5"/>
      <c r="G144" s="5">
        <v>1</v>
      </c>
      <c r="H144" s="5" t="s">
        <v>191</v>
      </c>
      <c r="I144" s="5">
        <v>250</v>
      </c>
      <c r="J144" s="5">
        <v>0</v>
      </c>
      <c r="K144" s="5" t="s">
        <v>23</v>
      </c>
      <c r="L144" s="5" t="s">
        <v>24</v>
      </c>
      <c r="M144" s="5">
        <v>0</v>
      </c>
      <c r="N144" s="5">
        <v>0</v>
      </c>
      <c r="S144"/>
      <c r="T144"/>
    </row>
    <row r="145" spans="1:20" x14ac:dyDescent="0.25">
      <c r="A145" s="5" t="s">
        <v>19</v>
      </c>
      <c r="B145" s="5" t="s">
        <v>123</v>
      </c>
      <c r="C145" s="5"/>
      <c r="D145" s="6">
        <v>42124</v>
      </c>
      <c r="E145" s="5" t="s">
        <v>162</v>
      </c>
      <c r="F145" s="5"/>
      <c r="G145" s="5">
        <v>2</v>
      </c>
      <c r="H145" s="5" t="s">
        <v>192</v>
      </c>
      <c r="I145" s="5">
        <v>500</v>
      </c>
      <c r="J145" s="5">
        <v>0</v>
      </c>
      <c r="K145" s="5" t="s">
        <v>23</v>
      </c>
      <c r="L145" s="5" t="s">
        <v>24</v>
      </c>
      <c r="M145" s="5">
        <v>0</v>
      </c>
      <c r="N145" s="5">
        <v>0</v>
      </c>
      <c r="S145"/>
      <c r="T145"/>
    </row>
    <row r="146" spans="1:20" x14ac:dyDescent="0.25">
      <c r="A146" s="5" t="s">
        <v>19</v>
      </c>
      <c r="B146" s="5" t="s">
        <v>123</v>
      </c>
      <c r="C146" s="5"/>
      <c r="D146" s="6">
        <v>42124</v>
      </c>
      <c r="E146" s="5" t="s">
        <v>162</v>
      </c>
      <c r="F146" s="5"/>
      <c r="G146" s="5">
        <v>3</v>
      </c>
      <c r="H146" s="5" t="s">
        <v>193</v>
      </c>
      <c r="I146" s="5">
        <v>1200</v>
      </c>
      <c r="J146" s="5">
        <v>0</v>
      </c>
      <c r="K146" s="5" t="s">
        <v>23</v>
      </c>
      <c r="L146" s="5" t="s">
        <v>24</v>
      </c>
      <c r="M146" s="5">
        <v>0</v>
      </c>
      <c r="N146" s="5">
        <v>0</v>
      </c>
      <c r="S146"/>
      <c r="T146"/>
    </row>
    <row r="147" spans="1:20" x14ac:dyDescent="0.25">
      <c r="A147" s="5" t="s">
        <v>19</v>
      </c>
      <c r="B147" s="5" t="s">
        <v>123</v>
      </c>
      <c r="C147" s="5"/>
      <c r="D147" s="6">
        <v>42124</v>
      </c>
      <c r="E147" s="5" t="s">
        <v>162</v>
      </c>
      <c r="F147" s="5"/>
      <c r="G147" s="5">
        <v>4</v>
      </c>
      <c r="H147" s="5" t="s">
        <v>194</v>
      </c>
      <c r="I147" s="5">
        <v>1500</v>
      </c>
      <c r="J147" s="5">
        <v>0</v>
      </c>
      <c r="K147" s="5" t="s">
        <v>23</v>
      </c>
      <c r="L147" s="5" t="s">
        <v>24</v>
      </c>
      <c r="M147" s="5">
        <v>0</v>
      </c>
      <c r="N147" s="5">
        <v>0</v>
      </c>
      <c r="S147"/>
      <c r="T147"/>
    </row>
    <row r="148" spans="1:20" x14ac:dyDescent="0.25">
      <c r="A148" s="5" t="s">
        <v>19</v>
      </c>
      <c r="B148" s="5" t="s">
        <v>164</v>
      </c>
      <c r="C148" s="5"/>
      <c r="D148" s="6">
        <v>42124</v>
      </c>
      <c r="E148" s="5" t="s">
        <v>165</v>
      </c>
      <c r="F148" s="5"/>
      <c r="G148" s="5">
        <v>1</v>
      </c>
      <c r="H148" s="5" t="s">
        <v>195</v>
      </c>
      <c r="I148" s="5">
        <v>3975</v>
      </c>
      <c r="J148" s="5">
        <v>238.5</v>
      </c>
      <c r="K148" s="5" t="s">
        <v>28</v>
      </c>
      <c r="L148" s="5" t="s">
        <v>24</v>
      </c>
      <c r="M148" s="5">
        <v>0</v>
      </c>
      <c r="N148" s="5">
        <v>0</v>
      </c>
      <c r="S148"/>
      <c r="T148"/>
    </row>
    <row r="149" spans="1:20" x14ac:dyDescent="0.25">
      <c r="S149"/>
      <c r="T149"/>
    </row>
    <row r="150" spans="1:20" x14ac:dyDescent="0.25">
      <c r="S150"/>
      <c r="T15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"/>
  <sheetViews>
    <sheetView tabSelected="1" topLeftCell="H94" zoomScaleNormal="100" workbookViewId="0">
      <selection activeCell="P4" sqref="P4"/>
    </sheetView>
  </sheetViews>
  <sheetFormatPr defaultRowHeight="15" x14ac:dyDescent="0.25"/>
  <cols>
    <col min="2" max="2" width="22.42578125" customWidth="1"/>
    <col min="4" max="4" width="14.85546875" bestFit="1" customWidth="1"/>
    <col min="7" max="7" width="10.42578125" bestFit="1" customWidth="1"/>
    <col min="14" max="14" width="16.85546875" bestFit="1" customWidth="1"/>
    <col min="15" max="15" width="1.7109375" customWidth="1"/>
    <col min="16" max="16" width="35.28515625" bestFit="1" customWidth="1"/>
    <col min="17" max="17" width="10" bestFit="1" customWidth="1"/>
    <col min="18" max="18" width="11.5703125" bestFit="1" customWidth="1"/>
    <col min="19" max="19" width="18.28515625" style="1" bestFit="1" customWidth="1"/>
    <col min="20" max="20" width="13.42578125" style="1" bestFit="1" customWidth="1"/>
    <col min="21" max="21" width="13.42578125" style="1" customWidth="1"/>
    <col min="22" max="22" width="10.5703125" style="10" bestFit="1" customWidth="1"/>
  </cols>
  <sheetData>
    <row r="1" spans="1:22" ht="28.5" x14ac:dyDescent="0.45">
      <c r="A1" s="8" t="s">
        <v>196</v>
      </c>
      <c r="B1" s="8"/>
      <c r="C1" s="8"/>
      <c r="D1" s="8"/>
    </row>
    <row r="2" spans="1:22" x14ac:dyDescent="0.25">
      <c r="A2" t="s">
        <v>197</v>
      </c>
      <c r="P2" t="s">
        <v>199</v>
      </c>
    </row>
    <row r="3" spans="1:22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P3" s="3" t="s">
        <v>14</v>
      </c>
      <c r="Q3" s="3" t="s">
        <v>15</v>
      </c>
      <c r="R3" s="3" t="s">
        <v>16</v>
      </c>
      <c r="S3" s="4" t="s">
        <v>17</v>
      </c>
      <c r="T3" s="4" t="s">
        <v>18</v>
      </c>
      <c r="U3" s="4" t="s">
        <v>201</v>
      </c>
      <c r="V3" s="11" t="s">
        <v>198</v>
      </c>
    </row>
    <row r="4" spans="1:22" x14ac:dyDescent="0.25">
      <c r="A4" s="5" t="s">
        <v>19</v>
      </c>
      <c r="B4" s="5" t="s">
        <v>20</v>
      </c>
      <c r="C4" s="5" t="s">
        <v>21</v>
      </c>
      <c r="D4" s="6">
        <v>42094</v>
      </c>
      <c r="E4" s="5">
        <v>43350</v>
      </c>
      <c r="F4" s="5"/>
      <c r="G4" s="5">
        <v>1</v>
      </c>
      <c r="H4" s="5" t="s">
        <v>22</v>
      </c>
      <c r="I4" s="5">
        <v>3300</v>
      </c>
      <c r="J4" s="5">
        <v>0</v>
      </c>
      <c r="K4" s="5" t="s">
        <v>23</v>
      </c>
      <c r="L4" s="5" t="s">
        <v>24</v>
      </c>
      <c r="M4" s="5">
        <v>0</v>
      </c>
      <c r="N4" s="5">
        <v>0</v>
      </c>
      <c r="P4" s="5" t="s">
        <v>20</v>
      </c>
      <c r="Q4" s="5">
        <v>43350</v>
      </c>
      <c r="R4" s="6">
        <v>42094</v>
      </c>
      <c r="S4" s="7">
        <f>SUMIFS(I:I,B:B,P:P,E:E,Q:Q)</f>
        <v>3300</v>
      </c>
      <c r="T4" s="7">
        <f>SUMIFS(J:J,B:B,P:P,E:E,Q:Q)</f>
        <v>0</v>
      </c>
      <c r="U4" s="7">
        <f>SUM(S4:T4)</f>
        <v>3300</v>
      </c>
      <c r="V4" s="12" t="b">
        <f>COUNTIF($Q$4:$Q$95,Q4)&gt;1</f>
        <v>1</v>
      </c>
    </row>
    <row r="5" spans="1:22" x14ac:dyDescent="0.25">
      <c r="A5" s="5" t="s">
        <v>19</v>
      </c>
      <c r="B5" s="5" t="s">
        <v>25</v>
      </c>
      <c r="C5" s="5" t="s">
        <v>26</v>
      </c>
      <c r="D5" s="6">
        <v>42095</v>
      </c>
      <c r="E5" s="5">
        <v>123654</v>
      </c>
      <c r="F5" s="5"/>
      <c r="G5" s="5">
        <v>1</v>
      </c>
      <c r="H5" s="5" t="s">
        <v>27</v>
      </c>
      <c r="I5" s="5">
        <v>80000</v>
      </c>
      <c r="J5" s="5">
        <v>4800</v>
      </c>
      <c r="K5" s="5" t="s">
        <v>28</v>
      </c>
      <c r="L5" s="5" t="s">
        <v>24</v>
      </c>
      <c r="M5" s="5">
        <v>0</v>
      </c>
      <c r="N5" s="5">
        <v>0</v>
      </c>
      <c r="P5" s="5" t="s">
        <v>25</v>
      </c>
      <c r="Q5" s="5">
        <v>123654</v>
      </c>
      <c r="R5" s="6">
        <v>42095</v>
      </c>
      <c r="S5" s="7">
        <f t="shared" ref="S5:S68" si="0">SUMIFS(I:I,B:B,P:P,E:E,Q:Q)</f>
        <v>880000</v>
      </c>
      <c r="T5" s="7">
        <f t="shared" ref="T5:T68" si="1">SUMIFS(J:J,B:B,P:P,E:E,Q:Q)</f>
        <v>52800</v>
      </c>
      <c r="U5" s="7">
        <f t="shared" ref="U5:U68" si="2">SUM(S5:T5)</f>
        <v>932800</v>
      </c>
      <c r="V5" s="12" t="b">
        <f t="shared" ref="V5:V68" si="3">COUNTIF($Q$4:$Q$95,Q5)&gt;1</f>
        <v>0</v>
      </c>
    </row>
    <row r="6" spans="1:22" x14ac:dyDescent="0.25">
      <c r="A6" s="5" t="s">
        <v>19</v>
      </c>
      <c r="B6" s="5" t="s">
        <v>25</v>
      </c>
      <c r="C6" s="5" t="s">
        <v>26</v>
      </c>
      <c r="D6" s="6">
        <v>42095</v>
      </c>
      <c r="E6" s="5">
        <v>123654</v>
      </c>
      <c r="F6" s="5"/>
      <c r="G6" s="5">
        <v>2</v>
      </c>
      <c r="H6" s="5" t="s">
        <v>29</v>
      </c>
      <c r="I6" s="5">
        <v>15000</v>
      </c>
      <c r="J6" s="5">
        <v>900</v>
      </c>
      <c r="K6" s="5" t="s">
        <v>28</v>
      </c>
      <c r="L6" s="5" t="s">
        <v>24</v>
      </c>
      <c r="M6" s="5">
        <v>0</v>
      </c>
      <c r="N6" s="5">
        <v>0</v>
      </c>
      <c r="P6" s="5" t="s">
        <v>30</v>
      </c>
      <c r="Q6" s="5">
        <v>490200</v>
      </c>
      <c r="R6" s="6">
        <v>42095</v>
      </c>
      <c r="S6" s="7">
        <f t="shared" si="0"/>
        <v>5500</v>
      </c>
      <c r="T6" s="7">
        <f t="shared" si="1"/>
        <v>0</v>
      </c>
      <c r="U6" s="7">
        <f t="shared" si="2"/>
        <v>5500</v>
      </c>
      <c r="V6" s="12" t="b">
        <f t="shared" si="3"/>
        <v>0</v>
      </c>
    </row>
    <row r="7" spans="1:22" x14ac:dyDescent="0.25">
      <c r="A7" s="5" t="s">
        <v>19</v>
      </c>
      <c r="B7" s="5" t="s">
        <v>25</v>
      </c>
      <c r="C7" s="5" t="s">
        <v>26</v>
      </c>
      <c r="D7" s="6">
        <v>42095</v>
      </c>
      <c r="E7" s="5">
        <v>123654</v>
      </c>
      <c r="F7" s="5"/>
      <c r="G7" s="5">
        <v>3</v>
      </c>
      <c r="H7" s="5" t="s">
        <v>32</v>
      </c>
      <c r="I7" s="5">
        <v>50000</v>
      </c>
      <c r="J7" s="5">
        <v>3000</v>
      </c>
      <c r="K7" s="5" t="s">
        <v>28</v>
      </c>
      <c r="L7" s="5" t="s">
        <v>24</v>
      </c>
      <c r="M7" s="5">
        <v>0</v>
      </c>
      <c r="N7" s="5">
        <v>0</v>
      </c>
      <c r="P7" s="5" t="s">
        <v>33</v>
      </c>
      <c r="Q7" s="5">
        <v>620100</v>
      </c>
      <c r="R7" s="6">
        <v>42095</v>
      </c>
      <c r="S7" s="7">
        <f t="shared" si="0"/>
        <v>5525</v>
      </c>
      <c r="T7" s="7">
        <f t="shared" si="1"/>
        <v>0</v>
      </c>
      <c r="U7" s="7">
        <f t="shared" si="2"/>
        <v>5525</v>
      </c>
      <c r="V7" s="12" t="b">
        <f t="shared" si="3"/>
        <v>0</v>
      </c>
    </row>
    <row r="8" spans="1:22" x14ac:dyDescent="0.25">
      <c r="A8" s="5" t="s">
        <v>19</v>
      </c>
      <c r="B8" s="5" t="s">
        <v>25</v>
      </c>
      <c r="C8" s="5" t="s">
        <v>26</v>
      </c>
      <c r="D8" s="6">
        <v>42095</v>
      </c>
      <c r="E8" s="5">
        <v>123654</v>
      </c>
      <c r="F8" s="5"/>
      <c r="G8" s="5">
        <v>4</v>
      </c>
      <c r="H8" s="5" t="s">
        <v>34</v>
      </c>
      <c r="I8" s="5">
        <v>75000</v>
      </c>
      <c r="J8" s="5">
        <v>4500</v>
      </c>
      <c r="K8" s="5" t="s">
        <v>28</v>
      </c>
      <c r="L8" s="5" t="s">
        <v>24</v>
      </c>
      <c r="M8" s="5">
        <v>0</v>
      </c>
      <c r="N8" s="5">
        <v>0</v>
      </c>
      <c r="P8" s="5" t="s">
        <v>35</v>
      </c>
      <c r="Q8" s="5">
        <v>230001</v>
      </c>
      <c r="R8" s="6">
        <v>42096</v>
      </c>
      <c r="S8" s="7">
        <f t="shared" si="0"/>
        <v>150</v>
      </c>
      <c r="T8" s="7">
        <f t="shared" si="1"/>
        <v>9</v>
      </c>
      <c r="U8" s="7">
        <f t="shared" si="2"/>
        <v>159</v>
      </c>
      <c r="V8" s="12" t="b">
        <f t="shared" si="3"/>
        <v>0</v>
      </c>
    </row>
    <row r="9" spans="1:22" x14ac:dyDescent="0.25">
      <c r="A9" s="5" t="s">
        <v>19</v>
      </c>
      <c r="B9" s="5" t="s">
        <v>25</v>
      </c>
      <c r="C9" s="5" t="s">
        <v>26</v>
      </c>
      <c r="D9" s="6">
        <v>42095</v>
      </c>
      <c r="E9" s="5">
        <v>123654</v>
      </c>
      <c r="F9" s="5"/>
      <c r="G9" s="5">
        <v>5</v>
      </c>
      <c r="H9" s="5" t="s">
        <v>27</v>
      </c>
      <c r="I9" s="5">
        <v>80000</v>
      </c>
      <c r="J9" s="5">
        <v>4800</v>
      </c>
      <c r="K9" s="5" t="s">
        <v>28</v>
      </c>
      <c r="L9" s="5" t="s">
        <v>24</v>
      </c>
      <c r="M9" s="5">
        <v>0</v>
      </c>
      <c r="N9" s="5">
        <v>0</v>
      </c>
      <c r="P9" s="5" t="s">
        <v>37</v>
      </c>
      <c r="Q9" s="5">
        <v>300320</v>
      </c>
      <c r="R9" s="6">
        <v>42096</v>
      </c>
      <c r="S9" s="7">
        <f t="shared" si="0"/>
        <v>5000</v>
      </c>
      <c r="T9" s="7">
        <f t="shared" si="1"/>
        <v>300</v>
      </c>
      <c r="U9" s="7">
        <f t="shared" si="2"/>
        <v>5300</v>
      </c>
      <c r="V9" s="12" t="b">
        <f t="shared" si="3"/>
        <v>0</v>
      </c>
    </row>
    <row r="10" spans="1:22" x14ac:dyDescent="0.25">
      <c r="A10" s="5" t="s">
        <v>19</v>
      </c>
      <c r="B10" s="5" t="s">
        <v>25</v>
      </c>
      <c r="C10" s="5" t="s">
        <v>26</v>
      </c>
      <c r="D10" s="6">
        <v>42095</v>
      </c>
      <c r="E10" s="5">
        <v>123654</v>
      </c>
      <c r="F10" s="5"/>
      <c r="G10" s="5">
        <v>6</v>
      </c>
      <c r="H10" s="5" t="s">
        <v>29</v>
      </c>
      <c r="I10" s="5">
        <v>15000</v>
      </c>
      <c r="J10" s="5">
        <v>900</v>
      </c>
      <c r="K10" s="5" t="s">
        <v>28</v>
      </c>
      <c r="L10" s="5" t="s">
        <v>24</v>
      </c>
      <c r="M10" s="5">
        <v>0</v>
      </c>
      <c r="N10" s="5">
        <v>0</v>
      </c>
      <c r="P10" s="5" t="s">
        <v>39</v>
      </c>
      <c r="Q10" s="5">
        <v>450200</v>
      </c>
      <c r="R10" s="6">
        <v>42096</v>
      </c>
      <c r="S10" s="7">
        <f t="shared" si="0"/>
        <v>320</v>
      </c>
      <c r="T10" s="7">
        <f t="shared" si="1"/>
        <v>13.2</v>
      </c>
      <c r="U10" s="7">
        <f t="shared" si="2"/>
        <v>333.2</v>
      </c>
      <c r="V10" s="12" t="b">
        <f t="shared" si="3"/>
        <v>0</v>
      </c>
    </row>
    <row r="11" spans="1:22" x14ac:dyDescent="0.25">
      <c r="A11" s="5" t="s">
        <v>19</v>
      </c>
      <c r="B11" s="5" t="s">
        <v>25</v>
      </c>
      <c r="C11" s="5" t="s">
        <v>26</v>
      </c>
      <c r="D11" s="6">
        <v>42095</v>
      </c>
      <c r="E11" s="5">
        <v>123654</v>
      </c>
      <c r="F11" s="5"/>
      <c r="G11" s="5">
        <v>7</v>
      </c>
      <c r="H11" s="5" t="s">
        <v>32</v>
      </c>
      <c r="I11" s="5">
        <v>50000</v>
      </c>
      <c r="J11" s="5">
        <v>3000</v>
      </c>
      <c r="K11" s="5" t="s">
        <v>28</v>
      </c>
      <c r="L11" s="5" t="s">
        <v>24</v>
      </c>
      <c r="M11" s="5">
        <v>0</v>
      </c>
      <c r="N11" s="5">
        <v>0</v>
      </c>
      <c r="P11" s="5" t="s">
        <v>41</v>
      </c>
      <c r="Q11" s="5">
        <v>61830</v>
      </c>
      <c r="R11" s="6">
        <v>42096</v>
      </c>
      <c r="S11" s="7">
        <f t="shared" si="0"/>
        <v>11000</v>
      </c>
      <c r="T11" s="7">
        <f t="shared" si="1"/>
        <v>660</v>
      </c>
      <c r="U11" s="7">
        <f t="shared" si="2"/>
        <v>11660</v>
      </c>
      <c r="V11" s="12" t="b">
        <f t="shared" si="3"/>
        <v>0</v>
      </c>
    </row>
    <row r="12" spans="1:22" x14ac:dyDescent="0.25">
      <c r="A12" s="5" t="s">
        <v>19</v>
      </c>
      <c r="B12" s="5" t="s">
        <v>25</v>
      </c>
      <c r="C12" s="5" t="s">
        <v>26</v>
      </c>
      <c r="D12" s="6">
        <v>42095</v>
      </c>
      <c r="E12" s="5">
        <v>123654</v>
      </c>
      <c r="F12" s="5"/>
      <c r="G12" s="5">
        <v>8</v>
      </c>
      <c r="H12" s="5" t="s">
        <v>34</v>
      </c>
      <c r="I12" s="5">
        <v>75000</v>
      </c>
      <c r="J12" s="5">
        <v>4500</v>
      </c>
      <c r="K12" s="5" t="s">
        <v>28</v>
      </c>
      <c r="L12" s="5" t="s">
        <v>24</v>
      </c>
      <c r="M12" s="5">
        <v>0</v>
      </c>
      <c r="N12" s="5">
        <v>0</v>
      </c>
      <c r="P12" s="5" t="s">
        <v>43</v>
      </c>
      <c r="Q12" s="5">
        <v>658600</v>
      </c>
      <c r="R12" s="6">
        <v>42096</v>
      </c>
      <c r="S12" s="7">
        <f t="shared" si="0"/>
        <v>2250</v>
      </c>
      <c r="T12" s="7">
        <f t="shared" si="1"/>
        <v>0</v>
      </c>
      <c r="U12" s="7">
        <f t="shared" si="2"/>
        <v>2250</v>
      </c>
      <c r="V12" s="12" t="b">
        <f t="shared" si="3"/>
        <v>0</v>
      </c>
    </row>
    <row r="13" spans="1:22" x14ac:dyDescent="0.25">
      <c r="A13" s="5" t="s">
        <v>19</v>
      </c>
      <c r="B13" s="5" t="s">
        <v>25</v>
      </c>
      <c r="C13" s="5" t="s">
        <v>26</v>
      </c>
      <c r="D13" s="6">
        <v>42095</v>
      </c>
      <c r="E13" s="5">
        <v>123654</v>
      </c>
      <c r="F13" s="5"/>
      <c r="G13" s="5">
        <v>9</v>
      </c>
      <c r="H13" s="5" t="s">
        <v>27</v>
      </c>
      <c r="I13" s="5">
        <v>160000</v>
      </c>
      <c r="J13" s="5">
        <v>9600</v>
      </c>
      <c r="K13" s="5" t="s">
        <v>28</v>
      </c>
      <c r="L13" s="5" t="s">
        <v>24</v>
      </c>
      <c r="M13" s="5">
        <v>0</v>
      </c>
      <c r="N13" s="5">
        <v>0</v>
      </c>
      <c r="P13" s="5" t="s">
        <v>25</v>
      </c>
      <c r="Q13" s="5" t="s">
        <v>44</v>
      </c>
      <c r="R13" s="6">
        <v>42096</v>
      </c>
      <c r="S13" s="7">
        <f t="shared" si="0"/>
        <v>2000</v>
      </c>
      <c r="T13" s="7">
        <f t="shared" si="1"/>
        <v>120</v>
      </c>
      <c r="U13" s="7">
        <f t="shared" si="2"/>
        <v>2120</v>
      </c>
      <c r="V13" s="12" t="b">
        <f t="shared" si="3"/>
        <v>0</v>
      </c>
    </row>
    <row r="14" spans="1:22" x14ac:dyDescent="0.25">
      <c r="A14" s="5" t="s">
        <v>19</v>
      </c>
      <c r="B14" s="5" t="s">
        <v>25</v>
      </c>
      <c r="C14" s="5" t="s">
        <v>26</v>
      </c>
      <c r="D14" s="6">
        <v>42095</v>
      </c>
      <c r="E14" s="5">
        <v>123654</v>
      </c>
      <c r="F14" s="5"/>
      <c r="G14" s="5">
        <v>10</v>
      </c>
      <c r="H14" s="5" t="s">
        <v>29</v>
      </c>
      <c r="I14" s="5">
        <v>30000</v>
      </c>
      <c r="J14" s="5">
        <v>1800</v>
      </c>
      <c r="K14" s="5" t="s">
        <v>28</v>
      </c>
      <c r="L14" s="5" t="s">
        <v>24</v>
      </c>
      <c r="M14" s="5">
        <v>0</v>
      </c>
      <c r="N14" s="5">
        <v>0</v>
      </c>
      <c r="P14" s="5" t="s">
        <v>45</v>
      </c>
      <c r="Q14" s="5">
        <v>105001</v>
      </c>
      <c r="R14" s="6">
        <v>42097</v>
      </c>
      <c r="S14" s="7">
        <f t="shared" si="0"/>
        <v>1200</v>
      </c>
      <c r="T14" s="7">
        <f t="shared" si="1"/>
        <v>0</v>
      </c>
      <c r="U14" s="7">
        <f t="shared" si="2"/>
        <v>1200</v>
      </c>
      <c r="V14" s="12" t="b">
        <f t="shared" si="3"/>
        <v>0</v>
      </c>
    </row>
    <row r="15" spans="1:22" x14ac:dyDescent="0.25">
      <c r="A15" s="5" t="s">
        <v>19</v>
      </c>
      <c r="B15" s="5" t="s">
        <v>25</v>
      </c>
      <c r="C15" s="5" t="s">
        <v>26</v>
      </c>
      <c r="D15" s="6">
        <v>42095</v>
      </c>
      <c r="E15" s="5">
        <v>123654</v>
      </c>
      <c r="F15" s="5"/>
      <c r="G15" s="5">
        <v>11</v>
      </c>
      <c r="H15" s="5" t="s">
        <v>32</v>
      </c>
      <c r="I15" s="5">
        <v>100000</v>
      </c>
      <c r="J15" s="5">
        <v>6000</v>
      </c>
      <c r="K15" s="5" t="s">
        <v>28</v>
      </c>
      <c r="L15" s="5" t="s">
        <v>24</v>
      </c>
      <c r="M15" s="5">
        <v>0</v>
      </c>
      <c r="N15" s="5">
        <v>0</v>
      </c>
      <c r="P15" s="5" t="s">
        <v>41</v>
      </c>
      <c r="Q15" s="5">
        <v>61824</v>
      </c>
      <c r="R15" s="6">
        <v>42097</v>
      </c>
      <c r="S15" s="7">
        <f t="shared" si="0"/>
        <v>6800</v>
      </c>
      <c r="T15" s="7">
        <f t="shared" si="1"/>
        <v>0</v>
      </c>
      <c r="U15" s="7">
        <f t="shared" si="2"/>
        <v>6800</v>
      </c>
      <c r="V15" s="12" t="b">
        <f t="shared" si="3"/>
        <v>0</v>
      </c>
    </row>
    <row r="16" spans="1:22" x14ac:dyDescent="0.25">
      <c r="A16" s="5" t="s">
        <v>19</v>
      </c>
      <c r="B16" s="5" t="s">
        <v>25</v>
      </c>
      <c r="C16" s="5" t="s">
        <v>26</v>
      </c>
      <c r="D16" s="6">
        <v>42095</v>
      </c>
      <c r="E16" s="5">
        <v>123654</v>
      </c>
      <c r="F16" s="5"/>
      <c r="G16" s="5">
        <v>12</v>
      </c>
      <c r="H16" s="5" t="s">
        <v>34</v>
      </c>
      <c r="I16" s="5">
        <v>150000</v>
      </c>
      <c r="J16" s="5">
        <v>9000</v>
      </c>
      <c r="K16" s="5" t="s">
        <v>28</v>
      </c>
      <c r="L16" s="5" t="s">
        <v>24</v>
      </c>
      <c r="M16" s="5">
        <v>0</v>
      </c>
      <c r="N16" s="5">
        <v>0</v>
      </c>
      <c r="P16" s="5" t="s">
        <v>41</v>
      </c>
      <c r="Q16" s="5">
        <v>61825</v>
      </c>
      <c r="R16" s="6">
        <v>42097</v>
      </c>
      <c r="S16" s="7">
        <f t="shared" si="0"/>
        <v>17440</v>
      </c>
      <c r="T16" s="7">
        <f t="shared" si="1"/>
        <v>1046.4000000000001</v>
      </c>
      <c r="U16" s="7">
        <f t="shared" si="2"/>
        <v>18486.400000000001</v>
      </c>
      <c r="V16" s="12" t="b">
        <f t="shared" si="3"/>
        <v>0</v>
      </c>
    </row>
    <row r="17" spans="1:22" x14ac:dyDescent="0.25">
      <c r="A17" s="5" t="s">
        <v>19</v>
      </c>
      <c r="B17" s="5" t="s">
        <v>30</v>
      </c>
      <c r="C17" s="5"/>
      <c r="D17" s="6">
        <v>42095</v>
      </c>
      <c r="E17" s="5">
        <v>490200</v>
      </c>
      <c r="F17" s="5"/>
      <c r="G17" s="5">
        <v>1</v>
      </c>
      <c r="H17" s="5" t="s">
        <v>46</v>
      </c>
      <c r="I17" s="5">
        <v>5500</v>
      </c>
      <c r="J17" s="5">
        <v>0</v>
      </c>
      <c r="K17" s="5" t="s">
        <v>31</v>
      </c>
      <c r="L17" s="5" t="s">
        <v>47</v>
      </c>
      <c r="M17" s="5">
        <v>1000</v>
      </c>
      <c r="N17" s="5">
        <v>0</v>
      </c>
      <c r="P17" s="5" t="s">
        <v>52</v>
      </c>
      <c r="Q17" s="5">
        <v>7779</v>
      </c>
      <c r="R17" s="6">
        <v>42097</v>
      </c>
      <c r="S17" s="7">
        <f t="shared" si="0"/>
        <v>350</v>
      </c>
      <c r="T17" s="7">
        <f t="shared" si="1"/>
        <v>21</v>
      </c>
      <c r="U17" s="7">
        <f t="shared" si="2"/>
        <v>371</v>
      </c>
      <c r="V17" s="12" t="b">
        <f t="shared" si="3"/>
        <v>0</v>
      </c>
    </row>
    <row r="18" spans="1:22" x14ac:dyDescent="0.25">
      <c r="A18" s="5" t="s">
        <v>19</v>
      </c>
      <c r="B18" s="5" t="s">
        <v>33</v>
      </c>
      <c r="C18" s="5"/>
      <c r="D18" s="6">
        <v>42095</v>
      </c>
      <c r="E18" s="5">
        <v>620100</v>
      </c>
      <c r="F18" s="5"/>
      <c r="G18" s="5">
        <v>1</v>
      </c>
      <c r="H18" s="5" t="s">
        <v>48</v>
      </c>
      <c r="I18" s="5">
        <v>5525</v>
      </c>
      <c r="J18" s="5">
        <v>0</v>
      </c>
      <c r="K18" s="5" t="s">
        <v>31</v>
      </c>
      <c r="L18" s="5" t="s">
        <v>49</v>
      </c>
      <c r="M18" s="5">
        <v>2210</v>
      </c>
      <c r="N18" s="5">
        <v>0</v>
      </c>
      <c r="P18" s="5" t="s">
        <v>25</v>
      </c>
      <c r="Q18" s="5" t="s">
        <v>55</v>
      </c>
      <c r="R18" s="6">
        <v>42098</v>
      </c>
      <c r="S18" s="7">
        <f t="shared" si="0"/>
        <v>1500</v>
      </c>
      <c r="T18" s="7">
        <f t="shared" si="1"/>
        <v>90</v>
      </c>
      <c r="U18" s="7">
        <f t="shared" si="2"/>
        <v>1590</v>
      </c>
      <c r="V18" s="12" t="b">
        <f t="shared" si="3"/>
        <v>0</v>
      </c>
    </row>
    <row r="19" spans="1:22" x14ac:dyDescent="0.25">
      <c r="A19" s="5" t="s">
        <v>19</v>
      </c>
      <c r="B19" s="5" t="s">
        <v>35</v>
      </c>
      <c r="C19" s="5" t="s">
        <v>50</v>
      </c>
      <c r="D19" s="6">
        <v>42096</v>
      </c>
      <c r="E19" s="5">
        <v>230001</v>
      </c>
      <c r="F19" s="5"/>
      <c r="G19" s="5">
        <v>1</v>
      </c>
      <c r="H19" s="5" t="s">
        <v>51</v>
      </c>
      <c r="I19" s="5">
        <v>150</v>
      </c>
      <c r="J19" s="5">
        <v>9</v>
      </c>
      <c r="K19" s="5" t="s">
        <v>36</v>
      </c>
      <c r="L19" s="5" t="s">
        <v>24</v>
      </c>
      <c r="M19" s="5">
        <v>0</v>
      </c>
      <c r="N19" s="5">
        <v>0</v>
      </c>
      <c r="P19" s="5" t="s">
        <v>45</v>
      </c>
      <c r="Q19" s="5">
        <v>43350</v>
      </c>
      <c r="R19" s="6">
        <v>42099</v>
      </c>
      <c r="S19" s="7">
        <f t="shared" si="0"/>
        <v>150</v>
      </c>
      <c r="T19" s="7">
        <f t="shared" si="1"/>
        <v>0</v>
      </c>
      <c r="U19" s="7">
        <f t="shared" si="2"/>
        <v>150</v>
      </c>
      <c r="V19" s="12" t="b">
        <f t="shared" si="3"/>
        <v>1</v>
      </c>
    </row>
    <row r="20" spans="1:22" x14ac:dyDescent="0.25">
      <c r="A20" s="5" t="s">
        <v>19</v>
      </c>
      <c r="B20" s="5" t="s">
        <v>37</v>
      </c>
      <c r="C20" s="5" t="s">
        <v>53</v>
      </c>
      <c r="D20" s="6">
        <v>42096</v>
      </c>
      <c r="E20" s="5">
        <v>300320</v>
      </c>
      <c r="F20" s="5"/>
      <c r="G20" s="5">
        <v>1</v>
      </c>
      <c r="H20" s="5" t="s">
        <v>54</v>
      </c>
      <c r="I20" s="5">
        <v>5000</v>
      </c>
      <c r="J20" s="5">
        <v>300</v>
      </c>
      <c r="K20" s="5" t="s">
        <v>38</v>
      </c>
      <c r="L20" s="5" t="s">
        <v>24</v>
      </c>
      <c r="M20" s="5">
        <v>0</v>
      </c>
      <c r="N20" s="5">
        <v>0</v>
      </c>
      <c r="P20" s="5" t="s">
        <v>59</v>
      </c>
      <c r="Q20" s="5">
        <v>123456</v>
      </c>
      <c r="R20" s="6">
        <v>42099</v>
      </c>
      <c r="S20" s="7">
        <f t="shared" si="0"/>
        <v>16500</v>
      </c>
      <c r="T20" s="7">
        <f t="shared" si="1"/>
        <v>0</v>
      </c>
      <c r="U20" s="7">
        <f t="shared" si="2"/>
        <v>16500</v>
      </c>
      <c r="V20" s="12" t="b">
        <f t="shared" si="3"/>
        <v>0</v>
      </c>
    </row>
    <row r="21" spans="1:22" x14ac:dyDescent="0.25">
      <c r="A21" s="5" t="s">
        <v>19</v>
      </c>
      <c r="B21" s="5" t="s">
        <v>39</v>
      </c>
      <c r="C21" s="5" t="s">
        <v>56</v>
      </c>
      <c r="D21" s="6">
        <v>42096</v>
      </c>
      <c r="E21" s="5">
        <v>450200</v>
      </c>
      <c r="F21" s="5"/>
      <c r="G21" s="5">
        <v>1</v>
      </c>
      <c r="H21" s="5" t="s">
        <v>57</v>
      </c>
      <c r="I21" s="5">
        <v>220</v>
      </c>
      <c r="J21" s="5">
        <v>13.2</v>
      </c>
      <c r="K21" s="5" t="s">
        <v>28</v>
      </c>
      <c r="L21" s="5" t="s">
        <v>24</v>
      </c>
      <c r="M21" s="5">
        <v>0</v>
      </c>
      <c r="N21" s="5">
        <v>0</v>
      </c>
      <c r="P21" s="5" t="s">
        <v>37</v>
      </c>
      <c r="Q21" s="5">
        <v>300330</v>
      </c>
      <c r="R21" s="6">
        <v>42099</v>
      </c>
      <c r="S21" s="7">
        <f t="shared" si="0"/>
        <v>1500</v>
      </c>
      <c r="T21" s="7">
        <f t="shared" si="1"/>
        <v>90</v>
      </c>
      <c r="U21" s="7">
        <f t="shared" si="2"/>
        <v>1590</v>
      </c>
      <c r="V21" s="12" t="b">
        <f t="shared" si="3"/>
        <v>0</v>
      </c>
    </row>
    <row r="22" spans="1:22" x14ac:dyDescent="0.25">
      <c r="A22" s="5" t="s">
        <v>19</v>
      </c>
      <c r="B22" s="5" t="s">
        <v>39</v>
      </c>
      <c r="C22" s="5" t="s">
        <v>56</v>
      </c>
      <c r="D22" s="6">
        <v>42096</v>
      </c>
      <c r="E22" s="5">
        <v>450200</v>
      </c>
      <c r="F22" s="5"/>
      <c r="G22" s="5">
        <v>2</v>
      </c>
      <c r="H22" s="5" t="s">
        <v>58</v>
      </c>
      <c r="I22" s="5">
        <v>100</v>
      </c>
      <c r="J22" s="5">
        <v>0</v>
      </c>
      <c r="K22" s="5" t="s">
        <v>40</v>
      </c>
      <c r="L22" s="5" t="s">
        <v>24</v>
      </c>
      <c r="M22" s="5">
        <v>0</v>
      </c>
      <c r="N22" s="5">
        <v>0</v>
      </c>
      <c r="P22" s="5" t="s">
        <v>39</v>
      </c>
      <c r="Q22" s="5">
        <v>450225</v>
      </c>
      <c r="R22" s="6">
        <v>42099</v>
      </c>
      <c r="S22" s="7">
        <f t="shared" si="0"/>
        <v>300</v>
      </c>
      <c r="T22" s="7">
        <f t="shared" si="1"/>
        <v>18</v>
      </c>
      <c r="U22" s="7">
        <f t="shared" si="2"/>
        <v>318</v>
      </c>
      <c r="V22" s="12" t="b">
        <f t="shared" si="3"/>
        <v>0</v>
      </c>
    </row>
    <row r="23" spans="1:22" x14ac:dyDescent="0.25">
      <c r="A23" s="5" t="s">
        <v>19</v>
      </c>
      <c r="B23" s="5" t="s">
        <v>41</v>
      </c>
      <c r="C23" s="5" t="s">
        <v>60</v>
      </c>
      <c r="D23" s="6">
        <v>42096</v>
      </c>
      <c r="E23" s="5">
        <v>61830</v>
      </c>
      <c r="F23" s="5" t="s">
        <v>61</v>
      </c>
      <c r="G23" s="5">
        <v>1</v>
      </c>
      <c r="H23" s="5" t="s">
        <v>62</v>
      </c>
      <c r="I23" s="5">
        <v>1000</v>
      </c>
      <c r="J23" s="5">
        <v>60</v>
      </c>
      <c r="K23" s="5" t="s">
        <v>28</v>
      </c>
      <c r="L23" s="5" t="s">
        <v>24</v>
      </c>
      <c r="M23" s="5">
        <v>0</v>
      </c>
      <c r="N23" s="5">
        <v>0</v>
      </c>
      <c r="P23" s="5" t="s">
        <v>30</v>
      </c>
      <c r="Q23" s="5">
        <v>490225</v>
      </c>
      <c r="R23" s="6">
        <v>42099</v>
      </c>
      <c r="S23" s="7">
        <f t="shared" si="0"/>
        <v>8250</v>
      </c>
      <c r="T23" s="7">
        <f t="shared" si="1"/>
        <v>0</v>
      </c>
      <c r="U23" s="7">
        <f t="shared" si="2"/>
        <v>8250</v>
      </c>
      <c r="V23" s="12" t="b">
        <f t="shared" si="3"/>
        <v>0</v>
      </c>
    </row>
    <row r="24" spans="1:22" x14ac:dyDescent="0.25">
      <c r="A24" s="5" t="s">
        <v>19</v>
      </c>
      <c r="B24" s="5" t="s">
        <v>41</v>
      </c>
      <c r="C24" s="5" t="s">
        <v>60</v>
      </c>
      <c r="D24" s="6">
        <v>42096</v>
      </c>
      <c r="E24" s="5">
        <v>61830</v>
      </c>
      <c r="F24" s="5" t="s">
        <v>61</v>
      </c>
      <c r="G24" s="5">
        <v>2</v>
      </c>
      <c r="H24" s="5" t="s">
        <v>63</v>
      </c>
      <c r="I24" s="5">
        <v>10000</v>
      </c>
      <c r="J24" s="5">
        <v>600</v>
      </c>
      <c r="K24" s="5" t="s">
        <v>42</v>
      </c>
      <c r="L24" s="5" t="s">
        <v>24</v>
      </c>
      <c r="M24" s="5">
        <v>0</v>
      </c>
      <c r="N24" s="5">
        <v>0</v>
      </c>
      <c r="P24" s="5" t="s">
        <v>33</v>
      </c>
      <c r="Q24" s="5">
        <v>620215</v>
      </c>
      <c r="R24" s="6">
        <v>42099</v>
      </c>
      <c r="S24" s="7">
        <f t="shared" si="0"/>
        <v>6500</v>
      </c>
      <c r="T24" s="7">
        <f t="shared" si="1"/>
        <v>0</v>
      </c>
      <c r="U24" s="7">
        <f t="shared" si="2"/>
        <v>6500</v>
      </c>
      <c r="V24" s="12" t="b">
        <f t="shared" si="3"/>
        <v>0</v>
      </c>
    </row>
    <row r="25" spans="1:22" x14ac:dyDescent="0.25">
      <c r="A25" s="5" t="s">
        <v>19</v>
      </c>
      <c r="B25" s="5" t="s">
        <v>43</v>
      </c>
      <c r="C25" s="5" t="s">
        <v>64</v>
      </c>
      <c r="D25" s="6">
        <v>42096</v>
      </c>
      <c r="E25" s="5">
        <v>658600</v>
      </c>
      <c r="F25" s="5"/>
      <c r="G25" s="5">
        <v>1</v>
      </c>
      <c r="H25" s="5" t="s">
        <v>22</v>
      </c>
      <c r="I25" s="5">
        <v>2250</v>
      </c>
      <c r="J25" s="5">
        <v>0</v>
      </c>
      <c r="K25" s="5" t="s">
        <v>31</v>
      </c>
      <c r="L25" s="5" t="s">
        <v>24</v>
      </c>
      <c r="M25" s="5">
        <v>0</v>
      </c>
      <c r="N25" s="5">
        <v>0</v>
      </c>
      <c r="P25" s="5" t="s">
        <v>43</v>
      </c>
      <c r="Q25" s="5" t="s">
        <v>67</v>
      </c>
      <c r="R25" s="6">
        <v>42099</v>
      </c>
      <c r="S25" s="7">
        <f t="shared" si="0"/>
        <v>-250</v>
      </c>
      <c r="T25" s="7">
        <f t="shared" si="1"/>
        <v>0</v>
      </c>
      <c r="U25" s="7">
        <f t="shared" si="2"/>
        <v>-250</v>
      </c>
      <c r="V25" s="12" t="b">
        <f t="shared" si="3"/>
        <v>0</v>
      </c>
    </row>
    <row r="26" spans="1:22" x14ac:dyDescent="0.25">
      <c r="A26" s="5" t="s">
        <v>19</v>
      </c>
      <c r="B26" s="5" t="s">
        <v>25</v>
      </c>
      <c r="C26" s="5" t="s">
        <v>26</v>
      </c>
      <c r="D26" s="6">
        <v>42096</v>
      </c>
      <c r="E26" s="5" t="s">
        <v>44</v>
      </c>
      <c r="F26" s="5"/>
      <c r="G26" s="5">
        <v>1</v>
      </c>
      <c r="H26" s="5" t="s">
        <v>65</v>
      </c>
      <c r="I26" s="5">
        <v>2000</v>
      </c>
      <c r="J26" s="5">
        <v>120</v>
      </c>
      <c r="K26" s="5" t="s">
        <v>28</v>
      </c>
      <c r="L26" s="5" t="s">
        <v>24</v>
      </c>
      <c r="M26" s="5">
        <v>0</v>
      </c>
      <c r="N26" s="5">
        <v>0</v>
      </c>
      <c r="P26" s="5" t="s">
        <v>69</v>
      </c>
      <c r="Q26" s="5" t="s">
        <v>70</v>
      </c>
      <c r="R26" s="6">
        <v>42099</v>
      </c>
      <c r="S26" s="7">
        <f t="shared" si="0"/>
        <v>10070</v>
      </c>
      <c r="T26" s="7">
        <f t="shared" si="1"/>
        <v>0</v>
      </c>
      <c r="U26" s="7">
        <f t="shared" si="2"/>
        <v>10070</v>
      </c>
      <c r="V26" s="12" t="b">
        <f t="shared" si="3"/>
        <v>0</v>
      </c>
    </row>
    <row r="27" spans="1:22" x14ac:dyDescent="0.25">
      <c r="A27" s="5" t="s">
        <v>19</v>
      </c>
      <c r="B27" s="5" t="s">
        <v>45</v>
      </c>
      <c r="C27" s="5"/>
      <c r="D27" s="6">
        <v>42097</v>
      </c>
      <c r="E27" s="5">
        <v>105001</v>
      </c>
      <c r="F27" s="5"/>
      <c r="G27" s="5">
        <v>1</v>
      </c>
      <c r="H27" s="5" t="s">
        <v>66</v>
      </c>
      <c r="I27" s="5">
        <v>1200</v>
      </c>
      <c r="J27" s="5">
        <v>0</v>
      </c>
      <c r="K27" s="5" t="s">
        <v>31</v>
      </c>
      <c r="L27" s="5" t="s">
        <v>24</v>
      </c>
      <c r="M27" s="5">
        <v>0</v>
      </c>
      <c r="N27" s="5">
        <v>0</v>
      </c>
      <c r="P27" s="5" t="s">
        <v>72</v>
      </c>
      <c r="Q27" s="5" t="s">
        <v>73</v>
      </c>
      <c r="R27" s="6">
        <v>42099</v>
      </c>
      <c r="S27" s="7">
        <f t="shared" si="0"/>
        <v>512500</v>
      </c>
      <c r="T27" s="7">
        <f t="shared" si="1"/>
        <v>0</v>
      </c>
      <c r="U27" s="7">
        <f t="shared" si="2"/>
        <v>512500</v>
      </c>
      <c r="V27" s="12" t="b">
        <f t="shared" si="3"/>
        <v>0</v>
      </c>
    </row>
    <row r="28" spans="1:22" x14ac:dyDescent="0.25">
      <c r="A28" s="5" t="s">
        <v>19</v>
      </c>
      <c r="B28" s="5" t="s">
        <v>41</v>
      </c>
      <c r="C28" s="5" t="s">
        <v>60</v>
      </c>
      <c r="D28" s="6">
        <v>42097</v>
      </c>
      <c r="E28" s="5">
        <v>61824</v>
      </c>
      <c r="F28" s="5"/>
      <c r="G28" s="5">
        <v>1</v>
      </c>
      <c r="H28" s="5" t="s">
        <v>68</v>
      </c>
      <c r="I28" s="5">
        <v>5800</v>
      </c>
      <c r="J28" s="5">
        <v>0</v>
      </c>
      <c r="K28" s="5" t="s">
        <v>40</v>
      </c>
      <c r="L28" s="5" t="s">
        <v>24</v>
      </c>
      <c r="M28" s="5">
        <v>0</v>
      </c>
      <c r="N28" s="5">
        <v>0</v>
      </c>
      <c r="P28" s="5" t="s">
        <v>35</v>
      </c>
      <c r="Q28" s="5">
        <v>230100</v>
      </c>
      <c r="R28" s="6">
        <v>42100</v>
      </c>
      <c r="S28" s="7">
        <f t="shared" si="0"/>
        <v>200</v>
      </c>
      <c r="T28" s="7">
        <f t="shared" si="1"/>
        <v>12</v>
      </c>
      <c r="U28" s="7">
        <f t="shared" si="2"/>
        <v>212</v>
      </c>
      <c r="V28" s="12" t="b">
        <f t="shared" si="3"/>
        <v>0</v>
      </c>
    </row>
    <row r="29" spans="1:22" x14ac:dyDescent="0.25">
      <c r="A29" s="5" t="s">
        <v>19</v>
      </c>
      <c r="B29" s="5" t="s">
        <v>41</v>
      </c>
      <c r="C29" s="5" t="s">
        <v>60</v>
      </c>
      <c r="D29" s="6">
        <v>42097</v>
      </c>
      <c r="E29" s="5">
        <v>61824</v>
      </c>
      <c r="F29" s="5"/>
      <c r="G29" s="5">
        <v>2</v>
      </c>
      <c r="H29" s="5" t="s">
        <v>71</v>
      </c>
      <c r="I29" s="5">
        <v>1000</v>
      </c>
      <c r="J29" s="5">
        <v>0</v>
      </c>
      <c r="K29" s="5" t="s">
        <v>40</v>
      </c>
      <c r="L29" s="5" t="s">
        <v>24</v>
      </c>
      <c r="M29" s="5">
        <v>0</v>
      </c>
      <c r="N29" s="5">
        <v>0</v>
      </c>
      <c r="P29" s="5" t="s">
        <v>43</v>
      </c>
      <c r="Q29" s="5">
        <v>658602</v>
      </c>
      <c r="R29" s="6">
        <v>42100</v>
      </c>
      <c r="S29" s="7">
        <f t="shared" si="0"/>
        <v>350</v>
      </c>
      <c r="T29" s="7">
        <f t="shared" si="1"/>
        <v>0</v>
      </c>
      <c r="U29" s="7">
        <f t="shared" si="2"/>
        <v>350</v>
      </c>
      <c r="V29" s="12" t="b">
        <f t="shared" si="3"/>
        <v>0</v>
      </c>
    </row>
    <row r="30" spans="1:22" x14ac:dyDescent="0.25">
      <c r="A30" s="5" t="s">
        <v>19</v>
      </c>
      <c r="B30" s="5" t="s">
        <v>41</v>
      </c>
      <c r="C30" s="5" t="s">
        <v>60</v>
      </c>
      <c r="D30" s="6">
        <v>42097</v>
      </c>
      <c r="E30" s="5">
        <v>61825</v>
      </c>
      <c r="F30" s="5" t="s">
        <v>74</v>
      </c>
      <c r="G30" s="5">
        <v>1</v>
      </c>
      <c r="H30" s="5" t="s">
        <v>75</v>
      </c>
      <c r="I30" s="5">
        <v>17440</v>
      </c>
      <c r="J30" s="5">
        <v>1046.4000000000001</v>
      </c>
      <c r="K30" s="5" t="s">
        <v>42</v>
      </c>
      <c r="L30" s="5" t="s">
        <v>24</v>
      </c>
      <c r="M30" s="5">
        <v>0</v>
      </c>
      <c r="N30" s="5">
        <v>0</v>
      </c>
      <c r="P30" s="5" t="s">
        <v>35</v>
      </c>
      <c r="Q30" s="5">
        <v>230200</v>
      </c>
      <c r="R30" s="6">
        <v>42104</v>
      </c>
      <c r="S30" s="7">
        <f t="shared" si="0"/>
        <v>250</v>
      </c>
      <c r="T30" s="7">
        <f t="shared" si="1"/>
        <v>15</v>
      </c>
      <c r="U30" s="7">
        <f t="shared" si="2"/>
        <v>265</v>
      </c>
      <c r="V30" s="12" t="b">
        <f t="shared" si="3"/>
        <v>0</v>
      </c>
    </row>
    <row r="31" spans="1:22" x14ac:dyDescent="0.25">
      <c r="A31" s="5" t="s">
        <v>19</v>
      </c>
      <c r="B31" s="5" t="s">
        <v>52</v>
      </c>
      <c r="C31" s="5" t="s">
        <v>76</v>
      </c>
      <c r="D31" s="6">
        <v>42097</v>
      </c>
      <c r="E31" s="5">
        <v>7779</v>
      </c>
      <c r="F31" s="5"/>
      <c r="G31" s="5">
        <v>1</v>
      </c>
      <c r="H31" s="5" t="s">
        <v>77</v>
      </c>
      <c r="I31" s="5">
        <v>350</v>
      </c>
      <c r="J31" s="5">
        <v>21</v>
      </c>
      <c r="K31" s="5" t="s">
        <v>28</v>
      </c>
      <c r="L31" s="5" t="s">
        <v>24</v>
      </c>
      <c r="M31" s="5">
        <v>0</v>
      </c>
      <c r="N31" s="5">
        <v>0</v>
      </c>
      <c r="P31" s="5" t="s">
        <v>41</v>
      </c>
      <c r="Q31" s="5">
        <v>61850</v>
      </c>
      <c r="R31" s="6">
        <v>42104</v>
      </c>
      <c r="S31" s="7">
        <f t="shared" si="0"/>
        <v>7600</v>
      </c>
      <c r="T31" s="7">
        <f t="shared" si="1"/>
        <v>366</v>
      </c>
      <c r="U31" s="7">
        <f t="shared" si="2"/>
        <v>7966</v>
      </c>
      <c r="V31" s="12" t="b">
        <f t="shared" si="3"/>
        <v>0</v>
      </c>
    </row>
    <row r="32" spans="1:22" x14ac:dyDescent="0.25">
      <c r="A32" s="5" t="s">
        <v>19</v>
      </c>
      <c r="B32" s="5" t="s">
        <v>25</v>
      </c>
      <c r="C32" s="5" t="s">
        <v>26</v>
      </c>
      <c r="D32" s="6">
        <v>42098</v>
      </c>
      <c r="E32" s="5" t="s">
        <v>55</v>
      </c>
      <c r="F32" s="5"/>
      <c r="G32" s="5">
        <v>1</v>
      </c>
      <c r="H32" s="5" t="s">
        <v>78</v>
      </c>
      <c r="I32" s="5">
        <v>1500</v>
      </c>
      <c r="J32" s="5">
        <v>90</v>
      </c>
      <c r="K32" s="5" t="s">
        <v>28</v>
      </c>
      <c r="L32" s="5" t="s">
        <v>24</v>
      </c>
      <c r="M32" s="5">
        <v>0</v>
      </c>
      <c r="N32" s="5">
        <v>0</v>
      </c>
      <c r="P32" s="5" t="s">
        <v>52</v>
      </c>
      <c r="Q32" s="5">
        <v>7790</v>
      </c>
      <c r="R32" s="6">
        <v>42104</v>
      </c>
      <c r="S32" s="7">
        <f t="shared" si="0"/>
        <v>850</v>
      </c>
      <c r="T32" s="7">
        <f t="shared" si="1"/>
        <v>51</v>
      </c>
      <c r="U32" s="7">
        <f t="shared" si="2"/>
        <v>901</v>
      </c>
      <c r="V32" s="12" t="b">
        <f t="shared" si="3"/>
        <v>0</v>
      </c>
    </row>
    <row r="33" spans="1:22" x14ac:dyDescent="0.25">
      <c r="A33" s="5" t="s">
        <v>19</v>
      </c>
      <c r="B33" s="5" t="s">
        <v>45</v>
      </c>
      <c r="C33" s="5"/>
      <c r="D33" s="6">
        <v>42099</v>
      </c>
      <c r="E33" s="5">
        <v>43350</v>
      </c>
      <c r="F33" s="5"/>
      <c r="G33" s="5">
        <v>1</v>
      </c>
      <c r="H33" s="5" t="s">
        <v>22</v>
      </c>
      <c r="I33" s="5">
        <v>150</v>
      </c>
      <c r="J33" s="5">
        <v>0</v>
      </c>
      <c r="K33" s="5" t="s">
        <v>31</v>
      </c>
      <c r="L33" s="5" t="s">
        <v>24</v>
      </c>
      <c r="M33" s="5">
        <v>0</v>
      </c>
      <c r="N33" s="5">
        <v>0</v>
      </c>
      <c r="P33" s="5" t="s">
        <v>25</v>
      </c>
      <c r="Q33" s="5" t="s">
        <v>83</v>
      </c>
      <c r="R33" s="6">
        <v>42104</v>
      </c>
      <c r="S33" s="7">
        <f t="shared" si="0"/>
        <v>10000</v>
      </c>
      <c r="T33" s="7">
        <f t="shared" si="1"/>
        <v>600</v>
      </c>
      <c r="U33" s="7">
        <f t="shared" si="2"/>
        <v>10600</v>
      </c>
      <c r="V33" s="12" t="b">
        <f t="shared" si="3"/>
        <v>0</v>
      </c>
    </row>
    <row r="34" spans="1:22" x14ac:dyDescent="0.25">
      <c r="A34" s="5" t="s">
        <v>19</v>
      </c>
      <c r="B34" s="5" t="s">
        <v>59</v>
      </c>
      <c r="C34" s="5"/>
      <c r="D34" s="6">
        <v>42099</v>
      </c>
      <c r="E34" s="5">
        <v>123456</v>
      </c>
      <c r="F34" s="5"/>
      <c r="G34" s="5">
        <v>1</v>
      </c>
      <c r="H34" s="5" t="s">
        <v>79</v>
      </c>
      <c r="I34" s="5">
        <v>16500</v>
      </c>
      <c r="J34" s="5">
        <v>0</v>
      </c>
      <c r="K34" s="5" t="s">
        <v>31</v>
      </c>
      <c r="L34" s="5" t="s">
        <v>47</v>
      </c>
      <c r="M34" s="5">
        <v>3000</v>
      </c>
      <c r="N34" s="5">
        <v>0</v>
      </c>
      <c r="P34" s="5" t="s">
        <v>52</v>
      </c>
      <c r="Q34" s="5">
        <v>7772</v>
      </c>
      <c r="R34" s="6">
        <v>42108</v>
      </c>
      <c r="S34" s="7">
        <f t="shared" si="0"/>
        <v>900</v>
      </c>
      <c r="T34" s="7">
        <f t="shared" si="1"/>
        <v>54</v>
      </c>
      <c r="U34" s="7">
        <f t="shared" si="2"/>
        <v>954</v>
      </c>
      <c r="V34" s="12" t="b">
        <f t="shared" si="3"/>
        <v>0</v>
      </c>
    </row>
    <row r="35" spans="1:22" x14ac:dyDescent="0.25">
      <c r="A35" s="5" t="s">
        <v>19</v>
      </c>
      <c r="B35" s="5" t="s">
        <v>37</v>
      </c>
      <c r="C35" s="5" t="s">
        <v>53</v>
      </c>
      <c r="D35" s="6">
        <v>42099</v>
      </c>
      <c r="E35" s="5">
        <v>300330</v>
      </c>
      <c r="F35" s="5"/>
      <c r="G35" s="5">
        <v>1</v>
      </c>
      <c r="H35" s="5" t="s">
        <v>80</v>
      </c>
      <c r="I35" s="5">
        <v>1500</v>
      </c>
      <c r="J35" s="5">
        <v>90</v>
      </c>
      <c r="K35" s="5" t="s">
        <v>38</v>
      </c>
      <c r="L35" s="5" t="s">
        <v>24</v>
      </c>
      <c r="M35" s="5">
        <v>0</v>
      </c>
      <c r="N35" s="5">
        <v>0</v>
      </c>
      <c r="P35" s="5" t="s">
        <v>52</v>
      </c>
      <c r="Q35" s="5">
        <v>7773</v>
      </c>
      <c r="R35" s="6">
        <v>42108</v>
      </c>
      <c r="S35" s="7">
        <f t="shared" si="0"/>
        <v>600</v>
      </c>
      <c r="T35" s="7">
        <f t="shared" si="1"/>
        <v>36</v>
      </c>
      <c r="U35" s="7">
        <f t="shared" si="2"/>
        <v>636</v>
      </c>
      <c r="V35" s="12" t="b">
        <f t="shared" si="3"/>
        <v>0</v>
      </c>
    </row>
    <row r="36" spans="1:22" x14ac:dyDescent="0.25">
      <c r="A36" s="5" t="s">
        <v>19</v>
      </c>
      <c r="B36" s="5" t="s">
        <v>39</v>
      </c>
      <c r="C36" s="5" t="s">
        <v>56</v>
      </c>
      <c r="D36" s="6">
        <v>42099</v>
      </c>
      <c r="E36" s="5">
        <v>450225</v>
      </c>
      <c r="F36" s="5"/>
      <c r="G36" s="5">
        <v>1</v>
      </c>
      <c r="H36" s="5" t="s">
        <v>81</v>
      </c>
      <c r="I36" s="5">
        <v>300</v>
      </c>
      <c r="J36" s="5">
        <v>18</v>
      </c>
      <c r="K36" s="5" t="s">
        <v>28</v>
      </c>
      <c r="L36" s="5" t="s">
        <v>24</v>
      </c>
      <c r="M36" s="5">
        <v>0</v>
      </c>
      <c r="N36" s="5">
        <v>0</v>
      </c>
      <c r="P36" s="5" t="s">
        <v>45</v>
      </c>
      <c r="Q36" s="5">
        <v>105050</v>
      </c>
      <c r="R36" s="6">
        <v>42109</v>
      </c>
      <c r="S36" s="7">
        <f t="shared" si="0"/>
        <v>350</v>
      </c>
      <c r="T36" s="7">
        <f t="shared" si="1"/>
        <v>0</v>
      </c>
      <c r="U36" s="7">
        <f t="shared" si="2"/>
        <v>350</v>
      </c>
      <c r="V36" s="12" t="b">
        <f t="shared" si="3"/>
        <v>0</v>
      </c>
    </row>
    <row r="37" spans="1:22" x14ac:dyDescent="0.25">
      <c r="A37" s="5" t="s">
        <v>19</v>
      </c>
      <c r="B37" s="5" t="s">
        <v>30</v>
      </c>
      <c r="C37" s="5"/>
      <c r="D37" s="6">
        <v>42099</v>
      </c>
      <c r="E37" s="5">
        <v>490225</v>
      </c>
      <c r="F37" s="5"/>
      <c r="G37" s="5">
        <v>1</v>
      </c>
      <c r="H37" s="5" t="s">
        <v>82</v>
      </c>
      <c r="I37" s="5">
        <v>8250</v>
      </c>
      <c r="J37" s="5">
        <v>0</v>
      </c>
      <c r="K37" s="5" t="s">
        <v>31</v>
      </c>
      <c r="L37" s="5" t="s">
        <v>47</v>
      </c>
      <c r="M37" s="5">
        <v>1500</v>
      </c>
      <c r="N37" s="5">
        <v>0</v>
      </c>
      <c r="P37" s="5" t="s">
        <v>59</v>
      </c>
      <c r="Q37" s="5">
        <v>123460</v>
      </c>
      <c r="R37" s="6">
        <v>42109</v>
      </c>
      <c r="S37" s="7">
        <f t="shared" si="0"/>
        <v>9900</v>
      </c>
      <c r="T37" s="7">
        <f t="shared" si="1"/>
        <v>0</v>
      </c>
      <c r="U37" s="7">
        <f t="shared" si="2"/>
        <v>9900</v>
      </c>
      <c r="V37" s="12" t="b">
        <f t="shared" si="3"/>
        <v>0</v>
      </c>
    </row>
    <row r="38" spans="1:22" x14ac:dyDescent="0.25">
      <c r="A38" s="5" t="s">
        <v>19</v>
      </c>
      <c r="B38" s="5" t="s">
        <v>33</v>
      </c>
      <c r="C38" s="5"/>
      <c r="D38" s="6">
        <v>42099</v>
      </c>
      <c r="E38" s="5">
        <v>620215</v>
      </c>
      <c r="F38" s="5"/>
      <c r="G38" s="5">
        <v>1</v>
      </c>
      <c r="H38" s="5" t="s">
        <v>48</v>
      </c>
      <c r="I38" s="5">
        <v>6500</v>
      </c>
      <c r="J38" s="5">
        <v>0</v>
      </c>
      <c r="K38" s="5" t="s">
        <v>31</v>
      </c>
      <c r="L38" s="5" t="s">
        <v>49</v>
      </c>
      <c r="M38" s="5">
        <v>2600</v>
      </c>
      <c r="N38" s="5">
        <v>0</v>
      </c>
      <c r="P38" s="5" t="s">
        <v>86</v>
      </c>
      <c r="Q38" s="5">
        <v>1885</v>
      </c>
      <c r="R38" s="6">
        <v>42109</v>
      </c>
      <c r="S38" s="7">
        <f t="shared" si="0"/>
        <v>1500</v>
      </c>
      <c r="T38" s="7">
        <f t="shared" si="1"/>
        <v>90</v>
      </c>
      <c r="U38" s="7">
        <f t="shared" si="2"/>
        <v>1590</v>
      </c>
      <c r="V38" s="12" t="b">
        <f t="shared" si="3"/>
        <v>0</v>
      </c>
    </row>
    <row r="39" spans="1:22" x14ac:dyDescent="0.25">
      <c r="A39" s="5" t="s">
        <v>19</v>
      </c>
      <c r="B39" s="5" t="s">
        <v>43</v>
      </c>
      <c r="C39" s="5" t="s">
        <v>64</v>
      </c>
      <c r="D39" s="6">
        <v>42099</v>
      </c>
      <c r="E39" s="5" t="s">
        <v>67</v>
      </c>
      <c r="F39" s="5"/>
      <c r="G39" s="5">
        <v>1</v>
      </c>
      <c r="H39" s="5" t="s">
        <v>84</v>
      </c>
      <c r="I39" s="5">
        <v>-250</v>
      </c>
      <c r="J39" s="5">
        <v>0</v>
      </c>
      <c r="K39" s="5" t="s">
        <v>31</v>
      </c>
      <c r="L39" s="5" t="s">
        <v>24</v>
      </c>
      <c r="M39" s="5">
        <v>0</v>
      </c>
      <c r="N39" s="5">
        <v>0</v>
      </c>
      <c r="P39" s="5" t="s">
        <v>37</v>
      </c>
      <c r="Q39" s="5">
        <v>300350</v>
      </c>
      <c r="R39" s="6">
        <v>42109</v>
      </c>
      <c r="S39" s="7">
        <f t="shared" si="0"/>
        <v>650</v>
      </c>
      <c r="T39" s="7">
        <f t="shared" si="1"/>
        <v>39</v>
      </c>
      <c r="U39" s="7">
        <f t="shared" si="2"/>
        <v>689</v>
      </c>
      <c r="V39" s="12" t="b">
        <f t="shared" si="3"/>
        <v>0</v>
      </c>
    </row>
    <row r="40" spans="1:22" x14ac:dyDescent="0.25">
      <c r="A40" s="5" t="s">
        <v>19</v>
      </c>
      <c r="B40" s="5" t="s">
        <v>69</v>
      </c>
      <c r="C40" s="5"/>
      <c r="D40" s="6">
        <v>42099</v>
      </c>
      <c r="E40" s="5" t="s">
        <v>70</v>
      </c>
      <c r="F40" s="5"/>
      <c r="G40" s="5">
        <v>1</v>
      </c>
      <c r="H40" s="5" t="s">
        <v>27</v>
      </c>
      <c r="I40" s="5">
        <v>8480</v>
      </c>
      <c r="J40" s="5">
        <v>0</v>
      </c>
      <c r="K40" s="5" t="s">
        <v>31</v>
      </c>
      <c r="L40" s="5" t="s">
        <v>49</v>
      </c>
      <c r="M40" s="5">
        <v>3200</v>
      </c>
      <c r="N40" s="5">
        <v>0</v>
      </c>
      <c r="P40" s="5" t="s">
        <v>37</v>
      </c>
      <c r="Q40" s="5">
        <v>300402</v>
      </c>
      <c r="R40" s="6">
        <v>42109</v>
      </c>
      <c r="S40" s="7">
        <f t="shared" si="0"/>
        <v>800</v>
      </c>
      <c r="T40" s="7">
        <f t="shared" si="1"/>
        <v>48</v>
      </c>
      <c r="U40" s="7">
        <f t="shared" si="2"/>
        <v>848</v>
      </c>
      <c r="V40" s="12" t="b">
        <f t="shared" si="3"/>
        <v>0</v>
      </c>
    </row>
    <row r="41" spans="1:22" x14ac:dyDescent="0.25">
      <c r="A41" s="5" t="s">
        <v>19</v>
      </c>
      <c r="B41" s="5" t="s">
        <v>69</v>
      </c>
      <c r="C41" s="5"/>
      <c r="D41" s="6">
        <v>42099</v>
      </c>
      <c r="E41" s="5" t="s">
        <v>70</v>
      </c>
      <c r="F41" s="5"/>
      <c r="G41" s="5">
        <v>2</v>
      </c>
      <c r="H41" s="5" t="s">
        <v>29</v>
      </c>
      <c r="I41" s="5">
        <v>1590</v>
      </c>
      <c r="J41" s="5">
        <v>0</v>
      </c>
      <c r="K41" s="5" t="s">
        <v>31</v>
      </c>
      <c r="L41" s="5" t="s">
        <v>49</v>
      </c>
      <c r="M41" s="5">
        <v>600</v>
      </c>
      <c r="N41" s="5">
        <v>0</v>
      </c>
      <c r="P41" s="5" t="s">
        <v>20</v>
      </c>
      <c r="Q41" s="5">
        <v>43370</v>
      </c>
      <c r="R41" s="6">
        <v>42109</v>
      </c>
      <c r="S41" s="7">
        <f t="shared" si="0"/>
        <v>3500</v>
      </c>
      <c r="T41" s="7">
        <f t="shared" si="1"/>
        <v>210</v>
      </c>
      <c r="U41" s="7">
        <f t="shared" si="2"/>
        <v>3710</v>
      </c>
      <c r="V41" s="12" t="b">
        <f t="shared" si="3"/>
        <v>0</v>
      </c>
    </row>
    <row r="42" spans="1:22" x14ac:dyDescent="0.25">
      <c r="A42" s="5" t="s">
        <v>19</v>
      </c>
      <c r="B42" s="5" t="s">
        <v>72</v>
      </c>
      <c r="C42" s="5"/>
      <c r="D42" s="6">
        <v>42099</v>
      </c>
      <c r="E42" s="5" t="s">
        <v>73</v>
      </c>
      <c r="F42" s="5"/>
      <c r="G42" s="5">
        <v>1</v>
      </c>
      <c r="H42" s="5" t="s">
        <v>85</v>
      </c>
      <c r="I42" s="5">
        <v>500000</v>
      </c>
      <c r="J42" s="5">
        <v>0</v>
      </c>
      <c r="K42" s="5" t="s">
        <v>31</v>
      </c>
      <c r="L42" s="5" t="s">
        <v>49</v>
      </c>
      <c r="M42" s="5">
        <v>200000</v>
      </c>
      <c r="N42" s="5">
        <v>0</v>
      </c>
      <c r="P42" s="5" t="s">
        <v>41</v>
      </c>
      <c r="Q42" s="5">
        <v>61890</v>
      </c>
      <c r="R42" s="6">
        <v>42109</v>
      </c>
      <c r="S42" s="7">
        <f t="shared" si="0"/>
        <v>15000</v>
      </c>
      <c r="T42" s="7">
        <f t="shared" si="1"/>
        <v>900</v>
      </c>
      <c r="U42" s="7">
        <f t="shared" si="2"/>
        <v>15900</v>
      </c>
      <c r="V42" s="12" t="b">
        <f t="shared" si="3"/>
        <v>0</v>
      </c>
    </row>
    <row r="43" spans="1:22" x14ac:dyDescent="0.25">
      <c r="A43" s="5" t="s">
        <v>19</v>
      </c>
      <c r="B43" s="5" t="s">
        <v>72</v>
      </c>
      <c r="C43" s="5"/>
      <c r="D43" s="6">
        <v>42099</v>
      </c>
      <c r="E43" s="5" t="s">
        <v>73</v>
      </c>
      <c r="F43" s="5"/>
      <c r="G43" s="5">
        <v>2</v>
      </c>
      <c r="H43" s="5" t="s">
        <v>46</v>
      </c>
      <c r="I43" s="5">
        <v>12500</v>
      </c>
      <c r="J43" s="5">
        <v>0</v>
      </c>
      <c r="K43" s="5" t="s">
        <v>31</v>
      </c>
      <c r="L43" s="5" t="s">
        <v>49</v>
      </c>
      <c r="M43" s="5">
        <v>5000</v>
      </c>
      <c r="N43" s="5">
        <v>0</v>
      </c>
      <c r="P43" s="5" t="s">
        <v>33</v>
      </c>
      <c r="Q43" s="5">
        <v>620220</v>
      </c>
      <c r="R43" s="6">
        <v>42109</v>
      </c>
      <c r="S43" s="7">
        <f t="shared" si="0"/>
        <v>6250</v>
      </c>
      <c r="T43" s="7">
        <f t="shared" si="1"/>
        <v>0</v>
      </c>
      <c r="U43" s="7">
        <f t="shared" si="2"/>
        <v>6250</v>
      </c>
      <c r="V43" s="12" t="b">
        <f t="shared" si="3"/>
        <v>0</v>
      </c>
    </row>
    <row r="44" spans="1:22" x14ac:dyDescent="0.25">
      <c r="A44" s="5" t="s">
        <v>19</v>
      </c>
      <c r="B44" s="5" t="s">
        <v>35</v>
      </c>
      <c r="C44" s="5" t="s">
        <v>50</v>
      </c>
      <c r="D44" s="6">
        <v>42100</v>
      </c>
      <c r="E44" s="5">
        <v>230100</v>
      </c>
      <c r="F44" s="5"/>
      <c r="G44" s="5">
        <v>1</v>
      </c>
      <c r="H44" s="5" t="s">
        <v>87</v>
      </c>
      <c r="I44" s="5">
        <v>200</v>
      </c>
      <c r="J44" s="5">
        <v>12</v>
      </c>
      <c r="K44" s="5" t="s">
        <v>36</v>
      </c>
      <c r="L44" s="5" t="s">
        <v>24</v>
      </c>
      <c r="M44" s="5">
        <v>0</v>
      </c>
      <c r="N44" s="5">
        <v>0</v>
      </c>
      <c r="P44" s="5" t="s">
        <v>43</v>
      </c>
      <c r="Q44" s="5">
        <v>658610</v>
      </c>
      <c r="R44" s="6">
        <v>42109</v>
      </c>
      <c r="S44" s="7">
        <f t="shared" si="0"/>
        <v>800</v>
      </c>
      <c r="T44" s="7">
        <f t="shared" si="1"/>
        <v>0</v>
      </c>
      <c r="U44" s="7">
        <f t="shared" si="2"/>
        <v>800</v>
      </c>
      <c r="V44" s="12" t="b">
        <f t="shared" si="3"/>
        <v>0</v>
      </c>
    </row>
    <row r="45" spans="1:22" x14ac:dyDescent="0.25">
      <c r="A45" s="5" t="s">
        <v>19</v>
      </c>
      <c r="B45" s="5" t="s">
        <v>43</v>
      </c>
      <c r="C45" s="5" t="s">
        <v>64</v>
      </c>
      <c r="D45" s="6">
        <v>42100</v>
      </c>
      <c r="E45" s="5">
        <v>658602</v>
      </c>
      <c r="F45" s="5"/>
      <c r="G45" s="5">
        <v>1</v>
      </c>
      <c r="H45" s="5" t="s">
        <v>88</v>
      </c>
      <c r="I45" s="5">
        <v>350</v>
      </c>
      <c r="J45" s="5">
        <v>0</v>
      </c>
      <c r="K45" s="5" t="s">
        <v>31</v>
      </c>
      <c r="L45" s="5" t="s">
        <v>24</v>
      </c>
      <c r="M45" s="5">
        <v>0</v>
      </c>
      <c r="N45" s="5">
        <v>0</v>
      </c>
      <c r="P45" s="5" t="s">
        <v>93</v>
      </c>
      <c r="Q45" s="5" t="s">
        <v>94</v>
      </c>
      <c r="R45" s="6">
        <v>42109</v>
      </c>
      <c r="S45" s="7">
        <f t="shared" si="0"/>
        <v>600</v>
      </c>
      <c r="T45" s="7">
        <f t="shared" si="1"/>
        <v>36</v>
      </c>
      <c r="U45" s="7">
        <f t="shared" si="2"/>
        <v>636</v>
      </c>
      <c r="V45" s="12" t="b">
        <f t="shared" si="3"/>
        <v>0</v>
      </c>
    </row>
    <row r="46" spans="1:22" x14ac:dyDescent="0.25">
      <c r="A46" s="5" t="s">
        <v>19</v>
      </c>
      <c r="B46" s="5" t="s">
        <v>35</v>
      </c>
      <c r="C46" s="5" t="s">
        <v>50</v>
      </c>
      <c r="D46" s="6">
        <v>42104</v>
      </c>
      <c r="E46" s="5">
        <v>230200</v>
      </c>
      <c r="F46" s="5"/>
      <c r="G46" s="5">
        <v>1</v>
      </c>
      <c r="H46" s="5" t="s">
        <v>89</v>
      </c>
      <c r="I46" s="5">
        <v>250</v>
      </c>
      <c r="J46" s="5">
        <v>15</v>
      </c>
      <c r="K46" s="5" t="s">
        <v>36</v>
      </c>
      <c r="L46" s="5" t="s">
        <v>24</v>
      </c>
      <c r="M46" s="5">
        <v>0</v>
      </c>
      <c r="N46" s="5">
        <v>0</v>
      </c>
      <c r="P46" s="5" t="s">
        <v>30</v>
      </c>
      <c r="Q46" s="5" t="s">
        <v>96</v>
      </c>
      <c r="R46" s="6">
        <v>42109</v>
      </c>
      <c r="S46" s="7">
        <f t="shared" si="0"/>
        <v>-5500</v>
      </c>
      <c r="T46" s="7">
        <f t="shared" si="1"/>
        <v>0</v>
      </c>
      <c r="U46" s="7">
        <f t="shared" si="2"/>
        <v>-5500</v>
      </c>
      <c r="V46" s="12" t="b">
        <f t="shared" si="3"/>
        <v>0</v>
      </c>
    </row>
    <row r="47" spans="1:22" x14ac:dyDescent="0.25">
      <c r="A47" s="5" t="s">
        <v>19</v>
      </c>
      <c r="B47" s="5" t="s">
        <v>41</v>
      </c>
      <c r="C47" s="5" t="s">
        <v>60</v>
      </c>
      <c r="D47" s="6">
        <v>42104</v>
      </c>
      <c r="E47" s="5">
        <v>61850</v>
      </c>
      <c r="F47" s="5" t="s">
        <v>90</v>
      </c>
      <c r="G47" s="5">
        <v>1</v>
      </c>
      <c r="H47" s="5" t="s">
        <v>91</v>
      </c>
      <c r="I47" s="5">
        <v>1000</v>
      </c>
      <c r="J47" s="5">
        <v>60</v>
      </c>
      <c r="K47" s="5" t="s">
        <v>28</v>
      </c>
      <c r="L47" s="5" t="s">
        <v>24</v>
      </c>
      <c r="M47" s="5">
        <v>0</v>
      </c>
      <c r="N47" s="5">
        <v>0</v>
      </c>
      <c r="P47" s="5" t="s">
        <v>41</v>
      </c>
      <c r="Q47" s="5" t="s">
        <v>97</v>
      </c>
      <c r="R47" s="6">
        <v>42109</v>
      </c>
      <c r="S47" s="7">
        <f t="shared" si="0"/>
        <v>-200</v>
      </c>
      <c r="T47" s="7">
        <f t="shared" si="1"/>
        <v>-12</v>
      </c>
      <c r="U47" s="7">
        <f t="shared" si="2"/>
        <v>-212</v>
      </c>
      <c r="V47" s="12" t="b">
        <f t="shared" si="3"/>
        <v>0</v>
      </c>
    </row>
    <row r="48" spans="1:22" x14ac:dyDescent="0.25">
      <c r="A48" s="5" t="s">
        <v>19</v>
      </c>
      <c r="B48" s="5" t="s">
        <v>41</v>
      </c>
      <c r="C48" s="5" t="s">
        <v>60</v>
      </c>
      <c r="D48" s="6">
        <v>42104</v>
      </c>
      <c r="E48" s="5">
        <v>61850</v>
      </c>
      <c r="F48" s="5" t="s">
        <v>90</v>
      </c>
      <c r="G48" s="5">
        <v>2</v>
      </c>
      <c r="H48" s="5" t="s">
        <v>92</v>
      </c>
      <c r="I48" s="5">
        <v>100</v>
      </c>
      <c r="J48" s="5">
        <v>6</v>
      </c>
      <c r="K48" s="5" t="s">
        <v>28</v>
      </c>
      <c r="L48" s="5" t="s">
        <v>24</v>
      </c>
      <c r="M48" s="5">
        <v>0</v>
      </c>
      <c r="N48" s="5">
        <v>0</v>
      </c>
      <c r="P48" s="5" t="s">
        <v>25</v>
      </c>
      <c r="Q48" s="5" t="s">
        <v>99</v>
      </c>
      <c r="R48" s="6">
        <v>42109</v>
      </c>
      <c r="S48" s="7">
        <f t="shared" si="0"/>
        <v>2700</v>
      </c>
      <c r="T48" s="7">
        <f t="shared" si="1"/>
        <v>162</v>
      </c>
      <c r="U48" s="7">
        <f t="shared" si="2"/>
        <v>2862</v>
      </c>
      <c r="V48" s="12" t="b">
        <f t="shared" si="3"/>
        <v>0</v>
      </c>
    </row>
    <row r="49" spans="1:22" x14ac:dyDescent="0.25">
      <c r="A49" s="5" t="s">
        <v>19</v>
      </c>
      <c r="B49" s="5" t="s">
        <v>41</v>
      </c>
      <c r="C49" s="5" t="s">
        <v>60</v>
      </c>
      <c r="D49" s="6">
        <v>42104</v>
      </c>
      <c r="E49" s="5">
        <v>61850</v>
      </c>
      <c r="F49" s="5" t="s">
        <v>90</v>
      </c>
      <c r="G49" s="5">
        <v>3</v>
      </c>
      <c r="H49" s="5" t="s">
        <v>71</v>
      </c>
      <c r="I49" s="5">
        <v>1500</v>
      </c>
      <c r="J49" s="5">
        <v>0</v>
      </c>
      <c r="K49" s="5" t="s">
        <v>40</v>
      </c>
      <c r="L49" s="5" t="s">
        <v>24</v>
      </c>
      <c r="M49" s="5">
        <v>0</v>
      </c>
      <c r="N49" s="5">
        <v>0</v>
      </c>
      <c r="P49" s="5" t="s">
        <v>86</v>
      </c>
      <c r="Q49" s="5">
        <v>1891</v>
      </c>
      <c r="R49" s="6">
        <v>42110</v>
      </c>
      <c r="S49" s="7">
        <f t="shared" si="0"/>
        <v>1200</v>
      </c>
      <c r="T49" s="7">
        <f t="shared" si="1"/>
        <v>72</v>
      </c>
      <c r="U49" s="7">
        <f t="shared" si="2"/>
        <v>1272</v>
      </c>
      <c r="V49" s="12" t="b">
        <f t="shared" si="3"/>
        <v>0</v>
      </c>
    </row>
    <row r="50" spans="1:22" x14ac:dyDescent="0.25">
      <c r="A50" s="5" t="s">
        <v>19</v>
      </c>
      <c r="B50" s="5" t="s">
        <v>41</v>
      </c>
      <c r="C50" s="5" t="s">
        <v>60</v>
      </c>
      <c r="D50" s="6">
        <v>42104</v>
      </c>
      <c r="E50" s="5">
        <v>61850</v>
      </c>
      <c r="F50" s="5" t="s">
        <v>90</v>
      </c>
      <c r="G50" s="5">
        <v>4</v>
      </c>
      <c r="H50" s="5" t="s">
        <v>68</v>
      </c>
      <c r="I50" s="5">
        <v>5000</v>
      </c>
      <c r="J50" s="5">
        <v>300</v>
      </c>
      <c r="K50" s="5" t="s">
        <v>42</v>
      </c>
      <c r="L50" s="5" t="s">
        <v>24</v>
      </c>
      <c r="M50" s="5">
        <v>0</v>
      </c>
      <c r="N50" s="5">
        <v>0</v>
      </c>
      <c r="P50" s="5" t="s">
        <v>102</v>
      </c>
      <c r="Q50" s="5" t="s">
        <v>103</v>
      </c>
      <c r="R50" s="6">
        <v>42113</v>
      </c>
      <c r="S50" s="7">
        <f t="shared" si="0"/>
        <v>25000</v>
      </c>
      <c r="T50" s="7">
        <f t="shared" si="1"/>
        <v>1200</v>
      </c>
      <c r="U50" s="7">
        <f t="shared" si="2"/>
        <v>26200</v>
      </c>
      <c r="V50" s="12" t="b">
        <f t="shared" si="3"/>
        <v>0</v>
      </c>
    </row>
    <row r="51" spans="1:22" x14ac:dyDescent="0.25">
      <c r="A51" s="5" t="s">
        <v>19</v>
      </c>
      <c r="B51" s="5" t="s">
        <v>52</v>
      </c>
      <c r="C51" s="5" t="s">
        <v>76</v>
      </c>
      <c r="D51" s="6">
        <v>42104</v>
      </c>
      <c r="E51" s="5">
        <v>7790</v>
      </c>
      <c r="F51" s="5"/>
      <c r="G51" s="5">
        <v>1</v>
      </c>
      <c r="H51" s="5" t="s">
        <v>77</v>
      </c>
      <c r="I51" s="5">
        <v>850</v>
      </c>
      <c r="J51" s="5">
        <v>51</v>
      </c>
      <c r="K51" s="5" t="s">
        <v>28</v>
      </c>
      <c r="L51" s="5" t="s">
        <v>24</v>
      </c>
      <c r="M51" s="5">
        <v>0</v>
      </c>
      <c r="N51" s="5">
        <v>0</v>
      </c>
      <c r="P51" s="5" t="s">
        <v>45</v>
      </c>
      <c r="Q51" s="5">
        <v>123458</v>
      </c>
      <c r="R51" s="6">
        <v>42114</v>
      </c>
      <c r="S51" s="7">
        <f t="shared" si="0"/>
        <v>400</v>
      </c>
      <c r="T51" s="7">
        <f t="shared" si="1"/>
        <v>0</v>
      </c>
      <c r="U51" s="7">
        <f t="shared" si="2"/>
        <v>400</v>
      </c>
      <c r="V51" s="12" t="b">
        <f t="shared" si="3"/>
        <v>0</v>
      </c>
    </row>
    <row r="52" spans="1:22" x14ac:dyDescent="0.25">
      <c r="A52" s="5" t="s">
        <v>19</v>
      </c>
      <c r="B52" s="5" t="s">
        <v>25</v>
      </c>
      <c r="C52" s="5" t="s">
        <v>26</v>
      </c>
      <c r="D52" s="6">
        <v>42104</v>
      </c>
      <c r="E52" s="5" t="s">
        <v>83</v>
      </c>
      <c r="F52" s="5"/>
      <c r="G52" s="5">
        <v>1</v>
      </c>
      <c r="H52" s="5" t="s">
        <v>98</v>
      </c>
      <c r="I52" s="5">
        <v>10000</v>
      </c>
      <c r="J52" s="5">
        <v>600</v>
      </c>
      <c r="K52" s="5" t="s">
        <v>38</v>
      </c>
      <c r="L52" s="5" t="s">
        <v>24</v>
      </c>
      <c r="M52" s="5">
        <v>0</v>
      </c>
      <c r="N52" s="5">
        <v>0</v>
      </c>
      <c r="P52" s="5" t="s">
        <v>59</v>
      </c>
      <c r="Q52" s="5">
        <v>123465</v>
      </c>
      <c r="R52" s="6">
        <v>42114</v>
      </c>
      <c r="S52" s="7">
        <f t="shared" si="0"/>
        <v>8250</v>
      </c>
      <c r="T52" s="7">
        <f t="shared" si="1"/>
        <v>0</v>
      </c>
      <c r="U52" s="7">
        <f t="shared" si="2"/>
        <v>8250</v>
      </c>
      <c r="V52" s="12" t="b">
        <f t="shared" si="3"/>
        <v>0</v>
      </c>
    </row>
    <row r="53" spans="1:22" x14ac:dyDescent="0.25">
      <c r="A53" s="5" t="s">
        <v>19</v>
      </c>
      <c r="B53" s="5" t="s">
        <v>52</v>
      </c>
      <c r="C53" s="5" t="s">
        <v>76</v>
      </c>
      <c r="D53" s="6">
        <v>42108</v>
      </c>
      <c r="E53" s="5">
        <v>7772</v>
      </c>
      <c r="F53" s="5"/>
      <c r="G53" s="5">
        <v>1</v>
      </c>
      <c r="H53" s="5" t="s">
        <v>100</v>
      </c>
      <c r="I53" s="5">
        <v>900</v>
      </c>
      <c r="J53" s="5">
        <v>54</v>
      </c>
      <c r="K53" s="5" t="s">
        <v>28</v>
      </c>
      <c r="L53" s="5" t="s">
        <v>24</v>
      </c>
      <c r="M53" s="5">
        <v>0</v>
      </c>
      <c r="N53" s="5">
        <v>0</v>
      </c>
      <c r="P53" s="5" t="s">
        <v>86</v>
      </c>
      <c r="Q53" s="5">
        <v>2010</v>
      </c>
      <c r="R53" s="6">
        <v>42114</v>
      </c>
      <c r="S53" s="7">
        <f t="shared" si="0"/>
        <v>900</v>
      </c>
      <c r="T53" s="7">
        <f t="shared" si="1"/>
        <v>54</v>
      </c>
      <c r="U53" s="7">
        <f t="shared" si="2"/>
        <v>954</v>
      </c>
      <c r="V53" s="12" t="b">
        <f t="shared" si="3"/>
        <v>0</v>
      </c>
    </row>
    <row r="54" spans="1:22" x14ac:dyDescent="0.25">
      <c r="A54" s="5" t="s">
        <v>19</v>
      </c>
      <c r="B54" s="5" t="s">
        <v>52</v>
      </c>
      <c r="C54" s="5" t="s">
        <v>76</v>
      </c>
      <c r="D54" s="6">
        <v>42108</v>
      </c>
      <c r="E54" s="5">
        <v>7773</v>
      </c>
      <c r="F54" s="5"/>
      <c r="G54" s="5">
        <v>1</v>
      </c>
      <c r="H54" s="5" t="s">
        <v>101</v>
      </c>
      <c r="I54" s="5">
        <v>600</v>
      </c>
      <c r="J54" s="5">
        <v>36</v>
      </c>
      <c r="K54" s="5" t="s">
        <v>36</v>
      </c>
      <c r="L54" s="5" t="s">
        <v>24</v>
      </c>
      <c r="M54" s="5">
        <v>0</v>
      </c>
      <c r="N54" s="5">
        <v>0</v>
      </c>
      <c r="P54" s="5" t="s">
        <v>25</v>
      </c>
      <c r="Q54" s="5">
        <v>321654</v>
      </c>
      <c r="R54" s="6">
        <v>42114</v>
      </c>
      <c r="S54" s="7">
        <f t="shared" si="0"/>
        <v>660100.02</v>
      </c>
      <c r="T54" s="7">
        <f t="shared" si="1"/>
        <v>39606</v>
      </c>
      <c r="U54" s="7">
        <f t="shared" si="2"/>
        <v>699706.02</v>
      </c>
      <c r="V54" s="12" t="b">
        <f t="shared" si="3"/>
        <v>0</v>
      </c>
    </row>
    <row r="55" spans="1:22" x14ac:dyDescent="0.25">
      <c r="A55" s="5" t="s">
        <v>19</v>
      </c>
      <c r="B55" s="5" t="s">
        <v>45</v>
      </c>
      <c r="C55" s="5"/>
      <c r="D55" s="6">
        <v>42109</v>
      </c>
      <c r="E55" s="5">
        <v>105050</v>
      </c>
      <c r="F55" s="5"/>
      <c r="G55" s="5">
        <v>1</v>
      </c>
      <c r="H55" s="5" t="s">
        <v>104</v>
      </c>
      <c r="I55" s="5">
        <v>350</v>
      </c>
      <c r="J55" s="5">
        <v>0</v>
      </c>
      <c r="K55" s="5" t="s">
        <v>31</v>
      </c>
      <c r="L55" s="5" t="s">
        <v>24</v>
      </c>
      <c r="M55" s="5">
        <v>0</v>
      </c>
      <c r="N55" s="5">
        <v>0</v>
      </c>
      <c r="P55" s="5" t="s">
        <v>20</v>
      </c>
      <c r="Q55" s="5">
        <v>43330</v>
      </c>
      <c r="R55" s="6">
        <v>42114</v>
      </c>
      <c r="S55" s="7">
        <f t="shared" si="0"/>
        <v>1000</v>
      </c>
      <c r="T55" s="7">
        <f t="shared" si="1"/>
        <v>60</v>
      </c>
      <c r="U55" s="7">
        <f t="shared" si="2"/>
        <v>1060</v>
      </c>
      <c r="V55" s="12" t="b">
        <f t="shared" si="3"/>
        <v>0</v>
      </c>
    </row>
    <row r="56" spans="1:22" x14ac:dyDescent="0.25">
      <c r="A56" s="5" t="s">
        <v>19</v>
      </c>
      <c r="B56" s="5" t="s">
        <v>59</v>
      </c>
      <c r="C56" s="5"/>
      <c r="D56" s="6">
        <v>42109</v>
      </c>
      <c r="E56" s="5">
        <v>123460</v>
      </c>
      <c r="F56" s="5"/>
      <c r="G56" s="5">
        <v>1</v>
      </c>
      <c r="H56" s="5" t="s">
        <v>79</v>
      </c>
      <c r="I56" s="5">
        <v>9900</v>
      </c>
      <c r="J56" s="5">
        <v>0</v>
      </c>
      <c r="K56" s="5" t="s">
        <v>31</v>
      </c>
      <c r="L56" s="5" t="s">
        <v>47</v>
      </c>
      <c r="M56" s="5">
        <v>1800</v>
      </c>
      <c r="N56" s="5">
        <v>0</v>
      </c>
      <c r="P56" s="5" t="s">
        <v>39</v>
      </c>
      <c r="Q56" s="5">
        <v>452300</v>
      </c>
      <c r="R56" s="6">
        <v>42114</v>
      </c>
      <c r="S56" s="7">
        <f t="shared" si="0"/>
        <v>300</v>
      </c>
      <c r="T56" s="7">
        <f t="shared" si="1"/>
        <v>0</v>
      </c>
      <c r="U56" s="7">
        <f t="shared" si="2"/>
        <v>300</v>
      </c>
      <c r="V56" s="12" t="b">
        <f t="shared" si="3"/>
        <v>0</v>
      </c>
    </row>
    <row r="57" spans="1:22" x14ac:dyDescent="0.25">
      <c r="A57" s="5" t="s">
        <v>19</v>
      </c>
      <c r="B57" s="5" t="s">
        <v>86</v>
      </c>
      <c r="C57" s="5" t="s">
        <v>106</v>
      </c>
      <c r="D57" s="6">
        <v>42109</v>
      </c>
      <c r="E57" s="5">
        <v>1885</v>
      </c>
      <c r="F57" s="5"/>
      <c r="G57" s="5">
        <v>1</v>
      </c>
      <c r="H57" s="5" t="s">
        <v>107</v>
      </c>
      <c r="I57" s="5">
        <v>1500</v>
      </c>
      <c r="J57" s="5">
        <v>90</v>
      </c>
      <c r="K57" s="5" t="s">
        <v>28</v>
      </c>
      <c r="L57" s="5" t="s">
        <v>24</v>
      </c>
      <c r="M57" s="5">
        <v>0</v>
      </c>
      <c r="N57" s="5">
        <v>0</v>
      </c>
      <c r="P57" s="5" t="s">
        <v>41</v>
      </c>
      <c r="Q57" s="5">
        <v>61900</v>
      </c>
      <c r="R57" s="6">
        <v>42114</v>
      </c>
      <c r="S57" s="7">
        <f t="shared" si="0"/>
        <v>2000</v>
      </c>
      <c r="T57" s="7">
        <f t="shared" si="1"/>
        <v>120</v>
      </c>
      <c r="U57" s="7">
        <f t="shared" si="2"/>
        <v>2120</v>
      </c>
      <c r="V57" s="12" t="b">
        <f t="shared" si="3"/>
        <v>0</v>
      </c>
    </row>
    <row r="58" spans="1:22" x14ac:dyDescent="0.25">
      <c r="A58" s="5" t="s">
        <v>19</v>
      </c>
      <c r="B58" s="5" t="s">
        <v>37</v>
      </c>
      <c r="C58" s="5" t="s">
        <v>53</v>
      </c>
      <c r="D58" s="6">
        <v>42109</v>
      </c>
      <c r="E58" s="5">
        <v>300350</v>
      </c>
      <c r="F58" s="5"/>
      <c r="G58" s="5">
        <v>1</v>
      </c>
      <c r="H58" s="5" t="s">
        <v>108</v>
      </c>
      <c r="I58" s="5">
        <v>650</v>
      </c>
      <c r="J58" s="5">
        <v>39</v>
      </c>
      <c r="K58" s="5" t="s">
        <v>28</v>
      </c>
      <c r="L58" s="5" t="s">
        <v>24</v>
      </c>
      <c r="M58" s="5">
        <v>0</v>
      </c>
      <c r="N58" s="5">
        <v>0</v>
      </c>
      <c r="P58" s="5" t="s">
        <v>33</v>
      </c>
      <c r="Q58" s="5">
        <v>620230</v>
      </c>
      <c r="R58" s="6">
        <v>42114</v>
      </c>
      <c r="S58" s="7">
        <f t="shared" si="0"/>
        <v>8125</v>
      </c>
      <c r="T58" s="7">
        <f t="shared" si="1"/>
        <v>0</v>
      </c>
      <c r="U58" s="7">
        <f t="shared" si="2"/>
        <v>8125</v>
      </c>
      <c r="V58" s="12" t="b">
        <f t="shared" si="3"/>
        <v>0</v>
      </c>
    </row>
    <row r="59" spans="1:22" x14ac:dyDescent="0.25">
      <c r="A59" s="5" t="s">
        <v>19</v>
      </c>
      <c r="B59" s="5" t="s">
        <v>37</v>
      </c>
      <c r="C59" s="5" t="s">
        <v>53</v>
      </c>
      <c r="D59" s="6">
        <v>42109</v>
      </c>
      <c r="E59" s="5">
        <v>300402</v>
      </c>
      <c r="F59" s="5"/>
      <c r="G59" s="5">
        <v>1</v>
      </c>
      <c r="H59" s="5" t="s">
        <v>109</v>
      </c>
      <c r="I59" s="5">
        <v>800</v>
      </c>
      <c r="J59" s="5">
        <v>48</v>
      </c>
      <c r="K59" s="5" t="s">
        <v>38</v>
      </c>
      <c r="L59" s="5" t="s">
        <v>24</v>
      </c>
      <c r="M59" s="5">
        <v>0</v>
      </c>
      <c r="N59" s="5">
        <v>0</v>
      </c>
      <c r="P59" s="5" t="s">
        <v>35</v>
      </c>
      <c r="Q59" s="5">
        <v>650700</v>
      </c>
      <c r="R59" s="6">
        <v>42114</v>
      </c>
      <c r="S59" s="7">
        <f t="shared" si="0"/>
        <v>50</v>
      </c>
      <c r="T59" s="7">
        <f t="shared" si="1"/>
        <v>3</v>
      </c>
      <c r="U59" s="7">
        <f t="shared" si="2"/>
        <v>53</v>
      </c>
      <c r="V59" s="12" t="b">
        <f t="shared" si="3"/>
        <v>0</v>
      </c>
    </row>
    <row r="60" spans="1:22" x14ac:dyDescent="0.25">
      <c r="A60" s="5" t="s">
        <v>19</v>
      </c>
      <c r="B60" s="5" t="s">
        <v>20</v>
      </c>
      <c r="C60" s="5" t="s">
        <v>21</v>
      </c>
      <c r="D60" s="6">
        <v>42109</v>
      </c>
      <c r="E60" s="5">
        <v>43370</v>
      </c>
      <c r="F60" s="5"/>
      <c r="G60" s="5">
        <v>1</v>
      </c>
      <c r="H60" s="5" t="s">
        <v>110</v>
      </c>
      <c r="I60" s="5">
        <v>3500</v>
      </c>
      <c r="J60" s="5">
        <v>210</v>
      </c>
      <c r="K60" s="5" t="s">
        <v>28</v>
      </c>
      <c r="L60" s="5" t="s">
        <v>24</v>
      </c>
      <c r="M60" s="5">
        <v>0</v>
      </c>
      <c r="N60" s="5">
        <v>0</v>
      </c>
      <c r="P60" s="5" t="s">
        <v>43</v>
      </c>
      <c r="Q60" s="5">
        <v>658650</v>
      </c>
      <c r="R60" s="6">
        <v>42114</v>
      </c>
      <c r="S60" s="7">
        <f t="shared" si="0"/>
        <v>1000</v>
      </c>
      <c r="T60" s="7">
        <f t="shared" si="1"/>
        <v>0</v>
      </c>
      <c r="U60" s="7">
        <f t="shared" si="2"/>
        <v>1000</v>
      </c>
      <c r="V60" s="12" t="b">
        <f t="shared" si="3"/>
        <v>0</v>
      </c>
    </row>
    <row r="61" spans="1:22" x14ac:dyDescent="0.25">
      <c r="A61" s="5" t="s">
        <v>19</v>
      </c>
      <c r="B61" s="5" t="s">
        <v>41</v>
      </c>
      <c r="C61" s="5" t="s">
        <v>60</v>
      </c>
      <c r="D61" s="6">
        <v>42109</v>
      </c>
      <c r="E61" s="5">
        <v>61890</v>
      </c>
      <c r="F61" s="5" t="s">
        <v>111</v>
      </c>
      <c r="G61" s="5">
        <v>1</v>
      </c>
      <c r="H61" s="5" t="s">
        <v>63</v>
      </c>
      <c r="I61" s="5">
        <v>15000</v>
      </c>
      <c r="J61" s="5">
        <v>900</v>
      </c>
      <c r="K61" s="5" t="s">
        <v>42</v>
      </c>
      <c r="L61" s="5" t="s">
        <v>24</v>
      </c>
      <c r="M61" s="5">
        <v>0</v>
      </c>
      <c r="N61" s="5">
        <v>0</v>
      </c>
      <c r="P61" s="5" t="s">
        <v>43</v>
      </c>
      <c r="Q61" s="5" t="s">
        <v>116</v>
      </c>
      <c r="R61" s="6">
        <v>42114</v>
      </c>
      <c r="S61" s="7">
        <f t="shared" si="0"/>
        <v>15000</v>
      </c>
      <c r="T61" s="7">
        <f t="shared" si="1"/>
        <v>0</v>
      </c>
      <c r="U61" s="7">
        <f t="shared" si="2"/>
        <v>15000</v>
      </c>
      <c r="V61" s="12" t="b">
        <f t="shared" si="3"/>
        <v>0</v>
      </c>
    </row>
    <row r="62" spans="1:22" x14ac:dyDescent="0.25">
      <c r="A62" s="5" t="s">
        <v>19</v>
      </c>
      <c r="B62" s="5" t="s">
        <v>33</v>
      </c>
      <c r="C62" s="5"/>
      <c r="D62" s="6">
        <v>42109</v>
      </c>
      <c r="E62" s="5">
        <v>620220</v>
      </c>
      <c r="F62" s="5"/>
      <c r="G62" s="5">
        <v>1</v>
      </c>
      <c r="H62" s="5" t="s">
        <v>48</v>
      </c>
      <c r="I62" s="5">
        <v>6250</v>
      </c>
      <c r="J62" s="5">
        <v>0</v>
      </c>
      <c r="K62" s="5" t="s">
        <v>31</v>
      </c>
      <c r="L62" s="5" t="s">
        <v>49</v>
      </c>
      <c r="M62" s="5">
        <v>2500</v>
      </c>
      <c r="N62" s="5">
        <v>0</v>
      </c>
      <c r="P62" s="5" t="s">
        <v>25</v>
      </c>
      <c r="Q62" s="5" t="s">
        <v>118</v>
      </c>
      <c r="R62" s="6">
        <v>42114</v>
      </c>
      <c r="S62" s="7">
        <f t="shared" si="0"/>
        <v>-1000</v>
      </c>
      <c r="T62" s="7">
        <f t="shared" si="1"/>
        <v>-60</v>
      </c>
      <c r="U62" s="7">
        <f t="shared" si="2"/>
        <v>-1060</v>
      </c>
      <c r="V62" s="12" t="b">
        <f t="shared" si="3"/>
        <v>0</v>
      </c>
    </row>
    <row r="63" spans="1:22" x14ac:dyDescent="0.25">
      <c r="A63" s="5" t="s">
        <v>19</v>
      </c>
      <c r="B63" s="5" t="s">
        <v>43</v>
      </c>
      <c r="C63" s="5" t="s">
        <v>64</v>
      </c>
      <c r="D63" s="6">
        <v>42109</v>
      </c>
      <c r="E63" s="5">
        <v>658610</v>
      </c>
      <c r="F63" s="5"/>
      <c r="G63" s="5">
        <v>1</v>
      </c>
      <c r="H63" s="5" t="s">
        <v>112</v>
      </c>
      <c r="I63" s="5">
        <v>800</v>
      </c>
      <c r="J63" s="5">
        <v>0</v>
      </c>
      <c r="K63" s="5" t="s">
        <v>31</v>
      </c>
      <c r="L63" s="5" t="s">
        <v>24</v>
      </c>
      <c r="M63" s="5">
        <v>0</v>
      </c>
      <c r="N63" s="5">
        <v>0</v>
      </c>
      <c r="P63" s="5" t="s">
        <v>25</v>
      </c>
      <c r="Q63" s="5" t="s">
        <v>119</v>
      </c>
      <c r="R63" s="6">
        <v>42114</v>
      </c>
      <c r="S63" s="7">
        <f t="shared" si="0"/>
        <v>5000</v>
      </c>
      <c r="T63" s="7">
        <f t="shared" si="1"/>
        <v>300</v>
      </c>
      <c r="U63" s="7">
        <f t="shared" si="2"/>
        <v>5300</v>
      </c>
      <c r="V63" s="12" t="b">
        <f t="shared" si="3"/>
        <v>0</v>
      </c>
    </row>
    <row r="64" spans="1:22" x14ac:dyDescent="0.25">
      <c r="A64" s="5" t="s">
        <v>19</v>
      </c>
      <c r="B64" s="5" t="s">
        <v>93</v>
      </c>
      <c r="C64" s="5"/>
      <c r="D64" s="6">
        <v>42109</v>
      </c>
      <c r="E64" s="5" t="s">
        <v>94</v>
      </c>
      <c r="F64" s="5"/>
      <c r="G64" s="5">
        <v>1</v>
      </c>
      <c r="H64" s="5" t="s">
        <v>113</v>
      </c>
      <c r="I64" s="5">
        <v>100</v>
      </c>
      <c r="J64" s="5">
        <v>6</v>
      </c>
      <c r="K64" s="5" t="s">
        <v>95</v>
      </c>
      <c r="L64" s="5" t="s">
        <v>24</v>
      </c>
      <c r="M64" s="5">
        <v>0</v>
      </c>
      <c r="N64" s="5">
        <v>0</v>
      </c>
      <c r="P64" s="5" t="s">
        <v>102</v>
      </c>
      <c r="Q64" s="5" t="s">
        <v>121</v>
      </c>
      <c r="R64" s="6">
        <v>42116</v>
      </c>
      <c r="S64" s="7">
        <f t="shared" si="0"/>
        <v>8000</v>
      </c>
      <c r="T64" s="7">
        <f t="shared" si="1"/>
        <v>480</v>
      </c>
      <c r="U64" s="7">
        <f t="shared" si="2"/>
        <v>8480</v>
      </c>
      <c r="V64" s="12" t="b">
        <f t="shared" si="3"/>
        <v>0</v>
      </c>
    </row>
    <row r="65" spans="1:22" x14ac:dyDescent="0.25">
      <c r="A65" s="5" t="s">
        <v>19</v>
      </c>
      <c r="B65" s="5" t="s">
        <v>93</v>
      </c>
      <c r="C65" s="5"/>
      <c r="D65" s="6">
        <v>42109</v>
      </c>
      <c r="E65" s="5" t="s">
        <v>94</v>
      </c>
      <c r="F65" s="5"/>
      <c r="G65" s="5">
        <v>2</v>
      </c>
      <c r="H65" s="5" t="s">
        <v>114</v>
      </c>
      <c r="I65" s="5">
        <v>200</v>
      </c>
      <c r="J65" s="5">
        <v>12</v>
      </c>
      <c r="K65" s="5" t="s">
        <v>95</v>
      </c>
      <c r="L65" s="5" t="s">
        <v>24</v>
      </c>
      <c r="M65" s="5">
        <v>0</v>
      </c>
      <c r="N65" s="5">
        <v>0</v>
      </c>
      <c r="P65" s="5" t="s">
        <v>123</v>
      </c>
      <c r="Q65" s="5" t="s">
        <v>124</v>
      </c>
      <c r="R65" s="6">
        <v>42116</v>
      </c>
      <c r="S65" s="7">
        <f t="shared" si="0"/>
        <v>12000</v>
      </c>
      <c r="T65" s="7">
        <f t="shared" si="1"/>
        <v>0</v>
      </c>
      <c r="U65" s="7">
        <f t="shared" si="2"/>
        <v>12000</v>
      </c>
      <c r="V65" s="12" t="b">
        <f t="shared" si="3"/>
        <v>0</v>
      </c>
    </row>
    <row r="66" spans="1:22" x14ac:dyDescent="0.25">
      <c r="A66" s="5" t="s">
        <v>19</v>
      </c>
      <c r="B66" s="5" t="s">
        <v>93</v>
      </c>
      <c r="C66" s="5"/>
      <c r="D66" s="6">
        <v>42109</v>
      </c>
      <c r="E66" s="5" t="s">
        <v>94</v>
      </c>
      <c r="F66" s="5"/>
      <c r="G66" s="5">
        <v>3</v>
      </c>
      <c r="H66" s="5" t="s">
        <v>115</v>
      </c>
      <c r="I66" s="5">
        <v>300</v>
      </c>
      <c r="J66" s="5">
        <v>18</v>
      </c>
      <c r="K66" s="5" t="s">
        <v>95</v>
      </c>
      <c r="L66" s="5" t="s">
        <v>24</v>
      </c>
      <c r="M66" s="5">
        <v>0</v>
      </c>
      <c r="N66" s="5">
        <v>0</v>
      </c>
      <c r="P66" s="5" t="s">
        <v>69</v>
      </c>
      <c r="Q66" s="5" t="s">
        <v>127</v>
      </c>
      <c r="R66" s="6">
        <v>42116</v>
      </c>
      <c r="S66" s="7">
        <f t="shared" si="0"/>
        <v>3750</v>
      </c>
      <c r="T66" s="7">
        <f t="shared" si="1"/>
        <v>0</v>
      </c>
      <c r="U66" s="7">
        <f t="shared" si="2"/>
        <v>3750</v>
      </c>
      <c r="V66" s="12" t="b">
        <f t="shared" si="3"/>
        <v>0</v>
      </c>
    </row>
    <row r="67" spans="1:22" x14ac:dyDescent="0.25">
      <c r="A67" s="5" t="s">
        <v>19</v>
      </c>
      <c r="B67" s="5" t="s">
        <v>30</v>
      </c>
      <c r="C67" s="5"/>
      <c r="D67" s="6">
        <v>42109</v>
      </c>
      <c r="E67" s="5" t="s">
        <v>96</v>
      </c>
      <c r="F67" s="5"/>
      <c r="G67" s="5">
        <v>1</v>
      </c>
      <c r="H67" s="5" t="s">
        <v>117</v>
      </c>
      <c r="I67" s="5">
        <v>-5500</v>
      </c>
      <c r="J67" s="5">
        <v>0</v>
      </c>
      <c r="K67" s="5" t="s">
        <v>31</v>
      </c>
      <c r="L67" s="5" t="s">
        <v>47</v>
      </c>
      <c r="M67" s="5">
        <v>-1000</v>
      </c>
      <c r="N67" s="5">
        <v>0</v>
      </c>
      <c r="P67" s="5" t="s">
        <v>43</v>
      </c>
      <c r="Q67" s="5">
        <v>33154</v>
      </c>
      <c r="R67" s="6">
        <v>42117</v>
      </c>
      <c r="S67" s="7">
        <f t="shared" si="0"/>
        <v>280</v>
      </c>
      <c r="T67" s="7">
        <f t="shared" si="1"/>
        <v>0</v>
      </c>
      <c r="U67" s="7">
        <f t="shared" si="2"/>
        <v>280</v>
      </c>
      <c r="V67" s="12" t="b">
        <f t="shared" si="3"/>
        <v>0</v>
      </c>
    </row>
    <row r="68" spans="1:22" x14ac:dyDescent="0.25">
      <c r="A68" s="5" t="s">
        <v>19</v>
      </c>
      <c r="B68" s="5" t="s">
        <v>41</v>
      </c>
      <c r="C68" s="5" t="s">
        <v>60</v>
      </c>
      <c r="D68" s="6">
        <v>42109</v>
      </c>
      <c r="E68" s="5" t="s">
        <v>97</v>
      </c>
      <c r="F68" s="5"/>
      <c r="G68" s="5">
        <v>1</v>
      </c>
      <c r="H68" s="5" t="s">
        <v>22</v>
      </c>
      <c r="I68" s="5">
        <v>-200</v>
      </c>
      <c r="J68" s="5">
        <v>-12</v>
      </c>
      <c r="K68" s="5" t="s">
        <v>28</v>
      </c>
      <c r="L68" s="5" t="s">
        <v>24</v>
      </c>
      <c r="M68" s="5">
        <v>0</v>
      </c>
      <c r="N68" s="5">
        <v>0</v>
      </c>
      <c r="P68" s="5" t="s">
        <v>37</v>
      </c>
      <c r="Q68" s="5">
        <v>300601</v>
      </c>
      <c r="R68" s="6">
        <v>42119</v>
      </c>
      <c r="S68" s="7">
        <f t="shared" si="0"/>
        <v>150</v>
      </c>
      <c r="T68" s="7">
        <f t="shared" si="1"/>
        <v>9</v>
      </c>
      <c r="U68" s="7">
        <f t="shared" si="2"/>
        <v>159</v>
      </c>
      <c r="V68" s="12" t="b">
        <f t="shared" si="3"/>
        <v>0</v>
      </c>
    </row>
    <row r="69" spans="1:22" x14ac:dyDescent="0.25">
      <c r="A69" s="5" t="s">
        <v>19</v>
      </c>
      <c r="B69" s="5" t="s">
        <v>25</v>
      </c>
      <c r="C69" s="5" t="s">
        <v>26</v>
      </c>
      <c r="D69" s="6">
        <v>42109</v>
      </c>
      <c r="E69" s="5" t="s">
        <v>99</v>
      </c>
      <c r="F69" s="5"/>
      <c r="G69" s="5">
        <v>1</v>
      </c>
      <c r="H69" s="5" t="s">
        <v>120</v>
      </c>
      <c r="I69" s="5">
        <v>2700</v>
      </c>
      <c r="J69" s="5">
        <v>162</v>
      </c>
      <c r="K69" s="5" t="s">
        <v>28</v>
      </c>
      <c r="L69" s="5" t="s">
        <v>24</v>
      </c>
      <c r="M69" s="5">
        <v>0</v>
      </c>
      <c r="N69" s="5">
        <v>0</v>
      </c>
      <c r="P69" s="5" t="s">
        <v>30</v>
      </c>
      <c r="Q69" s="5">
        <v>490400</v>
      </c>
      <c r="R69" s="6">
        <v>42119</v>
      </c>
      <c r="S69" s="7">
        <f t="shared" ref="S69:S95" si="4">SUMIFS(I:I,B:B,P:P,E:E,Q:Q)</f>
        <v>11000</v>
      </c>
      <c r="T69" s="7">
        <f t="shared" ref="T69:T95" si="5">SUMIFS(J:J,B:B,P:P,E:E,Q:Q)</f>
        <v>0</v>
      </c>
      <c r="U69" s="7">
        <f t="shared" ref="U69:U95" si="6">SUM(S69:T69)</f>
        <v>11000</v>
      </c>
      <c r="V69" s="12" t="b">
        <f t="shared" ref="V69:V95" si="7">COUNTIF($Q$4:$Q$95,Q69)&gt;1</f>
        <v>0</v>
      </c>
    </row>
    <row r="70" spans="1:22" x14ac:dyDescent="0.25">
      <c r="A70" s="5" t="s">
        <v>19</v>
      </c>
      <c r="B70" s="5" t="s">
        <v>86</v>
      </c>
      <c r="C70" s="5" t="s">
        <v>106</v>
      </c>
      <c r="D70" s="6">
        <v>42110</v>
      </c>
      <c r="E70" s="5">
        <v>1891</v>
      </c>
      <c r="F70" s="5"/>
      <c r="G70" s="5">
        <v>1</v>
      </c>
      <c r="H70" s="5" t="s">
        <v>122</v>
      </c>
      <c r="I70" s="5">
        <v>1200</v>
      </c>
      <c r="J70" s="5">
        <v>72</v>
      </c>
      <c r="K70" s="5" t="s">
        <v>28</v>
      </c>
      <c r="L70" s="5" t="s">
        <v>24</v>
      </c>
      <c r="M70" s="5">
        <v>0</v>
      </c>
      <c r="N70" s="5">
        <v>0</v>
      </c>
      <c r="P70" s="5" t="s">
        <v>45</v>
      </c>
      <c r="Q70" s="5" t="s">
        <v>131</v>
      </c>
      <c r="R70" s="6">
        <v>42119</v>
      </c>
      <c r="S70" s="7">
        <f t="shared" si="4"/>
        <v>-50</v>
      </c>
      <c r="T70" s="7">
        <f t="shared" si="5"/>
        <v>0</v>
      </c>
      <c r="U70" s="7">
        <f t="shared" si="6"/>
        <v>-50</v>
      </c>
      <c r="V70" s="12" t="b">
        <f t="shared" si="7"/>
        <v>0</v>
      </c>
    </row>
    <row r="71" spans="1:22" x14ac:dyDescent="0.25">
      <c r="A71" s="5" t="s">
        <v>19</v>
      </c>
      <c r="B71" s="5" t="s">
        <v>102</v>
      </c>
      <c r="C71" s="5" t="s">
        <v>125</v>
      </c>
      <c r="D71" s="6">
        <v>42113</v>
      </c>
      <c r="E71" s="5" t="s">
        <v>103</v>
      </c>
      <c r="F71" s="5"/>
      <c r="G71" s="5">
        <v>1</v>
      </c>
      <c r="H71" s="5" t="s">
        <v>126</v>
      </c>
      <c r="I71" s="5">
        <v>20000</v>
      </c>
      <c r="J71" s="5">
        <v>1200</v>
      </c>
      <c r="K71" s="5" t="s">
        <v>38</v>
      </c>
      <c r="L71" s="5" t="s">
        <v>24</v>
      </c>
      <c r="M71" s="5">
        <v>0</v>
      </c>
      <c r="N71" s="5">
        <v>0</v>
      </c>
      <c r="P71" s="5" t="s">
        <v>25</v>
      </c>
      <c r="Q71" s="5" t="s">
        <v>133</v>
      </c>
      <c r="R71" s="6">
        <v>42119</v>
      </c>
      <c r="S71" s="7">
        <f t="shared" si="4"/>
        <v>3200</v>
      </c>
      <c r="T71" s="7">
        <f t="shared" si="5"/>
        <v>192</v>
      </c>
      <c r="U71" s="7">
        <f t="shared" si="6"/>
        <v>3392</v>
      </c>
      <c r="V71" s="12" t="b">
        <f t="shared" si="7"/>
        <v>0</v>
      </c>
    </row>
    <row r="72" spans="1:22" x14ac:dyDescent="0.25">
      <c r="A72" s="5" t="s">
        <v>19</v>
      </c>
      <c r="B72" s="5" t="s">
        <v>102</v>
      </c>
      <c r="C72" s="5" t="s">
        <v>125</v>
      </c>
      <c r="D72" s="6">
        <v>42113</v>
      </c>
      <c r="E72" s="5" t="s">
        <v>103</v>
      </c>
      <c r="F72" s="5"/>
      <c r="G72" s="5">
        <v>2</v>
      </c>
      <c r="H72" s="5" t="s">
        <v>128</v>
      </c>
      <c r="I72" s="5">
        <v>5000</v>
      </c>
      <c r="J72" s="5">
        <v>0</v>
      </c>
      <c r="K72" s="5" t="s">
        <v>105</v>
      </c>
      <c r="L72" s="5" t="s">
        <v>24</v>
      </c>
      <c r="M72" s="5">
        <v>0</v>
      </c>
      <c r="N72" s="5">
        <v>0</v>
      </c>
      <c r="P72" s="5" t="s">
        <v>39</v>
      </c>
      <c r="Q72" s="5">
        <v>450340</v>
      </c>
      <c r="R72" s="6">
        <v>42122</v>
      </c>
      <c r="S72" s="7">
        <f t="shared" si="4"/>
        <v>100</v>
      </c>
      <c r="T72" s="7">
        <f t="shared" si="5"/>
        <v>6</v>
      </c>
      <c r="U72" s="7">
        <f t="shared" si="6"/>
        <v>106</v>
      </c>
      <c r="V72" s="12" t="b">
        <f t="shared" si="7"/>
        <v>0</v>
      </c>
    </row>
    <row r="73" spans="1:22" x14ac:dyDescent="0.25">
      <c r="A73" s="5" t="s">
        <v>19</v>
      </c>
      <c r="B73" s="5" t="s">
        <v>45</v>
      </c>
      <c r="C73" s="5"/>
      <c r="D73" s="6">
        <v>42114</v>
      </c>
      <c r="E73" s="5">
        <v>123458</v>
      </c>
      <c r="F73" s="5"/>
      <c r="G73" s="5">
        <v>1</v>
      </c>
      <c r="H73" s="5" t="s">
        <v>129</v>
      </c>
      <c r="I73" s="5">
        <v>250</v>
      </c>
      <c r="J73" s="5">
        <v>0</v>
      </c>
      <c r="K73" s="5" t="s">
        <v>40</v>
      </c>
      <c r="L73" s="5" t="s">
        <v>24</v>
      </c>
      <c r="M73" s="5">
        <v>0</v>
      </c>
      <c r="N73" s="5">
        <v>0</v>
      </c>
      <c r="P73" s="5" t="s">
        <v>25</v>
      </c>
      <c r="Q73" s="5" t="s">
        <v>134</v>
      </c>
      <c r="R73" s="6">
        <v>42123</v>
      </c>
      <c r="S73" s="7">
        <f t="shared" si="4"/>
        <v>240000</v>
      </c>
      <c r="T73" s="7">
        <f t="shared" si="5"/>
        <v>14400</v>
      </c>
      <c r="U73" s="7">
        <f t="shared" si="6"/>
        <v>254400</v>
      </c>
      <c r="V73" s="12" t="b">
        <f t="shared" si="7"/>
        <v>0</v>
      </c>
    </row>
    <row r="74" spans="1:22" x14ac:dyDescent="0.25">
      <c r="A74" s="5" t="s">
        <v>19</v>
      </c>
      <c r="B74" s="5" t="s">
        <v>45</v>
      </c>
      <c r="C74" s="5"/>
      <c r="D74" s="6">
        <v>42114</v>
      </c>
      <c r="E74" s="5">
        <v>123458</v>
      </c>
      <c r="F74" s="5"/>
      <c r="G74" s="5">
        <v>2</v>
      </c>
      <c r="H74" s="5" t="s">
        <v>130</v>
      </c>
      <c r="I74" s="5">
        <v>150</v>
      </c>
      <c r="J74" s="5">
        <v>0</v>
      </c>
      <c r="K74" s="5" t="s">
        <v>40</v>
      </c>
      <c r="L74" s="5" t="s">
        <v>24</v>
      </c>
      <c r="M74" s="5">
        <v>0</v>
      </c>
      <c r="N74" s="5">
        <v>0</v>
      </c>
      <c r="P74" s="5" t="s">
        <v>45</v>
      </c>
      <c r="Q74" s="5">
        <v>105055</v>
      </c>
      <c r="R74" s="6">
        <v>42124</v>
      </c>
      <c r="S74" s="7">
        <f t="shared" si="4"/>
        <v>600</v>
      </c>
      <c r="T74" s="7">
        <f t="shared" si="5"/>
        <v>0</v>
      </c>
      <c r="U74" s="7">
        <f t="shared" si="6"/>
        <v>600</v>
      </c>
      <c r="V74" s="12" t="b">
        <f t="shared" si="7"/>
        <v>0</v>
      </c>
    </row>
    <row r="75" spans="1:22" x14ac:dyDescent="0.25">
      <c r="A75" s="5" t="s">
        <v>19</v>
      </c>
      <c r="B75" s="5" t="s">
        <v>59</v>
      </c>
      <c r="C75" s="5"/>
      <c r="D75" s="6">
        <v>42114</v>
      </c>
      <c r="E75" s="5">
        <v>123465</v>
      </c>
      <c r="F75" s="5"/>
      <c r="G75" s="5">
        <v>1</v>
      </c>
      <c r="H75" s="5" t="s">
        <v>79</v>
      </c>
      <c r="I75" s="5">
        <v>8250</v>
      </c>
      <c r="J75" s="5">
        <v>0</v>
      </c>
      <c r="K75" s="5" t="s">
        <v>31</v>
      </c>
      <c r="L75" s="5" t="s">
        <v>47</v>
      </c>
      <c r="M75" s="5">
        <v>1500</v>
      </c>
      <c r="N75" s="5">
        <v>0</v>
      </c>
      <c r="P75" s="5" t="s">
        <v>59</v>
      </c>
      <c r="Q75" s="5">
        <v>123475</v>
      </c>
      <c r="R75" s="6">
        <v>42124</v>
      </c>
      <c r="S75" s="7">
        <f t="shared" si="4"/>
        <v>12100</v>
      </c>
      <c r="T75" s="7">
        <f t="shared" si="5"/>
        <v>0</v>
      </c>
      <c r="U75" s="7">
        <f t="shared" si="6"/>
        <v>12100</v>
      </c>
      <c r="V75" s="12" t="b">
        <f t="shared" si="7"/>
        <v>0</v>
      </c>
    </row>
    <row r="76" spans="1:22" x14ac:dyDescent="0.25">
      <c r="A76" s="5" t="s">
        <v>19</v>
      </c>
      <c r="B76" s="5" t="s">
        <v>86</v>
      </c>
      <c r="C76" s="5" t="s">
        <v>106</v>
      </c>
      <c r="D76" s="6">
        <v>42114</v>
      </c>
      <c r="E76" s="5">
        <v>2010</v>
      </c>
      <c r="F76" s="5"/>
      <c r="G76" s="5">
        <v>1</v>
      </c>
      <c r="H76" s="5" t="s">
        <v>132</v>
      </c>
      <c r="I76" s="5">
        <v>900</v>
      </c>
      <c r="J76" s="5">
        <v>54</v>
      </c>
      <c r="K76" s="5" t="s">
        <v>28</v>
      </c>
      <c r="L76" s="5" t="s">
        <v>24</v>
      </c>
      <c r="M76" s="5">
        <v>0</v>
      </c>
      <c r="N76" s="5">
        <v>0</v>
      </c>
      <c r="P76" s="5" t="s">
        <v>59</v>
      </c>
      <c r="Q76" s="5">
        <v>123480</v>
      </c>
      <c r="R76" s="6">
        <v>42124</v>
      </c>
      <c r="S76" s="7">
        <f t="shared" si="4"/>
        <v>17600</v>
      </c>
      <c r="T76" s="7">
        <f t="shared" si="5"/>
        <v>0</v>
      </c>
      <c r="U76" s="7">
        <f t="shared" si="6"/>
        <v>17600</v>
      </c>
      <c r="V76" s="12" t="b">
        <f t="shared" si="7"/>
        <v>0</v>
      </c>
    </row>
    <row r="77" spans="1:22" x14ac:dyDescent="0.25">
      <c r="A77" s="5" t="s">
        <v>19</v>
      </c>
      <c r="B77" s="5" t="s">
        <v>25</v>
      </c>
      <c r="C77" s="5" t="s">
        <v>26</v>
      </c>
      <c r="D77" s="6">
        <v>42114</v>
      </c>
      <c r="E77" s="5">
        <v>321654</v>
      </c>
      <c r="F77" s="5"/>
      <c r="G77" s="5">
        <v>1</v>
      </c>
      <c r="H77" s="5" t="s">
        <v>27</v>
      </c>
      <c r="I77" s="5">
        <v>80008.34</v>
      </c>
      <c r="J77" s="5">
        <v>4800.5</v>
      </c>
      <c r="K77" s="5" t="s">
        <v>28</v>
      </c>
      <c r="L77" s="5" t="s">
        <v>24</v>
      </c>
      <c r="M77" s="5">
        <v>0</v>
      </c>
      <c r="N77" s="5">
        <v>0</v>
      </c>
      <c r="P77" s="5" t="s">
        <v>86</v>
      </c>
      <c r="Q77" s="5">
        <v>2020</v>
      </c>
      <c r="R77" s="6">
        <v>42124</v>
      </c>
      <c r="S77" s="7">
        <f t="shared" si="4"/>
        <v>10000</v>
      </c>
      <c r="T77" s="7">
        <f t="shared" si="5"/>
        <v>600</v>
      </c>
      <c r="U77" s="7">
        <f t="shared" si="6"/>
        <v>10600</v>
      </c>
      <c r="V77" s="12" t="b">
        <f t="shared" si="7"/>
        <v>0</v>
      </c>
    </row>
    <row r="78" spans="1:22" x14ac:dyDescent="0.25">
      <c r="A78" s="5" t="s">
        <v>19</v>
      </c>
      <c r="B78" s="5" t="s">
        <v>25</v>
      </c>
      <c r="C78" s="5" t="s">
        <v>26</v>
      </c>
      <c r="D78" s="6">
        <v>42114</v>
      </c>
      <c r="E78" s="5">
        <v>321654</v>
      </c>
      <c r="F78" s="5"/>
      <c r="G78" s="5">
        <v>2</v>
      </c>
      <c r="H78" s="5" t="s">
        <v>29</v>
      </c>
      <c r="I78" s="5">
        <v>15008.34</v>
      </c>
      <c r="J78" s="5">
        <v>900.5</v>
      </c>
      <c r="K78" s="5" t="s">
        <v>28</v>
      </c>
      <c r="L78" s="5" t="s">
        <v>24</v>
      </c>
      <c r="M78" s="5">
        <v>0</v>
      </c>
      <c r="N78" s="5">
        <v>0</v>
      </c>
      <c r="P78" s="5" t="s">
        <v>35</v>
      </c>
      <c r="Q78" s="5">
        <v>230210</v>
      </c>
      <c r="R78" s="6">
        <v>42124</v>
      </c>
      <c r="S78" s="7">
        <f t="shared" si="4"/>
        <v>800</v>
      </c>
      <c r="T78" s="7">
        <f t="shared" si="5"/>
        <v>48</v>
      </c>
      <c r="U78" s="7">
        <f t="shared" si="6"/>
        <v>848</v>
      </c>
      <c r="V78" s="12" t="b">
        <f t="shared" si="7"/>
        <v>0</v>
      </c>
    </row>
    <row r="79" spans="1:22" x14ac:dyDescent="0.25">
      <c r="A79" s="5" t="s">
        <v>19</v>
      </c>
      <c r="B79" s="5" t="s">
        <v>25</v>
      </c>
      <c r="C79" s="5" t="s">
        <v>26</v>
      </c>
      <c r="D79" s="6">
        <v>42114</v>
      </c>
      <c r="E79" s="5">
        <v>321654</v>
      </c>
      <c r="F79" s="5"/>
      <c r="G79" s="5">
        <v>3</v>
      </c>
      <c r="H79" s="5" t="s">
        <v>32</v>
      </c>
      <c r="I79" s="5">
        <v>50008.33</v>
      </c>
      <c r="J79" s="5">
        <v>3000.5</v>
      </c>
      <c r="K79" s="5" t="s">
        <v>28</v>
      </c>
      <c r="L79" s="5" t="s">
        <v>24</v>
      </c>
      <c r="M79" s="5">
        <v>0</v>
      </c>
      <c r="N79" s="5">
        <v>0</v>
      </c>
      <c r="P79" s="5" t="s">
        <v>20</v>
      </c>
      <c r="Q79" s="5">
        <v>43340</v>
      </c>
      <c r="R79" s="6">
        <v>42124</v>
      </c>
      <c r="S79" s="7">
        <f t="shared" si="4"/>
        <v>2500</v>
      </c>
      <c r="T79" s="7">
        <f t="shared" si="5"/>
        <v>150</v>
      </c>
      <c r="U79" s="7">
        <f t="shared" si="6"/>
        <v>2650</v>
      </c>
      <c r="V79" s="12" t="b">
        <f t="shared" si="7"/>
        <v>0</v>
      </c>
    </row>
    <row r="80" spans="1:22" x14ac:dyDescent="0.25">
      <c r="A80" s="5" t="s">
        <v>19</v>
      </c>
      <c r="B80" s="5" t="s">
        <v>25</v>
      </c>
      <c r="C80" s="5" t="s">
        <v>26</v>
      </c>
      <c r="D80" s="6">
        <v>42114</v>
      </c>
      <c r="E80" s="5">
        <v>321654</v>
      </c>
      <c r="F80" s="5"/>
      <c r="G80" s="5">
        <v>4</v>
      </c>
      <c r="H80" s="5" t="s">
        <v>34</v>
      </c>
      <c r="I80" s="5">
        <v>75008.34</v>
      </c>
      <c r="J80" s="5">
        <v>4500.5</v>
      </c>
      <c r="K80" s="5" t="s">
        <v>28</v>
      </c>
      <c r="L80" s="5" t="s">
        <v>24</v>
      </c>
      <c r="M80" s="5">
        <v>0</v>
      </c>
      <c r="N80" s="5">
        <v>0</v>
      </c>
      <c r="P80" s="5" t="s">
        <v>39</v>
      </c>
      <c r="Q80" s="5">
        <v>450330</v>
      </c>
      <c r="R80" s="6">
        <v>42124</v>
      </c>
      <c r="S80" s="7">
        <f t="shared" si="4"/>
        <v>75</v>
      </c>
      <c r="T80" s="7">
        <f t="shared" si="5"/>
        <v>4.5</v>
      </c>
      <c r="U80" s="7">
        <f t="shared" si="6"/>
        <v>79.5</v>
      </c>
      <c r="V80" s="12" t="b">
        <f t="shared" si="7"/>
        <v>0</v>
      </c>
    </row>
    <row r="81" spans="1:22" x14ac:dyDescent="0.25">
      <c r="A81" s="5" t="s">
        <v>19</v>
      </c>
      <c r="B81" s="5" t="s">
        <v>25</v>
      </c>
      <c r="C81" s="5" t="s">
        <v>26</v>
      </c>
      <c r="D81" s="6">
        <v>42114</v>
      </c>
      <c r="E81" s="5">
        <v>321654</v>
      </c>
      <c r="F81" s="5"/>
      <c r="G81" s="5">
        <v>5</v>
      </c>
      <c r="H81" s="5" t="s">
        <v>27</v>
      </c>
      <c r="I81" s="5">
        <v>160016.67000000001</v>
      </c>
      <c r="J81" s="5">
        <v>9601</v>
      </c>
      <c r="K81" s="5" t="s">
        <v>28</v>
      </c>
      <c r="L81" s="5" t="s">
        <v>24</v>
      </c>
      <c r="M81" s="5">
        <v>0</v>
      </c>
      <c r="N81" s="5">
        <v>0</v>
      </c>
      <c r="P81" s="5" t="s">
        <v>30</v>
      </c>
      <c r="Q81" s="5">
        <v>490500</v>
      </c>
      <c r="R81" s="6">
        <v>42124</v>
      </c>
      <c r="S81" s="7">
        <f t="shared" si="4"/>
        <v>19250</v>
      </c>
      <c r="T81" s="7">
        <f t="shared" si="5"/>
        <v>0</v>
      </c>
      <c r="U81" s="7">
        <f t="shared" si="6"/>
        <v>19250</v>
      </c>
      <c r="V81" s="12" t="b">
        <f t="shared" si="7"/>
        <v>0</v>
      </c>
    </row>
    <row r="82" spans="1:22" x14ac:dyDescent="0.25">
      <c r="A82" s="5" t="s">
        <v>19</v>
      </c>
      <c r="B82" s="5" t="s">
        <v>25</v>
      </c>
      <c r="C82" s="5" t="s">
        <v>26</v>
      </c>
      <c r="D82" s="6">
        <v>42114</v>
      </c>
      <c r="E82" s="5">
        <v>321654</v>
      </c>
      <c r="F82" s="5"/>
      <c r="G82" s="5">
        <v>6</v>
      </c>
      <c r="H82" s="5" t="s">
        <v>29</v>
      </c>
      <c r="I82" s="5">
        <v>30016.67</v>
      </c>
      <c r="J82" s="5">
        <v>1801</v>
      </c>
      <c r="K82" s="5" t="s">
        <v>28</v>
      </c>
      <c r="L82" s="5" t="s">
        <v>24</v>
      </c>
      <c r="M82" s="5">
        <v>0</v>
      </c>
      <c r="N82" s="5">
        <v>0</v>
      </c>
      <c r="P82" s="5" t="s">
        <v>41</v>
      </c>
      <c r="Q82" s="5">
        <v>546525</v>
      </c>
      <c r="R82" s="6">
        <v>42124</v>
      </c>
      <c r="S82" s="7">
        <f t="shared" si="4"/>
        <v>330050.02999999997</v>
      </c>
      <c r="T82" s="7">
        <f t="shared" si="5"/>
        <v>19803</v>
      </c>
      <c r="U82" s="7">
        <f t="shared" si="6"/>
        <v>349853.02999999997</v>
      </c>
      <c r="V82" s="12" t="b">
        <f t="shared" si="7"/>
        <v>0</v>
      </c>
    </row>
    <row r="83" spans="1:22" x14ac:dyDescent="0.25">
      <c r="A83" s="5" t="s">
        <v>19</v>
      </c>
      <c r="B83" s="5" t="s">
        <v>25</v>
      </c>
      <c r="C83" s="5" t="s">
        <v>26</v>
      </c>
      <c r="D83" s="6">
        <v>42114</v>
      </c>
      <c r="E83" s="5">
        <v>321654</v>
      </c>
      <c r="F83" s="5"/>
      <c r="G83" s="5">
        <v>7</v>
      </c>
      <c r="H83" s="5" t="s">
        <v>32</v>
      </c>
      <c r="I83" s="5">
        <v>100016.66</v>
      </c>
      <c r="J83" s="5">
        <v>6001</v>
      </c>
      <c r="K83" s="5" t="s">
        <v>28</v>
      </c>
      <c r="L83" s="5" t="s">
        <v>24</v>
      </c>
      <c r="M83" s="5">
        <v>0</v>
      </c>
      <c r="N83" s="5">
        <v>0</v>
      </c>
      <c r="P83" s="5" t="s">
        <v>33</v>
      </c>
      <c r="Q83" s="5">
        <v>620450</v>
      </c>
      <c r="R83" s="6">
        <v>42124</v>
      </c>
      <c r="S83" s="7">
        <f t="shared" si="4"/>
        <v>13750</v>
      </c>
      <c r="T83" s="7">
        <f t="shared" si="5"/>
        <v>0</v>
      </c>
      <c r="U83" s="7">
        <f t="shared" si="6"/>
        <v>13750</v>
      </c>
      <c r="V83" s="12" t="b">
        <f t="shared" si="7"/>
        <v>0</v>
      </c>
    </row>
    <row r="84" spans="1:22" x14ac:dyDescent="0.25">
      <c r="A84" s="5" t="s">
        <v>19</v>
      </c>
      <c r="B84" s="5" t="s">
        <v>25</v>
      </c>
      <c r="C84" s="5" t="s">
        <v>26</v>
      </c>
      <c r="D84" s="6">
        <v>42114</v>
      </c>
      <c r="E84" s="5">
        <v>321654</v>
      </c>
      <c r="F84" s="5"/>
      <c r="G84" s="5">
        <v>8</v>
      </c>
      <c r="H84" s="5" t="s">
        <v>34</v>
      </c>
      <c r="I84" s="5">
        <v>150016.67000000001</v>
      </c>
      <c r="J84" s="5">
        <v>9001</v>
      </c>
      <c r="K84" s="5" t="s">
        <v>28</v>
      </c>
      <c r="L84" s="5" t="s">
        <v>24</v>
      </c>
      <c r="M84" s="5">
        <v>0</v>
      </c>
      <c r="N84" s="5">
        <v>0</v>
      </c>
      <c r="P84" s="5" t="s">
        <v>52</v>
      </c>
      <c r="Q84" s="5">
        <v>7785</v>
      </c>
      <c r="R84" s="6">
        <v>42124</v>
      </c>
      <c r="S84" s="7">
        <f t="shared" si="4"/>
        <v>1000</v>
      </c>
      <c r="T84" s="7">
        <f t="shared" si="5"/>
        <v>60</v>
      </c>
      <c r="U84" s="7">
        <f t="shared" si="6"/>
        <v>1060</v>
      </c>
      <c r="V84" s="12" t="b">
        <f t="shared" si="7"/>
        <v>0</v>
      </c>
    </row>
    <row r="85" spans="1:22" x14ac:dyDescent="0.25">
      <c r="A85" s="5" t="s">
        <v>19</v>
      </c>
      <c r="B85" s="5" t="s">
        <v>20</v>
      </c>
      <c r="C85" s="5" t="s">
        <v>21</v>
      </c>
      <c r="D85" s="6">
        <v>42114</v>
      </c>
      <c r="E85" s="5">
        <v>43330</v>
      </c>
      <c r="F85" s="5"/>
      <c r="G85" s="5">
        <v>1</v>
      </c>
      <c r="H85" s="5" t="s">
        <v>135</v>
      </c>
      <c r="I85" s="5">
        <v>1000</v>
      </c>
      <c r="J85" s="5">
        <v>60</v>
      </c>
      <c r="K85" s="5" t="s">
        <v>28</v>
      </c>
      <c r="L85" s="5" t="s">
        <v>24</v>
      </c>
      <c r="M85" s="5">
        <v>0</v>
      </c>
      <c r="N85" s="5">
        <v>0</v>
      </c>
      <c r="P85" s="5" t="s">
        <v>52</v>
      </c>
      <c r="Q85" s="5">
        <v>7795</v>
      </c>
      <c r="R85" s="6">
        <v>42124</v>
      </c>
      <c r="S85" s="7">
        <f t="shared" si="4"/>
        <v>450</v>
      </c>
      <c r="T85" s="7">
        <f t="shared" si="5"/>
        <v>27</v>
      </c>
      <c r="U85" s="7">
        <f t="shared" si="6"/>
        <v>477</v>
      </c>
      <c r="V85" s="12" t="b">
        <f t="shared" si="7"/>
        <v>0</v>
      </c>
    </row>
    <row r="86" spans="1:22" x14ac:dyDescent="0.25">
      <c r="A86" s="5" t="s">
        <v>19</v>
      </c>
      <c r="B86" s="5" t="s">
        <v>39</v>
      </c>
      <c r="C86" s="5" t="s">
        <v>56</v>
      </c>
      <c r="D86" s="6">
        <v>42114</v>
      </c>
      <c r="E86" s="5">
        <v>452300</v>
      </c>
      <c r="F86" s="5"/>
      <c r="G86" s="5">
        <v>1</v>
      </c>
      <c r="H86" s="5" t="s">
        <v>136</v>
      </c>
      <c r="I86" s="5">
        <v>300</v>
      </c>
      <c r="J86" s="5">
        <v>0</v>
      </c>
      <c r="K86" s="5" t="s">
        <v>31</v>
      </c>
      <c r="L86" s="5" t="s">
        <v>24</v>
      </c>
      <c r="M86" s="5">
        <v>0</v>
      </c>
      <c r="N86" s="5">
        <v>0</v>
      </c>
      <c r="P86" s="5" t="s">
        <v>20</v>
      </c>
      <c r="Q86" s="5" t="s">
        <v>141</v>
      </c>
      <c r="R86" s="6">
        <v>42124</v>
      </c>
      <c r="S86" s="7">
        <f t="shared" si="4"/>
        <v>-500</v>
      </c>
      <c r="T86" s="7">
        <f t="shared" si="5"/>
        <v>0</v>
      </c>
      <c r="U86" s="7">
        <f t="shared" si="6"/>
        <v>-500</v>
      </c>
      <c r="V86" s="12" t="b">
        <f t="shared" si="7"/>
        <v>0</v>
      </c>
    </row>
    <row r="87" spans="1:22" x14ac:dyDescent="0.25">
      <c r="A87" s="5" t="s">
        <v>19</v>
      </c>
      <c r="B87" s="5" t="s">
        <v>41</v>
      </c>
      <c r="C87" s="5" t="s">
        <v>60</v>
      </c>
      <c r="D87" s="6">
        <v>42114</v>
      </c>
      <c r="E87" s="5">
        <v>61900</v>
      </c>
      <c r="F87" s="5" t="s">
        <v>137</v>
      </c>
      <c r="G87" s="5">
        <v>1</v>
      </c>
      <c r="H87" s="5" t="s">
        <v>22</v>
      </c>
      <c r="I87" s="5">
        <v>2000</v>
      </c>
      <c r="J87" s="5">
        <v>120</v>
      </c>
      <c r="K87" s="5" t="s">
        <v>42</v>
      </c>
      <c r="L87" s="5" t="s">
        <v>24</v>
      </c>
      <c r="M87" s="5">
        <v>0</v>
      </c>
      <c r="N87" s="5">
        <v>0</v>
      </c>
      <c r="P87" s="5" t="s">
        <v>143</v>
      </c>
      <c r="Q87" s="5" t="s">
        <v>144</v>
      </c>
      <c r="R87" s="6">
        <v>42124</v>
      </c>
      <c r="S87" s="7">
        <f t="shared" si="4"/>
        <v>1200</v>
      </c>
      <c r="T87" s="7">
        <f t="shared" si="5"/>
        <v>72</v>
      </c>
      <c r="U87" s="7">
        <f t="shared" si="6"/>
        <v>1272</v>
      </c>
      <c r="V87" s="12" t="b">
        <f t="shared" si="7"/>
        <v>0</v>
      </c>
    </row>
    <row r="88" spans="1:22" x14ac:dyDescent="0.25">
      <c r="A88" s="5" t="s">
        <v>19</v>
      </c>
      <c r="B88" s="5" t="s">
        <v>33</v>
      </c>
      <c r="C88" s="5"/>
      <c r="D88" s="6">
        <v>42114</v>
      </c>
      <c r="E88" s="5">
        <v>620230</v>
      </c>
      <c r="F88" s="5"/>
      <c r="G88" s="5">
        <v>1</v>
      </c>
      <c r="H88" s="5" t="s">
        <v>48</v>
      </c>
      <c r="I88" s="5">
        <v>8125</v>
      </c>
      <c r="J88" s="5">
        <v>0</v>
      </c>
      <c r="K88" s="5" t="s">
        <v>31</v>
      </c>
      <c r="L88" s="5" t="s">
        <v>49</v>
      </c>
      <c r="M88" s="5">
        <v>3250</v>
      </c>
      <c r="N88" s="5">
        <v>0</v>
      </c>
      <c r="P88" s="5" t="s">
        <v>86</v>
      </c>
      <c r="Q88" s="5" t="s">
        <v>146</v>
      </c>
      <c r="R88" s="6">
        <v>42124</v>
      </c>
      <c r="S88" s="7">
        <f t="shared" si="4"/>
        <v>-2000</v>
      </c>
      <c r="T88" s="7">
        <f t="shared" si="5"/>
        <v>-120</v>
      </c>
      <c r="U88" s="7">
        <f t="shared" si="6"/>
        <v>-2120</v>
      </c>
      <c r="V88" s="12" t="b">
        <f t="shared" si="7"/>
        <v>0</v>
      </c>
    </row>
    <row r="89" spans="1:22" x14ac:dyDescent="0.25">
      <c r="A89" s="5" t="s">
        <v>19</v>
      </c>
      <c r="B89" s="5" t="s">
        <v>35</v>
      </c>
      <c r="C89" s="5" t="s">
        <v>50</v>
      </c>
      <c r="D89" s="6">
        <v>42114</v>
      </c>
      <c r="E89" s="5">
        <v>650700</v>
      </c>
      <c r="F89" s="5"/>
      <c r="G89" s="5">
        <v>1</v>
      </c>
      <c r="H89" s="5" t="s">
        <v>138</v>
      </c>
      <c r="I89" s="5">
        <v>50</v>
      </c>
      <c r="J89" s="5">
        <v>3</v>
      </c>
      <c r="K89" s="5" t="s">
        <v>36</v>
      </c>
      <c r="L89" s="5" t="s">
        <v>24</v>
      </c>
      <c r="M89" s="5">
        <v>0</v>
      </c>
      <c r="N89" s="5">
        <v>0</v>
      </c>
      <c r="P89" s="5" t="s">
        <v>52</v>
      </c>
      <c r="Q89" s="5" t="s">
        <v>148</v>
      </c>
      <c r="R89" s="6">
        <v>42124</v>
      </c>
      <c r="S89" s="7">
        <f t="shared" si="4"/>
        <v>-50</v>
      </c>
      <c r="T89" s="7">
        <f t="shared" si="5"/>
        <v>-3</v>
      </c>
      <c r="U89" s="7">
        <f t="shared" si="6"/>
        <v>-53</v>
      </c>
      <c r="V89" s="12" t="b">
        <f t="shared" si="7"/>
        <v>0</v>
      </c>
    </row>
    <row r="90" spans="1:22" x14ac:dyDescent="0.25">
      <c r="A90" s="5" t="s">
        <v>19</v>
      </c>
      <c r="B90" s="5" t="s">
        <v>43</v>
      </c>
      <c r="C90" s="5" t="s">
        <v>64</v>
      </c>
      <c r="D90" s="6">
        <v>42114</v>
      </c>
      <c r="E90" s="5">
        <v>658650</v>
      </c>
      <c r="F90" s="5"/>
      <c r="G90" s="5">
        <v>1</v>
      </c>
      <c r="H90" s="5" t="s">
        <v>139</v>
      </c>
      <c r="I90" s="5">
        <v>1000</v>
      </c>
      <c r="J90" s="5">
        <v>0</v>
      </c>
      <c r="K90" s="5" t="s">
        <v>31</v>
      </c>
      <c r="L90" s="5" t="s">
        <v>24</v>
      </c>
      <c r="M90" s="5">
        <v>0</v>
      </c>
      <c r="N90" s="5">
        <v>0</v>
      </c>
      <c r="P90" s="5" t="s">
        <v>35</v>
      </c>
      <c r="Q90" s="5" t="s">
        <v>150</v>
      </c>
      <c r="R90" s="6">
        <v>42124</v>
      </c>
      <c r="S90" s="7">
        <f t="shared" si="4"/>
        <v>1950</v>
      </c>
      <c r="T90" s="7">
        <f t="shared" si="5"/>
        <v>117</v>
      </c>
      <c r="U90" s="7">
        <f t="shared" si="6"/>
        <v>2067</v>
      </c>
      <c r="V90" s="12" t="b">
        <f t="shared" si="7"/>
        <v>0</v>
      </c>
    </row>
    <row r="91" spans="1:22" x14ac:dyDescent="0.25">
      <c r="A91" s="5" t="s">
        <v>19</v>
      </c>
      <c r="B91" s="5" t="s">
        <v>43</v>
      </c>
      <c r="C91" s="5" t="s">
        <v>64</v>
      </c>
      <c r="D91" s="6">
        <v>42114</v>
      </c>
      <c r="E91" s="5" t="s">
        <v>116</v>
      </c>
      <c r="F91" s="5"/>
      <c r="G91" s="5">
        <v>1</v>
      </c>
      <c r="H91" s="5" t="s">
        <v>140</v>
      </c>
      <c r="I91" s="5">
        <v>10000</v>
      </c>
      <c r="J91" s="5">
        <v>0</v>
      </c>
      <c r="K91" s="5" t="s">
        <v>31</v>
      </c>
      <c r="L91" s="5" t="s">
        <v>24</v>
      </c>
      <c r="M91" s="5">
        <v>0</v>
      </c>
      <c r="N91" s="5">
        <v>0</v>
      </c>
      <c r="P91" s="5" t="s">
        <v>93</v>
      </c>
      <c r="Q91" s="5" t="s">
        <v>152</v>
      </c>
      <c r="R91" s="6">
        <v>42124</v>
      </c>
      <c r="S91" s="7">
        <f t="shared" si="4"/>
        <v>900</v>
      </c>
      <c r="T91" s="7">
        <f t="shared" si="5"/>
        <v>54</v>
      </c>
      <c r="U91" s="7">
        <f t="shared" si="6"/>
        <v>954</v>
      </c>
      <c r="V91" s="12" t="b">
        <f t="shared" si="7"/>
        <v>0</v>
      </c>
    </row>
    <row r="92" spans="1:22" x14ac:dyDescent="0.25">
      <c r="A92" s="5" t="s">
        <v>19</v>
      </c>
      <c r="B92" s="5" t="s">
        <v>43</v>
      </c>
      <c r="C92" s="5" t="s">
        <v>64</v>
      </c>
      <c r="D92" s="6">
        <v>42114</v>
      </c>
      <c r="E92" s="5" t="s">
        <v>116</v>
      </c>
      <c r="F92" s="5"/>
      <c r="G92" s="5">
        <v>2</v>
      </c>
      <c r="H92" s="5" t="s">
        <v>142</v>
      </c>
      <c r="I92" s="5">
        <v>5000</v>
      </c>
      <c r="J92" s="5">
        <v>0</v>
      </c>
      <c r="K92" s="5" t="s">
        <v>31</v>
      </c>
      <c r="L92" s="5" t="s">
        <v>24</v>
      </c>
      <c r="M92" s="5">
        <v>0</v>
      </c>
      <c r="N92" s="5">
        <v>0</v>
      </c>
      <c r="P92" s="5" t="s">
        <v>154</v>
      </c>
      <c r="Q92" s="5" t="s">
        <v>155</v>
      </c>
      <c r="R92" s="6">
        <v>42124</v>
      </c>
      <c r="S92" s="7">
        <f t="shared" si="4"/>
        <v>1340</v>
      </c>
      <c r="T92" s="7">
        <f t="shared" si="5"/>
        <v>24</v>
      </c>
      <c r="U92" s="7">
        <f t="shared" si="6"/>
        <v>1364</v>
      </c>
      <c r="V92" s="12" t="b">
        <f t="shared" si="7"/>
        <v>0</v>
      </c>
    </row>
    <row r="93" spans="1:22" x14ac:dyDescent="0.25">
      <c r="A93" s="5" t="s">
        <v>19</v>
      </c>
      <c r="B93" s="5" t="s">
        <v>25</v>
      </c>
      <c r="C93" s="5" t="s">
        <v>26</v>
      </c>
      <c r="D93" s="6">
        <v>42114</v>
      </c>
      <c r="E93" s="5" t="s">
        <v>118</v>
      </c>
      <c r="F93" s="5"/>
      <c r="G93" s="5">
        <v>1</v>
      </c>
      <c r="H93" s="5" t="s">
        <v>145</v>
      </c>
      <c r="I93" s="5">
        <v>-1000</v>
      </c>
      <c r="J93" s="5">
        <v>-60</v>
      </c>
      <c r="K93" s="5" t="s">
        <v>28</v>
      </c>
      <c r="L93" s="5" t="s">
        <v>24</v>
      </c>
      <c r="M93" s="5">
        <v>0</v>
      </c>
      <c r="N93" s="5">
        <v>0</v>
      </c>
      <c r="P93" s="5" t="s">
        <v>158</v>
      </c>
      <c r="Q93" s="5" t="s">
        <v>159</v>
      </c>
      <c r="R93" s="6">
        <v>42124</v>
      </c>
      <c r="S93" s="7">
        <f t="shared" si="4"/>
        <v>2300</v>
      </c>
      <c r="T93" s="7">
        <f t="shared" si="5"/>
        <v>90</v>
      </c>
      <c r="U93" s="7">
        <f t="shared" si="6"/>
        <v>2390</v>
      </c>
      <c r="V93" s="12" t="b">
        <f t="shared" si="7"/>
        <v>0</v>
      </c>
    </row>
    <row r="94" spans="1:22" x14ac:dyDescent="0.25">
      <c r="A94" s="5" t="s">
        <v>19</v>
      </c>
      <c r="B94" s="5" t="s">
        <v>25</v>
      </c>
      <c r="C94" s="5" t="s">
        <v>26</v>
      </c>
      <c r="D94" s="6">
        <v>42114</v>
      </c>
      <c r="E94" s="5" t="s">
        <v>119</v>
      </c>
      <c r="F94" s="5"/>
      <c r="G94" s="5">
        <v>1</v>
      </c>
      <c r="H94" s="5" t="s">
        <v>147</v>
      </c>
      <c r="I94" s="5">
        <v>5000</v>
      </c>
      <c r="J94" s="5">
        <v>300</v>
      </c>
      <c r="K94" s="5" t="s">
        <v>38</v>
      </c>
      <c r="L94" s="5" t="s">
        <v>24</v>
      </c>
      <c r="M94" s="5">
        <v>0</v>
      </c>
      <c r="N94" s="5">
        <v>0</v>
      </c>
      <c r="P94" s="5" t="s">
        <v>123</v>
      </c>
      <c r="Q94" s="5" t="s">
        <v>162</v>
      </c>
      <c r="R94" s="6">
        <v>42124</v>
      </c>
      <c r="S94" s="7">
        <f t="shared" si="4"/>
        <v>3450</v>
      </c>
      <c r="T94" s="7">
        <f t="shared" si="5"/>
        <v>0</v>
      </c>
      <c r="U94" s="7">
        <f t="shared" si="6"/>
        <v>3450</v>
      </c>
      <c r="V94" s="12" t="b">
        <f t="shared" si="7"/>
        <v>0</v>
      </c>
    </row>
    <row r="95" spans="1:22" x14ac:dyDescent="0.25">
      <c r="A95" s="5" t="s">
        <v>19</v>
      </c>
      <c r="B95" s="5" t="s">
        <v>102</v>
      </c>
      <c r="C95" s="5" t="s">
        <v>125</v>
      </c>
      <c r="D95" s="6">
        <v>42116</v>
      </c>
      <c r="E95" s="5" t="s">
        <v>121</v>
      </c>
      <c r="F95" s="5"/>
      <c r="G95" s="5">
        <v>1</v>
      </c>
      <c r="H95" s="5" t="s">
        <v>149</v>
      </c>
      <c r="I95" s="5">
        <v>8000</v>
      </c>
      <c r="J95" s="5">
        <v>480</v>
      </c>
      <c r="K95" s="5" t="s">
        <v>36</v>
      </c>
      <c r="L95" s="5" t="s">
        <v>24</v>
      </c>
      <c r="M95" s="5">
        <v>0</v>
      </c>
      <c r="N95" s="5">
        <v>0</v>
      </c>
      <c r="P95" s="5" t="s">
        <v>164</v>
      </c>
      <c r="Q95" s="5" t="s">
        <v>165</v>
      </c>
      <c r="R95" s="6">
        <v>42124</v>
      </c>
      <c r="S95" s="7">
        <f t="shared" si="4"/>
        <v>3975</v>
      </c>
      <c r="T95" s="7">
        <f t="shared" si="5"/>
        <v>238.5</v>
      </c>
      <c r="U95" s="7">
        <f t="shared" si="6"/>
        <v>4213.5</v>
      </c>
      <c r="V95" s="12" t="b">
        <f t="shared" si="7"/>
        <v>0</v>
      </c>
    </row>
    <row r="96" spans="1:22" x14ac:dyDescent="0.25">
      <c r="A96" s="5" t="s">
        <v>19</v>
      </c>
      <c r="B96" s="5" t="s">
        <v>123</v>
      </c>
      <c r="C96" s="5"/>
      <c r="D96" s="6">
        <v>42116</v>
      </c>
      <c r="E96" s="5" t="s">
        <v>124</v>
      </c>
      <c r="F96" s="5"/>
      <c r="G96" s="5">
        <v>1</v>
      </c>
      <c r="H96" s="5" t="s">
        <v>151</v>
      </c>
      <c r="I96" s="5">
        <v>12000</v>
      </c>
      <c r="J96" s="5">
        <v>0</v>
      </c>
      <c r="K96" s="5" t="s">
        <v>23</v>
      </c>
      <c r="L96" s="5" t="s">
        <v>24</v>
      </c>
      <c r="M96" s="5">
        <v>0</v>
      </c>
      <c r="N96" s="5">
        <v>0</v>
      </c>
      <c r="S96" s="9">
        <f>SUM(S4:S95)</f>
        <v>2981450.05</v>
      </c>
      <c r="T96" s="9"/>
      <c r="U96" s="9"/>
    </row>
    <row r="97" spans="1:22" x14ac:dyDescent="0.25">
      <c r="A97" s="5" t="s">
        <v>19</v>
      </c>
      <c r="B97" s="5" t="s">
        <v>69</v>
      </c>
      <c r="C97" s="5"/>
      <c r="D97" s="6">
        <v>42116</v>
      </c>
      <c r="E97" s="5" t="s">
        <v>127</v>
      </c>
      <c r="F97" s="5"/>
      <c r="G97" s="5">
        <v>1</v>
      </c>
      <c r="H97" s="5" t="s">
        <v>153</v>
      </c>
      <c r="I97" s="5">
        <v>3750</v>
      </c>
      <c r="J97" s="5">
        <v>0</v>
      </c>
      <c r="K97" s="5" t="s">
        <v>31</v>
      </c>
      <c r="L97" s="5" t="s">
        <v>49</v>
      </c>
      <c r="M97" s="5">
        <v>1500</v>
      </c>
      <c r="N97" s="5">
        <v>0</v>
      </c>
    </row>
    <row r="98" spans="1:22" x14ac:dyDescent="0.25">
      <c r="A98" s="5" t="s">
        <v>19</v>
      </c>
      <c r="B98" s="5" t="s">
        <v>43</v>
      </c>
      <c r="C98" s="5" t="s">
        <v>64</v>
      </c>
      <c r="D98" s="6">
        <v>42117</v>
      </c>
      <c r="E98" s="5">
        <v>33154</v>
      </c>
      <c r="F98" s="5"/>
      <c r="G98" s="5">
        <v>1</v>
      </c>
      <c r="H98" s="5" t="s">
        <v>156</v>
      </c>
      <c r="I98" s="5">
        <v>280</v>
      </c>
      <c r="J98" s="5">
        <v>0</v>
      </c>
      <c r="K98" s="5" t="s">
        <v>31</v>
      </c>
      <c r="L98" s="5" t="s">
        <v>24</v>
      </c>
      <c r="M98" s="5">
        <v>0</v>
      </c>
      <c r="N98" s="5">
        <v>0</v>
      </c>
    </row>
    <row r="99" spans="1:22" x14ac:dyDescent="0.25">
      <c r="A99" s="5" t="s">
        <v>19</v>
      </c>
      <c r="B99" s="5" t="s">
        <v>37</v>
      </c>
      <c r="C99" s="5" t="s">
        <v>53</v>
      </c>
      <c r="D99" s="6">
        <v>42119</v>
      </c>
      <c r="E99" s="5">
        <v>300601</v>
      </c>
      <c r="F99" s="5"/>
      <c r="G99" s="5">
        <v>1</v>
      </c>
      <c r="H99" s="5" t="s">
        <v>157</v>
      </c>
      <c r="I99" s="5">
        <v>150</v>
      </c>
      <c r="J99" s="5">
        <v>9</v>
      </c>
      <c r="K99" s="5" t="s">
        <v>28</v>
      </c>
      <c r="L99" s="5" t="s">
        <v>24</v>
      </c>
      <c r="M99" s="5">
        <v>0</v>
      </c>
      <c r="N99" s="5">
        <v>0</v>
      </c>
      <c r="P99" s="3" t="s">
        <v>14</v>
      </c>
      <c r="Q99" s="3" t="s">
        <v>15</v>
      </c>
      <c r="R99" s="3" t="s">
        <v>16</v>
      </c>
      <c r="S99" s="4" t="s">
        <v>17</v>
      </c>
      <c r="T99" s="4" t="s">
        <v>18</v>
      </c>
      <c r="U99" s="4" t="s">
        <v>201</v>
      </c>
      <c r="V99" s="11" t="s">
        <v>198</v>
      </c>
    </row>
    <row r="100" spans="1:22" x14ac:dyDescent="0.25">
      <c r="A100" s="5" t="s">
        <v>19</v>
      </c>
      <c r="B100" s="5" t="s">
        <v>30</v>
      </c>
      <c r="C100" s="5"/>
      <c r="D100" s="6">
        <v>42119</v>
      </c>
      <c r="E100" s="5">
        <v>490400</v>
      </c>
      <c r="F100" s="5"/>
      <c r="G100" s="5">
        <v>1</v>
      </c>
      <c r="H100" s="5" t="s">
        <v>62</v>
      </c>
      <c r="I100" s="5">
        <v>11000</v>
      </c>
      <c r="J100" s="5">
        <v>0</v>
      </c>
      <c r="K100" s="5" t="s">
        <v>31</v>
      </c>
      <c r="L100" s="5" t="s">
        <v>47</v>
      </c>
      <c r="M100" s="5">
        <v>2000</v>
      </c>
      <c r="N100" s="5">
        <v>0</v>
      </c>
      <c r="S100"/>
      <c r="T100"/>
      <c r="U100"/>
      <c r="V100" s="10" t="b">
        <v>1</v>
      </c>
    </row>
    <row r="101" spans="1:22" x14ac:dyDescent="0.25">
      <c r="A101" s="5" t="s">
        <v>19</v>
      </c>
      <c r="B101" s="5" t="s">
        <v>45</v>
      </c>
      <c r="C101" s="5"/>
      <c r="D101" s="6">
        <v>42119</v>
      </c>
      <c r="E101" s="5" t="s">
        <v>131</v>
      </c>
      <c r="F101" s="5"/>
      <c r="G101" s="5">
        <v>1</v>
      </c>
      <c r="H101" s="5" t="s">
        <v>160</v>
      </c>
      <c r="I101" s="5">
        <v>-50</v>
      </c>
      <c r="J101" s="5">
        <v>0</v>
      </c>
      <c r="K101" s="5" t="s">
        <v>31</v>
      </c>
      <c r="L101" s="5" t="s">
        <v>24</v>
      </c>
      <c r="M101" s="5">
        <v>0</v>
      </c>
      <c r="N101" s="5">
        <v>0</v>
      </c>
      <c r="S101"/>
      <c r="T101"/>
      <c r="U101"/>
    </row>
    <row r="102" spans="1:22" x14ac:dyDescent="0.25">
      <c r="A102" s="5" t="s">
        <v>19</v>
      </c>
      <c r="B102" s="5" t="s">
        <v>25</v>
      </c>
      <c r="C102" s="5" t="s">
        <v>26</v>
      </c>
      <c r="D102" s="6">
        <v>42119</v>
      </c>
      <c r="E102" s="5" t="s">
        <v>133</v>
      </c>
      <c r="F102" s="5"/>
      <c r="G102" s="5">
        <v>1</v>
      </c>
      <c r="H102" s="5" t="s">
        <v>161</v>
      </c>
      <c r="I102" s="5">
        <v>3200</v>
      </c>
      <c r="J102" s="5">
        <v>192</v>
      </c>
      <c r="K102" s="5" t="s">
        <v>28</v>
      </c>
      <c r="L102" s="5" t="s">
        <v>24</v>
      </c>
      <c r="M102" s="5">
        <v>0</v>
      </c>
      <c r="N102" s="5">
        <v>0</v>
      </c>
      <c r="S102"/>
      <c r="T102"/>
      <c r="U102"/>
      <c r="V102"/>
    </row>
    <row r="103" spans="1:22" x14ac:dyDescent="0.25">
      <c r="A103" s="5" t="s">
        <v>19</v>
      </c>
      <c r="B103" s="5" t="s">
        <v>39</v>
      </c>
      <c r="C103" s="5" t="s">
        <v>56</v>
      </c>
      <c r="D103" s="6">
        <v>42122</v>
      </c>
      <c r="E103" s="5">
        <v>450340</v>
      </c>
      <c r="F103" s="5"/>
      <c r="G103" s="5">
        <v>1</v>
      </c>
      <c r="H103" s="5" t="s">
        <v>163</v>
      </c>
      <c r="I103" s="5">
        <v>100</v>
      </c>
      <c r="J103" s="5">
        <v>6</v>
      </c>
      <c r="K103" s="5" t="s">
        <v>28</v>
      </c>
      <c r="L103" s="5" t="s">
        <v>24</v>
      </c>
      <c r="M103" s="5">
        <v>0</v>
      </c>
      <c r="N103" s="5">
        <v>0</v>
      </c>
      <c r="P103" s="3" t="s">
        <v>14</v>
      </c>
      <c r="Q103" s="3" t="s">
        <v>15</v>
      </c>
      <c r="R103" s="3" t="s">
        <v>16</v>
      </c>
      <c r="S103" s="4" t="s">
        <v>17</v>
      </c>
      <c r="T103" s="4" t="s">
        <v>18</v>
      </c>
      <c r="U103" s="4" t="s">
        <v>201</v>
      </c>
      <c r="V103" s="11" t="s">
        <v>198</v>
      </c>
    </row>
    <row r="104" spans="1:22" x14ac:dyDescent="0.25">
      <c r="A104" s="5" t="s">
        <v>19</v>
      </c>
      <c r="B104" s="5" t="s">
        <v>25</v>
      </c>
      <c r="C104" s="5" t="s">
        <v>26</v>
      </c>
      <c r="D104" s="6">
        <v>42123</v>
      </c>
      <c r="E104" s="5" t="s">
        <v>134</v>
      </c>
      <c r="F104" s="5"/>
      <c r="G104" s="5">
        <v>1</v>
      </c>
      <c r="H104" s="5" t="s">
        <v>27</v>
      </c>
      <c r="I104" s="5">
        <v>240000</v>
      </c>
      <c r="J104" s="5">
        <v>14400</v>
      </c>
      <c r="K104" s="5" t="s">
        <v>28</v>
      </c>
      <c r="L104" s="5" t="s">
        <v>24</v>
      </c>
      <c r="M104" s="5">
        <v>0</v>
      </c>
      <c r="N104" s="5">
        <v>0</v>
      </c>
      <c r="P104" s="5" t="s">
        <v>20</v>
      </c>
      <c r="Q104" s="5">
        <v>43350</v>
      </c>
      <c r="R104" s="6">
        <v>42094</v>
      </c>
      <c r="S104" s="7">
        <v>3300</v>
      </c>
      <c r="T104" s="7">
        <v>0</v>
      </c>
      <c r="U104" s="7">
        <v>3300</v>
      </c>
      <c r="V104" s="12" t="b">
        <v>1</v>
      </c>
    </row>
    <row r="105" spans="1:22" x14ac:dyDescent="0.25">
      <c r="A105" s="5" t="s">
        <v>19</v>
      </c>
      <c r="B105" s="5" t="s">
        <v>45</v>
      </c>
      <c r="C105" s="5"/>
      <c r="D105" s="6">
        <v>42124</v>
      </c>
      <c r="E105" s="5">
        <v>105055</v>
      </c>
      <c r="F105" s="5"/>
      <c r="G105" s="5">
        <v>1</v>
      </c>
      <c r="H105" s="5" t="s">
        <v>166</v>
      </c>
      <c r="I105" s="5">
        <v>600</v>
      </c>
      <c r="J105" s="5">
        <v>0</v>
      </c>
      <c r="K105" s="5" t="s">
        <v>31</v>
      </c>
      <c r="L105" s="5" t="s">
        <v>24</v>
      </c>
      <c r="M105" s="5">
        <v>0</v>
      </c>
      <c r="N105" s="5">
        <v>0</v>
      </c>
      <c r="P105" s="5" t="s">
        <v>45</v>
      </c>
      <c r="Q105" s="5">
        <v>43350</v>
      </c>
      <c r="R105" s="6">
        <v>42099</v>
      </c>
      <c r="S105" s="7">
        <v>150</v>
      </c>
      <c r="T105" s="7">
        <v>0</v>
      </c>
      <c r="U105" s="7">
        <v>150</v>
      </c>
      <c r="V105" s="12" t="b">
        <v>1</v>
      </c>
    </row>
    <row r="106" spans="1:22" x14ac:dyDescent="0.25">
      <c r="A106" s="5" t="s">
        <v>19</v>
      </c>
      <c r="B106" s="5" t="s">
        <v>59</v>
      </c>
      <c r="C106" s="5"/>
      <c r="D106" s="6">
        <v>42124</v>
      </c>
      <c r="E106" s="5">
        <v>123475</v>
      </c>
      <c r="F106" s="5"/>
      <c r="G106" s="5">
        <v>1</v>
      </c>
      <c r="H106" s="5" t="s">
        <v>79</v>
      </c>
      <c r="I106" s="5">
        <v>12100</v>
      </c>
      <c r="J106" s="5">
        <v>0</v>
      </c>
      <c r="K106" s="5" t="s">
        <v>31</v>
      </c>
      <c r="L106" s="5" t="s">
        <v>47</v>
      </c>
      <c r="M106" s="5">
        <v>2200</v>
      </c>
      <c r="N106" s="5">
        <v>0</v>
      </c>
      <c r="S106"/>
      <c r="T106"/>
      <c r="U106"/>
    </row>
    <row r="107" spans="1:22" x14ac:dyDescent="0.25">
      <c r="A107" s="5" t="s">
        <v>19</v>
      </c>
      <c r="B107" s="5" t="s">
        <v>59</v>
      </c>
      <c r="C107" s="5"/>
      <c r="D107" s="6">
        <v>42124</v>
      </c>
      <c r="E107" s="5">
        <v>123480</v>
      </c>
      <c r="F107" s="5"/>
      <c r="G107" s="5">
        <v>1</v>
      </c>
      <c r="H107" s="5" t="s">
        <v>79</v>
      </c>
      <c r="I107" s="5">
        <v>17600</v>
      </c>
      <c r="J107" s="5">
        <v>0</v>
      </c>
      <c r="K107" s="5" t="s">
        <v>31</v>
      </c>
      <c r="L107" s="5" t="s">
        <v>47</v>
      </c>
      <c r="M107" s="5">
        <v>3200</v>
      </c>
      <c r="N107" s="5">
        <v>0</v>
      </c>
      <c r="S107"/>
      <c r="T107"/>
      <c r="U107"/>
    </row>
    <row r="108" spans="1:22" x14ac:dyDescent="0.25">
      <c r="A108" s="5" t="s">
        <v>19</v>
      </c>
      <c r="B108" s="5" t="s">
        <v>86</v>
      </c>
      <c r="C108" s="5" t="s">
        <v>106</v>
      </c>
      <c r="D108" s="6">
        <v>42124</v>
      </c>
      <c r="E108" s="5">
        <v>2020</v>
      </c>
      <c r="F108" s="5"/>
      <c r="G108" s="5">
        <v>1</v>
      </c>
      <c r="H108" s="5" t="s">
        <v>167</v>
      </c>
      <c r="I108" s="5">
        <v>10000</v>
      </c>
      <c r="J108" s="5">
        <v>600</v>
      </c>
      <c r="K108" s="5" t="s">
        <v>38</v>
      </c>
      <c r="L108" s="5" t="s">
        <v>24</v>
      </c>
      <c r="M108" s="5">
        <v>0</v>
      </c>
      <c r="N108" s="5">
        <v>0</v>
      </c>
      <c r="S108"/>
      <c r="T108"/>
      <c r="U108"/>
    </row>
    <row r="109" spans="1:22" x14ac:dyDescent="0.25">
      <c r="A109" s="5" t="s">
        <v>19</v>
      </c>
      <c r="B109" s="5" t="s">
        <v>35</v>
      </c>
      <c r="C109" s="5" t="s">
        <v>50</v>
      </c>
      <c r="D109" s="6">
        <v>42124</v>
      </c>
      <c r="E109" s="5">
        <v>230210</v>
      </c>
      <c r="F109" s="5"/>
      <c r="G109" s="5">
        <v>1</v>
      </c>
      <c r="H109" s="5" t="s">
        <v>168</v>
      </c>
      <c r="I109" s="5">
        <v>800</v>
      </c>
      <c r="J109" s="5">
        <v>48</v>
      </c>
      <c r="K109" s="5" t="s">
        <v>36</v>
      </c>
      <c r="L109" s="5" t="s">
        <v>24</v>
      </c>
      <c r="M109" s="5">
        <v>0</v>
      </c>
      <c r="N109" s="5">
        <v>0</v>
      </c>
      <c r="S109"/>
      <c r="T109"/>
      <c r="U109"/>
    </row>
    <row r="110" spans="1:22" x14ac:dyDescent="0.25">
      <c r="A110" s="5" t="s">
        <v>19</v>
      </c>
      <c r="B110" s="5" t="s">
        <v>20</v>
      </c>
      <c r="C110" s="5" t="s">
        <v>21</v>
      </c>
      <c r="D110" s="6">
        <v>42124</v>
      </c>
      <c r="E110" s="5">
        <v>43340</v>
      </c>
      <c r="F110" s="5"/>
      <c r="G110" s="5">
        <v>1</v>
      </c>
      <c r="H110" s="5" t="s">
        <v>169</v>
      </c>
      <c r="I110" s="5">
        <v>2500</v>
      </c>
      <c r="J110" s="5">
        <v>150</v>
      </c>
      <c r="K110" s="5" t="s">
        <v>28</v>
      </c>
      <c r="L110" s="5" t="s">
        <v>24</v>
      </c>
      <c r="M110" s="5">
        <v>0</v>
      </c>
      <c r="N110" s="5">
        <v>0</v>
      </c>
      <c r="S110"/>
      <c r="T110"/>
      <c r="U110"/>
    </row>
    <row r="111" spans="1:22" x14ac:dyDescent="0.25">
      <c r="A111" s="5" t="s">
        <v>19</v>
      </c>
      <c r="B111" s="5" t="s">
        <v>39</v>
      </c>
      <c r="C111" s="5" t="s">
        <v>56</v>
      </c>
      <c r="D111" s="6">
        <v>42124</v>
      </c>
      <c r="E111" s="5">
        <v>450330</v>
      </c>
      <c r="F111" s="5"/>
      <c r="G111" s="5">
        <v>1</v>
      </c>
      <c r="H111" s="5" t="s">
        <v>170</v>
      </c>
      <c r="I111" s="5">
        <v>75</v>
      </c>
      <c r="J111" s="5">
        <v>4.5</v>
      </c>
      <c r="K111" s="5" t="s">
        <v>28</v>
      </c>
      <c r="L111" s="5" t="s">
        <v>24</v>
      </c>
      <c r="M111" s="5">
        <v>0</v>
      </c>
      <c r="N111" s="5">
        <v>0</v>
      </c>
      <c r="S111"/>
      <c r="T111"/>
      <c r="U111"/>
    </row>
    <row r="112" spans="1:22" x14ac:dyDescent="0.25">
      <c r="A112" s="5" t="s">
        <v>19</v>
      </c>
      <c r="B112" s="5" t="s">
        <v>30</v>
      </c>
      <c r="C112" s="5"/>
      <c r="D112" s="6">
        <v>42124</v>
      </c>
      <c r="E112" s="5">
        <v>490500</v>
      </c>
      <c r="F112" s="5"/>
      <c r="G112" s="5">
        <v>1</v>
      </c>
      <c r="H112" s="5" t="s">
        <v>82</v>
      </c>
      <c r="I112" s="5">
        <v>19250</v>
      </c>
      <c r="J112" s="5">
        <v>0</v>
      </c>
      <c r="K112" s="5" t="s">
        <v>31</v>
      </c>
      <c r="L112" s="5" t="s">
        <v>47</v>
      </c>
      <c r="M112" s="5">
        <v>3500</v>
      </c>
      <c r="N112" s="5">
        <v>0</v>
      </c>
      <c r="S112"/>
      <c r="T112"/>
      <c r="U112"/>
    </row>
    <row r="113" spans="1:21" x14ac:dyDescent="0.25">
      <c r="A113" s="5" t="s">
        <v>19</v>
      </c>
      <c r="B113" s="5" t="s">
        <v>41</v>
      </c>
      <c r="C113" s="5" t="s">
        <v>60</v>
      </c>
      <c r="D113" s="6">
        <v>42124</v>
      </c>
      <c r="E113" s="5">
        <v>546525</v>
      </c>
      <c r="F113" s="5"/>
      <c r="G113" s="5">
        <v>1</v>
      </c>
      <c r="H113" s="5" t="s">
        <v>27</v>
      </c>
      <c r="I113" s="5">
        <v>80008.34</v>
      </c>
      <c r="J113" s="5">
        <v>4800.5</v>
      </c>
      <c r="K113" s="5" t="s">
        <v>28</v>
      </c>
      <c r="L113" s="5" t="s">
        <v>24</v>
      </c>
      <c r="M113" s="5">
        <v>0</v>
      </c>
      <c r="N113" s="5">
        <v>0</v>
      </c>
      <c r="S113"/>
      <c r="T113"/>
      <c r="U113"/>
    </row>
    <row r="114" spans="1:21" x14ac:dyDescent="0.25">
      <c r="A114" s="5" t="s">
        <v>19</v>
      </c>
      <c r="B114" s="5" t="s">
        <v>41</v>
      </c>
      <c r="C114" s="5" t="s">
        <v>60</v>
      </c>
      <c r="D114" s="6">
        <v>42124</v>
      </c>
      <c r="E114" s="5">
        <v>546525</v>
      </c>
      <c r="F114" s="5"/>
      <c r="G114" s="5">
        <v>2</v>
      </c>
      <c r="H114" s="5" t="s">
        <v>29</v>
      </c>
      <c r="I114" s="5">
        <v>15008.34</v>
      </c>
      <c r="J114" s="5">
        <v>900.5</v>
      </c>
      <c r="K114" s="5" t="s">
        <v>28</v>
      </c>
      <c r="L114" s="5" t="s">
        <v>24</v>
      </c>
      <c r="M114" s="5">
        <v>0</v>
      </c>
      <c r="N114" s="5">
        <v>0</v>
      </c>
      <c r="S114"/>
      <c r="T114"/>
      <c r="U114"/>
    </row>
    <row r="115" spans="1:21" x14ac:dyDescent="0.25">
      <c r="A115" s="5" t="s">
        <v>19</v>
      </c>
      <c r="B115" s="5" t="s">
        <v>41</v>
      </c>
      <c r="C115" s="5" t="s">
        <v>60</v>
      </c>
      <c r="D115" s="6">
        <v>42124</v>
      </c>
      <c r="E115" s="5">
        <v>546525</v>
      </c>
      <c r="F115" s="5"/>
      <c r="G115" s="5">
        <v>3</v>
      </c>
      <c r="H115" s="5" t="s">
        <v>32</v>
      </c>
      <c r="I115" s="5">
        <v>50008.33</v>
      </c>
      <c r="J115" s="5">
        <v>3000.5</v>
      </c>
      <c r="K115" s="5" t="s">
        <v>28</v>
      </c>
      <c r="L115" s="5" t="s">
        <v>24</v>
      </c>
      <c r="M115" s="5">
        <v>0</v>
      </c>
      <c r="N115" s="5">
        <v>0</v>
      </c>
      <c r="S115"/>
      <c r="T115"/>
      <c r="U115"/>
    </row>
    <row r="116" spans="1:21" x14ac:dyDescent="0.25">
      <c r="A116" s="5" t="s">
        <v>19</v>
      </c>
      <c r="B116" s="5" t="s">
        <v>41</v>
      </c>
      <c r="C116" s="5" t="s">
        <v>60</v>
      </c>
      <c r="D116" s="6">
        <v>42124</v>
      </c>
      <c r="E116" s="5">
        <v>546525</v>
      </c>
      <c r="F116" s="5"/>
      <c r="G116" s="5">
        <v>4</v>
      </c>
      <c r="H116" s="5" t="s">
        <v>34</v>
      </c>
      <c r="I116" s="5">
        <v>75008.34</v>
      </c>
      <c r="J116" s="5">
        <v>4500.5</v>
      </c>
      <c r="K116" s="5" t="s">
        <v>28</v>
      </c>
      <c r="L116" s="5" t="s">
        <v>24</v>
      </c>
      <c r="M116" s="5">
        <v>0</v>
      </c>
      <c r="N116" s="5">
        <v>0</v>
      </c>
      <c r="S116"/>
      <c r="T116"/>
      <c r="U116"/>
    </row>
    <row r="117" spans="1:21" x14ac:dyDescent="0.25">
      <c r="A117" s="5" t="s">
        <v>19</v>
      </c>
      <c r="B117" s="5" t="s">
        <v>41</v>
      </c>
      <c r="C117" s="5" t="s">
        <v>60</v>
      </c>
      <c r="D117" s="6">
        <v>42124</v>
      </c>
      <c r="E117" s="5">
        <v>546525</v>
      </c>
      <c r="F117" s="5"/>
      <c r="G117" s="5">
        <v>5</v>
      </c>
      <c r="H117" s="5" t="s">
        <v>27</v>
      </c>
      <c r="I117" s="5">
        <v>40004.17</v>
      </c>
      <c r="J117" s="5">
        <v>2400.25</v>
      </c>
      <c r="K117" s="5" t="s">
        <v>28</v>
      </c>
      <c r="L117" s="5" t="s">
        <v>24</v>
      </c>
      <c r="M117" s="5">
        <v>0</v>
      </c>
      <c r="N117" s="5">
        <v>0</v>
      </c>
      <c r="S117"/>
      <c r="T117"/>
      <c r="U117"/>
    </row>
    <row r="118" spans="1:21" x14ac:dyDescent="0.25">
      <c r="A118" s="5" t="s">
        <v>19</v>
      </c>
      <c r="B118" s="5" t="s">
        <v>41</v>
      </c>
      <c r="C118" s="5" t="s">
        <v>60</v>
      </c>
      <c r="D118" s="6">
        <v>42124</v>
      </c>
      <c r="E118" s="5">
        <v>546525</v>
      </c>
      <c r="F118" s="5"/>
      <c r="G118" s="5">
        <v>6</v>
      </c>
      <c r="H118" s="5" t="s">
        <v>29</v>
      </c>
      <c r="I118" s="5">
        <v>7504.17</v>
      </c>
      <c r="J118" s="5">
        <v>450.25</v>
      </c>
      <c r="K118" s="5" t="s">
        <v>28</v>
      </c>
      <c r="L118" s="5" t="s">
        <v>24</v>
      </c>
      <c r="M118" s="5">
        <v>0</v>
      </c>
      <c r="N118" s="5">
        <v>0</v>
      </c>
      <c r="S118"/>
      <c r="T118"/>
      <c r="U118"/>
    </row>
    <row r="119" spans="1:21" x14ac:dyDescent="0.25">
      <c r="A119" s="5" t="s">
        <v>19</v>
      </c>
      <c r="B119" s="5" t="s">
        <v>41</v>
      </c>
      <c r="C119" s="5" t="s">
        <v>60</v>
      </c>
      <c r="D119" s="6">
        <v>42124</v>
      </c>
      <c r="E119" s="5">
        <v>546525</v>
      </c>
      <c r="F119" s="5"/>
      <c r="G119" s="5">
        <v>7</v>
      </c>
      <c r="H119" s="5" t="s">
        <v>32</v>
      </c>
      <c r="I119" s="5">
        <v>25004.17</v>
      </c>
      <c r="J119" s="5">
        <v>1500.25</v>
      </c>
      <c r="K119" s="5" t="s">
        <v>28</v>
      </c>
      <c r="L119" s="5" t="s">
        <v>24</v>
      </c>
      <c r="M119" s="5">
        <v>0</v>
      </c>
      <c r="N119" s="5">
        <v>0</v>
      </c>
      <c r="S119"/>
      <c r="T119"/>
      <c r="U119"/>
    </row>
    <row r="120" spans="1:21" x14ac:dyDescent="0.25">
      <c r="A120" s="5" t="s">
        <v>19</v>
      </c>
      <c r="B120" s="5" t="s">
        <v>41</v>
      </c>
      <c r="C120" s="5" t="s">
        <v>60</v>
      </c>
      <c r="D120" s="6">
        <v>42124</v>
      </c>
      <c r="E120" s="5">
        <v>546525</v>
      </c>
      <c r="F120" s="5"/>
      <c r="G120" s="5">
        <v>8</v>
      </c>
      <c r="H120" s="5" t="s">
        <v>34</v>
      </c>
      <c r="I120" s="5">
        <v>37504.17</v>
      </c>
      <c r="J120" s="5">
        <v>2250.25</v>
      </c>
      <c r="K120" s="5" t="s">
        <v>28</v>
      </c>
      <c r="L120" s="5" t="s">
        <v>24</v>
      </c>
      <c r="M120" s="5">
        <v>0</v>
      </c>
      <c r="N120" s="5">
        <v>0</v>
      </c>
      <c r="S120"/>
      <c r="T120"/>
      <c r="U120"/>
    </row>
    <row r="121" spans="1:21" x14ac:dyDescent="0.25">
      <c r="A121" s="5" t="s">
        <v>19</v>
      </c>
      <c r="B121" s="5" t="s">
        <v>33</v>
      </c>
      <c r="C121" s="5"/>
      <c r="D121" s="6">
        <v>42124</v>
      </c>
      <c r="E121" s="5">
        <v>620450</v>
      </c>
      <c r="F121" s="5"/>
      <c r="G121" s="5">
        <v>1</v>
      </c>
      <c r="H121" s="5" t="s">
        <v>48</v>
      </c>
      <c r="I121" s="5">
        <v>13750</v>
      </c>
      <c r="J121" s="5">
        <v>0</v>
      </c>
      <c r="K121" s="5" t="s">
        <v>31</v>
      </c>
      <c r="L121" s="5" t="s">
        <v>49</v>
      </c>
      <c r="M121" s="5">
        <v>5500</v>
      </c>
      <c r="N121" s="5">
        <v>0</v>
      </c>
      <c r="S121"/>
      <c r="T121"/>
      <c r="U121"/>
    </row>
    <row r="122" spans="1:21" x14ac:dyDescent="0.25">
      <c r="A122" s="5" t="s">
        <v>19</v>
      </c>
      <c r="B122" s="5" t="s">
        <v>52</v>
      </c>
      <c r="C122" s="5" t="s">
        <v>76</v>
      </c>
      <c r="D122" s="6">
        <v>42124</v>
      </c>
      <c r="E122" s="5">
        <v>7785</v>
      </c>
      <c r="F122" s="5" t="s">
        <v>171</v>
      </c>
      <c r="G122" s="5">
        <v>1</v>
      </c>
      <c r="H122" s="5" t="s">
        <v>172</v>
      </c>
      <c r="I122" s="5">
        <v>1000</v>
      </c>
      <c r="J122" s="5">
        <v>60</v>
      </c>
      <c r="K122" s="5" t="s">
        <v>42</v>
      </c>
      <c r="L122" s="5" t="s">
        <v>24</v>
      </c>
      <c r="M122" s="5">
        <v>0</v>
      </c>
      <c r="N122" s="5">
        <v>0</v>
      </c>
      <c r="S122"/>
      <c r="T122"/>
      <c r="U122"/>
    </row>
    <row r="123" spans="1:21" x14ac:dyDescent="0.25">
      <c r="A123" s="5" t="s">
        <v>19</v>
      </c>
      <c r="B123" s="5" t="s">
        <v>52</v>
      </c>
      <c r="C123" s="5" t="s">
        <v>76</v>
      </c>
      <c r="D123" s="6">
        <v>42124</v>
      </c>
      <c r="E123" s="5">
        <v>7795</v>
      </c>
      <c r="F123" s="5"/>
      <c r="G123" s="5">
        <v>1</v>
      </c>
      <c r="H123" s="5" t="s">
        <v>77</v>
      </c>
      <c r="I123" s="5">
        <v>450</v>
      </c>
      <c r="J123" s="5">
        <v>27</v>
      </c>
      <c r="K123" s="5" t="s">
        <v>28</v>
      </c>
      <c r="L123" s="5" t="s">
        <v>24</v>
      </c>
      <c r="M123" s="5">
        <v>0</v>
      </c>
      <c r="N123" s="5">
        <v>0</v>
      </c>
      <c r="S123"/>
      <c r="T123"/>
      <c r="U123"/>
    </row>
    <row r="124" spans="1:21" x14ac:dyDescent="0.25">
      <c r="A124" s="5" t="s">
        <v>19</v>
      </c>
      <c r="B124" s="5" t="s">
        <v>20</v>
      </c>
      <c r="C124" s="5" t="s">
        <v>21</v>
      </c>
      <c r="D124" s="6">
        <v>42124</v>
      </c>
      <c r="E124" s="5" t="s">
        <v>141</v>
      </c>
      <c r="F124" s="5"/>
      <c r="G124" s="5">
        <v>1</v>
      </c>
      <c r="H124" s="5" t="s">
        <v>173</v>
      </c>
      <c r="I124" s="5">
        <v>-500</v>
      </c>
      <c r="J124" s="5">
        <v>0</v>
      </c>
      <c r="K124" s="5" t="s">
        <v>23</v>
      </c>
      <c r="L124" s="5" t="s">
        <v>24</v>
      </c>
      <c r="M124" s="5">
        <v>0</v>
      </c>
      <c r="N124" s="5">
        <v>0</v>
      </c>
      <c r="S124"/>
      <c r="T124"/>
      <c r="U124"/>
    </row>
    <row r="125" spans="1:21" x14ac:dyDescent="0.25">
      <c r="A125" s="5" t="s">
        <v>19</v>
      </c>
      <c r="B125" s="5" t="s">
        <v>143</v>
      </c>
      <c r="C125" s="5"/>
      <c r="D125" s="6">
        <v>42124</v>
      </c>
      <c r="E125" s="5" t="s">
        <v>144</v>
      </c>
      <c r="F125" s="5"/>
      <c r="G125" s="5">
        <v>1</v>
      </c>
      <c r="H125" s="5" t="s">
        <v>174</v>
      </c>
      <c r="I125" s="5">
        <v>1200</v>
      </c>
      <c r="J125" s="5">
        <v>72</v>
      </c>
      <c r="K125" s="5" t="s">
        <v>95</v>
      </c>
      <c r="L125" s="5" t="s">
        <v>24</v>
      </c>
      <c r="M125" s="5">
        <v>0</v>
      </c>
      <c r="N125" s="5">
        <v>0</v>
      </c>
      <c r="S125"/>
      <c r="T125"/>
      <c r="U125"/>
    </row>
    <row r="126" spans="1:21" x14ac:dyDescent="0.25">
      <c r="A126" s="5" t="s">
        <v>19</v>
      </c>
      <c r="B126" s="5" t="s">
        <v>86</v>
      </c>
      <c r="C126" s="5" t="s">
        <v>106</v>
      </c>
      <c r="D126" s="6">
        <v>42124</v>
      </c>
      <c r="E126" s="5" t="s">
        <v>146</v>
      </c>
      <c r="F126" s="5"/>
      <c r="G126" s="5">
        <v>1</v>
      </c>
      <c r="H126" s="5" t="s">
        <v>175</v>
      </c>
      <c r="I126" s="5">
        <v>-2000</v>
      </c>
      <c r="J126" s="5">
        <v>-120</v>
      </c>
      <c r="K126" s="5" t="s">
        <v>38</v>
      </c>
      <c r="L126" s="5" t="s">
        <v>24</v>
      </c>
      <c r="M126" s="5">
        <v>0</v>
      </c>
      <c r="N126" s="5">
        <v>0</v>
      </c>
      <c r="S126"/>
      <c r="T126"/>
      <c r="U126"/>
    </row>
    <row r="127" spans="1:21" x14ac:dyDescent="0.25">
      <c r="A127" s="5" t="s">
        <v>19</v>
      </c>
      <c r="B127" s="5" t="s">
        <v>52</v>
      </c>
      <c r="C127" s="5" t="s">
        <v>76</v>
      </c>
      <c r="D127" s="6">
        <v>42124</v>
      </c>
      <c r="E127" s="5" t="s">
        <v>148</v>
      </c>
      <c r="F127" s="5"/>
      <c r="G127" s="5">
        <v>1</v>
      </c>
      <c r="H127" s="5" t="s">
        <v>176</v>
      </c>
      <c r="I127" s="5">
        <v>-50</v>
      </c>
      <c r="J127" s="5">
        <v>-3</v>
      </c>
      <c r="K127" s="5" t="s">
        <v>28</v>
      </c>
      <c r="L127" s="5" t="s">
        <v>24</v>
      </c>
      <c r="M127" s="5">
        <v>0</v>
      </c>
      <c r="N127" s="5">
        <v>0</v>
      </c>
      <c r="S127"/>
      <c r="T127"/>
      <c r="U127"/>
    </row>
    <row r="128" spans="1:21" x14ac:dyDescent="0.25">
      <c r="A128" s="5" t="s">
        <v>19</v>
      </c>
      <c r="B128" s="5" t="s">
        <v>35</v>
      </c>
      <c r="C128" s="5" t="s">
        <v>50</v>
      </c>
      <c r="D128" s="6">
        <v>42124</v>
      </c>
      <c r="E128" s="5" t="s">
        <v>150</v>
      </c>
      <c r="F128" s="5"/>
      <c r="G128" s="5">
        <v>1</v>
      </c>
      <c r="H128" s="5" t="s">
        <v>177</v>
      </c>
      <c r="I128" s="5">
        <v>200</v>
      </c>
      <c r="J128" s="5">
        <v>12</v>
      </c>
      <c r="K128" s="5" t="s">
        <v>36</v>
      </c>
      <c r="L128" s="5" t="s">
        <v>24</v>
      </c>
      <c r="M128" s="5">
        <v>0</v>
      </c>
      <c r="N128" s="5">
        <v>0</v>
      </c>
      <c r="S128"/>
      <c r="T128"/>
      <c r="U128"/>
    </row>
    <row r="129" spans="1:21" x14ac:dyDescent="0.25">
      <c r="A129" s="5" t="s">
        <v>19</v>
      </c>
      <c r="B129" s="5" t="s">
        <v>35</v>
      </c>
      <c r="C129" s="5" t="s">
        <v>50</v>
      </c>
      <c r="D129" s="6">
        <v>42124</v>
      </c>
      <c r="E129" s="5" t="s">
        <v>150</v>
      </c>
      <c r="F129" s="5"/>
      <c r="G129" s="5">
        <v>2</v>
      </c>
      <c r="H129" s="5" t="s">
        <v>178</v>
      </c>
      <c r="I129" s="5">
        <v>300</v>
      </c>
      <c r="J129" s="5">
        <v>18</v>
      </c>
      <c r="K129" s="5" t="s">
        <v>36</v>
      </c>
      <c r="L129" s="5" t="s">
        <v>24</v>
      </c>
      <c r="M129" s="5">
        <v>0</v>
      </c>
      <c r="N129" s="5">
        <v>0</v>
      </c>
      <c r="S129"/>
      <c r="T129"/>
      <c r="U129"/>
    </row>
    <row r="130" spans="1:21" x14ac:dyDescent="0.25">
      <c r="A130" s="5" t="s">
        <v>19</v>
      </c>
      <c r="B130" s="5" t="s">
        <v>35</v>
      </c>
      <c r="C130" s="5" t="s">
        <v>50</v>
      </c>
      <c r="D130" s="6">
        <v>42124</v>
      </c>
      <c r="E130" s="5" t="s">
        <v>150</v>
      </c>
      <c r="F130" s="5"/>
      <c r="G130" s="5">
        <v>3</v>
      </c>
      <c r="H130" s="5" t="s">
        <v>179</v>
      </c>
      <c r="I130" s="5">
        <v>400</v>
      </c>
      <c r="J130" s="5">
        <v>24</v>
      </c>
      <c r="K130" s="5" t="s">
        <v>36</v>
      </c>
      <c r="L130" s="5" t="s">
        <v>24</v>
      </c>
      <c r="M130" s="5">
        <v>0</v>
      </c>
      <c r="N130" s="5">
        <v>0</v>
      </c>
      <c r="S130"/>
      <c r="T130"/>
      <c r="U130"/>
    </row>
    <row r="131" spans="1:21" x14ac:dyDescent="0.25">
      <c r="A131" s="5" t="s">
        <v>19</v>
      </c>
      <c r="B131" s="5" t="s">
        <v>35</v>
      </c>
      <c r="C131" s="5" t="s">
        <v>50</v>
      </c>
      <c r="D131" s="6">
        <v>42124</v>
      </c>
      <c r="E131" s="5" t="s">
        <v>150</v>
      </c>
      <c r="F131" s="5"/>
      <c r="G131" s="5">
        <v>4</v>
      </c>
      <c r="H131" s="5" t="s">
        <v>180</v>
      </c>
      <c r="I131" s="5">
        <v>350</v>
      </c>
      <c r="J131" s="5">
        <v>21</v>
      </c>
      <c r="K131" s="5" t="s">
        <v>36</v>
      </c>
      <c r="L131" s="5" t="s">
        <v>24</v>
      </c>
      <c r="M131" s="5">
        <v>0</v>
      </c>
      <c r="N131" s="5">
        <v>0</v>
      </c>
      <c r="S131"/>
      <c r="T131"/>
      <c r="U131"/>
    </row>
    <row r="132" spans="1:21" x14ac:dyDescent="0.25">
      <c r="A132" s="5" t="s">
        <v>19</v>
      </c>
      <c r="B132" s="5" t="s">
        <v>35</v>
      </c>
      <c r="C132" s="5" t="s">
        <v>50</v>
      </c>
      <c r="D132" s="6">
        <v>42124</v>
      </c>
      <c r="E132" s="5" t="s">
        <v>150</v>
      </c>
      <c r="F132" s="5"/>
      <c r="G132" s="5">
        <v>5</v>
      </c>
      <c r="H132" s="5" t="s">
        <v>181</v>
      </c>
      <c r="I132" s="5">
        <v>200</v>
      </c>
      <c r="J132" s="5">
        <v>12</v>
      </c>
      <c r="K132" s="5" t="s">
        <v>36</v>
      </c>
      <c r="L132" s="5" t="s">
        <v>24</v>
      </c>
      <c r="M132" s="5">
        <v>0</v>
      </c>
      <c r="N132" s="5">
        <v>0</v>
      </c>
      <c r="S132"/>
      <c r="T132"/>
      <c r="U132"/>
    </row>
    <row r="133" spans="1:21" x14ac:dyDescent="0.25">
      <c r="A133" s="5" t="s">
        <v>19</v>
      </c>
      <c r="B133" s="5" t="s">
        <v>35</v>
      </c>
      <c r="C133" s="5" t="s">
        <v>50</v>
      </c>
      <c r="D133" s="6">
        <v>42124</v>
      </c>
      <c r="E133" s="5" t="s">
        <v>150</v>
      </c>
      <c r="F133" s="5"/>
      <c r="G133" s="5">
        <v>6</v>
      </c>
      <c r="H133" s="5" t="s">
        <v>182</v>
      </c>
      <c r="I133" s="5">
        <v>500</v>
      </c>
      <c r="J133" s="5">
        <v>30</v>
      </c>
      <c r="K133" s="5" t="s">
        <v>36</v>
      </c>
      <c r="L133" s="5" t="s">
        <v>24</v>
      </c>
      <c r="M133" s="5">
        <v>0</v>
      </c>
      <c r="N133" s="5">
        <v>0</v>
      </c>
      <c r="S133"/>
      <c r="T133"/>
      <c r="U133"/>
    </row>
    <row r="134" spans="1:21" x14ac:dyDescent="0.25">
      <c r="A134" s="5" t="s">
        <v>19</v>
      </c>
      <c r="B134" s="5" t="s">
        <v>93</v>
      </c>
      <c r="C134" s="5"/>
      <c r="D134" s="6">
        <v>42124</v>
      </c>
      <c r="E134" s="5" t="s">
        <v>152</v>
      </c>
      <c r="F134" s="5"/>
      <c r="G134" s="5">
        <v>1</v>
      </c>
      <c r="H134" s="5" t="s">
        <v>174</v>
      </c>
      <c r="I134" s="5">
        <v>900</v>
      </c>
      <c r="J134" s="5">
        <v>54</v>
      </c>
      <c r="K134" s="5" t="s">
        <v>28</v>
      </c>
      <c r="L134" s="5" t="s">
        <v>24</v>
      </c>
      <c r="M134" s="5">
        <v>0</v>
      </c>
      <c r="N134" s="5">
        <v>0</v>
      </c>
      <c r="S134"/>
      <c r="T134"/>
      <c r="U134"/>
    </row>
    <row r="135" spans="1:21" x14ac:dyDescent="0.25">
      <c r="A135" s="5" t="s">
        <v>19</v>
      </c>
      <c r="B135" s="5" t="s">
        <v>154</v>
      </c>
      <c r="C135" s="5"/>
      <c r="D135" s="6">
        <v>42124</v>
      </c>
      <c r="E135" s="5" t="s">
        <v>155</v>
      </c>
      <c r="F135" s="5"/>
      <c r="G135" s="5">
        <v>1</v>
      </c>
      <c r="H135" s="5" t="s">
        <v>183</v>
      </c>
      <c r="I135" s="5">
        <v>800</v>
      </c>
      <c r="J135" s="5">
        <v>0</v>
      </c>
      <c r="K135" s="5" t="s">
        <v>23</v>
      </c>
      <c r="L135" s="5" t="s">
        <v>24</v>
      </c>
      <c r="M135" s="5">
        <v>0</v>
      </c>
      <c r="N135" s="5">
        <v>0</v>
      </c>
      <c r="S135"/>
      <c r="T135"/>
      <c r="U135"/>
    </row>
    <row r="136" spans="1:21" x14ac:dyDescent="0.25">
      <c r="A136" s="5" t="s">
        <v>19</v>
      </c>
      <c r="B136" s="5" t="s">
        <v>154</v>
      </c>
      <c r="C136" s="5"/>
      <c r="D136" s="6">
        <v>42124</v>
      </c>
      <c r="E136" s="5" t="s">
        <v>155</v>
      </c>
      <c r="F136" s="5"/>
      <c r="G136" s="5">
        <v>2</v>
      </c>
      <c r="H136" s="5" t="s">
        <v>184</v>
      </c>
      <c r="I136" s="5">
        <v>40</v>
      </c>
      <c r="J136" s="5">
        <v>0</v>
      </c>
      <c r="K136" s="5" t="s">
        <v>105</v>
      </c>
      <c r="L136" s="5" t="s">
        <v>24</v>
      </c>
      <c r="M136" s="5">
        <v>0</v>
      </c>
      <c r="N136" s="5">
        <v>0</v>
      </c>
      <c r="S136"/>
      <c r="T136"/>
      <c r="U136"/>
    </row>
    <row r="137" spans="1:21" x14ac:dyDescent="0.25">
      <c r="A137" s="5" t="s">
        <v>19</v>
      </c>
      <c r="B137" s="5" t="s">
        <v>154</v>
      </c>
      <c r="C137" s="5"/>
      <c r="D137" s="6">
        <v>42124</v>
      </c>
      <c r="E137" s="5" t="s">
        <v>155</v>
      </c>
      <c r="F137" s="5"/>
      <c r="G137" s="5">
        <v>3</v>
      </c>
      <c r="H137" s="5" t="s">
        <v>185</v>
      </c>
      <c r="I137" s="5">
        <v>100</v>
      </c>
      <c r="J137" s="5">
        <v>6</v>
      </c>
      <c r="K137" s="5" t="s">
        <v>28</v>
      </c>
      <c r="L137" s="5" t="s">
        <v>24</v>
      </c>
      <c r="M137" s="5">
        <v>0</v>
      </c>
      <c r="N137" s="5">
        <v>0</v>
      </c>
      <c r="S137"/>
      <c r="T137"/>
      <c r="U137"/>
    </row>
    <row r="138" spans="1:21" x14ac:dyDescent="0.25">
      <c r="A138" s="5" t="s">
        <v>19</v>
      </c>
      <c r="B138" s="5" t="s">
        <v>154</v>
      </c>
      <c r="C138" s="5"/>
      <c r="D138" s="6">
        <v>42124</v>
      </c>
      <c r="E138" s="5" t="s">
        <v>155</v>
      </c>
      <c r="F138" s="5"/>
      <c r="G138" s="5">
        <v>4</v>
      </c>
      <c r="H138" s="5" t="s">
        <v>186</v>
      </c>
      <c r="I138" s="5">
        <v>50</v>
      </c>
      <c r="J138" s="5">
        <v>3</v>
      </c>
      <c r="K138" s="5" t="s">
        <v>28</v>
      </c>
      <c r="L138" s="5" t="s">
        <v>24</v>
      </c>
      <c r="M138" s="5">
        <v>0</v>
      </c>
      <c r="N138" s="5">
        <v>0</v>
      </c>
      <c r="S138"/>
      <c r="T138"/>
      <c r="U138"/>
    </row>
    <row r="139" spans="1:21" x14ac:dyDescent="0.25">
      <c r="A139" s="5" t="s">
        <v>19</v>
      </c>
      <c r="B139" s="5" t="s">
        <v>154</v>
      </c>
      <c r="C139" s="5"/>
      <c r="D139" s="6">
        <v>42124</v>
      </c>
      <c r="E139" s="5" t="s">
        <v>155</v>
      </c>
      <c r="F139" s="5"/>
      <c r="G139" s="5">
        <v>5</v>
      </c>
      <c r="H139" s="5" t="s">
        <v>187</v>
      </c>
      <c r="I139" s="5">
        <v>200</v>
      </c>
      <c r="J139" s="5">
        <v>12</v>
      </c>
      <c r="K139" s="5" t="s">
        <v>28</v>
      </c>
      <c r="L139" s="5" t="s">
        <v>24</v>
      </c>
      <c r="M139" s="5">
        <v>0</v>
      </c>
      <c r="N139" s="5">
        <v>0</v>
      </c>
      <c r="S139"/>
      <c r="T139"/>
      <c r="U139"/>
    </row>
    <row r="140" spans="1:21" x14ac:dyDescent="0.25">
      <c r="A140" s="5" t="s">
        <v>19</v>
      </c>
      <c r="B140" s="5" t="s">
        <v>154</v>
      </c>
      <c r="C140" s="5"/>
      <c r="D140" s="6">
        <v>42124</v>
      </c>
      <c r="E140" s="5" t="s">
        <v>155</v>
      </c>
      <c r="F140" s="5"/>
      <c r="G140" s="5">
        <v>6</v>
      </c>
      <c r="H140" s="5" t="s">
        <v>188</v>
      </c>
      <c r="I140" s="5">
        <v>50</v>
      </c>
      <c r="J140" s="5">
        <v>3</v>
      </c>
      <c r="K140" s="5" t="s">
        <v>28</v>
      </c>
      <c r="L140" s="5" t="s">
        <v>24</v>
      </c>
      <c r="M140" s="5">
        <v>0</v>
      </c>
      <c r="N140" s="5">
        <v>0</v>
      </c>
      <c r="S140"/>
      <c r="T140"/>
      <c r="U140"/>
    </row>
    <row r="141" spans="1:21" x14ac:dyDescent="0.25">
      <c r="A141" s="5" t="s">
        <v>19</v>
      </c>
      <c r="B141" s="5" t="s">
        <v>154</v>
      </c>
      <c r="C141" s="5"/>
      <c r="D141" s="6">
        <v>42124</v>
      </c>
      <c r="E141" s="5" t="s">
        <v>155</v>
      </c>
      <c r="F141" s="5"/>
      <c r="G141" s="5">
        <v>7</v>
      </c>
      <c r="H141" s="5" t="s">
        <v>189</v>
      </c>
      <c r="I141" s="5">
        <v>100</v>
      </c>
      <c r="J141" s="5">
        <v>0</v>
      </c>
      <c r="K141" s="5" t="s">
        <v>105</v>
      </c>
      <c r="L141" s="5" t="s">
        <v>24</v>
      </c>
      <c r="M141" s="5">
        <v>0</v>
      </c>
      <c r="N141" s="5">
        <v>0</v>
      </c>
      <c r="S141"/>
      <c r="T141"/>
      <c r="U141"/>
    </row>
    <row r="142" spans="1:21" x14ac:dyDescent="0.25">
      <c r="A142" s="5" t="s">
        <v>19</v>
      </c>
      <c r="B142" s="5" t="s">
        <v>158</v>
      </c>
      <c r="C142" s="5"/>
      <c r="D142" s="6">
        <v>42124</v>
      </c>
      <c r="E142" s="5" t="s">
        <v>159</v>
      </c>
      <c r="F142" s="5"/>
      <c r="G142" s="5">
        <v>1</v>
      </c>
      <c r="H142" s="5" t="s">
        <v>183</v>
      </c>
      <c r="I142" s="5">
        <v>800</v>
      </c>
      <c r="J142" s="5">
        <v>0</v>
      </c>
      <c r="K142" s="5" t="s">
        <v>23</v>
      </c>
      <c r="L142" s="5" t="s">
        <v>24</v>
      </c>
      <c r="M142" s="5">
        <v>0</v>
      </c>
      <c r="N142" s="5">
        <v>0</v>
      </c>
      <c r="S142"/>
      <c r="T142"/>
      <c r="U142"/>
    </row>
    <row r="143" spans="1:21" x14ac:dyDescent="0.25">
      <c r="A143" s="5" t="s">
        <v>19</v>
      </c>
      <c r="B143" s="5" t="s">
        <v>158</v>
      </c>
      <c r="C143" s="5"/>
      <c r="D143" s="6">
        <v>42124</v>
      </c>
      <c r="E143" s="5" t="s">
        <v>159</v>
      </c>
      <c r="F143" s="5"/>
      <c r="G143" s="5">
        <v>2</v>
      </c>
      <c r="H143" s="5" t="s">
        <v>190</v>
      </c>
      <c r="I143" s="5">
        <v>1500</v>
      </c>
      <c r="J143" s="5">
        <v>90</v>
      </c>
      <c r="K143" s="5" t="s">
        <v>28</v>
      </c>
      <c r="L143" s="5" t="s">
        <v>24</v>
      </c>
      <c r="M143" s="5">
        <v>0</v>
      </c>
      <c r="N143" s="5">
        <v>0</v>
      </c>
      <c r="S143"/>
      <c r="T143"/>
      <c r="U143"/>
    </row>
    <row r="144" spans="1:21" x14ac:dyDescent="0.25">
      <c r="A144" s="5" t="s">
        <v>19</v>
      </c>
      <c r="B144" s="5" t="s">
        <v>123</v>
      </c>
      <c r="C144" s="5"/>
      <c r="D144" s="6">
        <v>42124</v>
      </c>
      <c r="E144" s="5" t="s">
        <v>162</v>
      </c>
      <c r="F144" s="5"/>
      <c r="G144" s="5">
        <v>1</v>
      </c>
      <c r="H144" s="5" t="s">
        <v>191</v>
      </c>
      <c r="I144" s="5">
        <v>250</v>
      </c>
      <c r="J144" s="5">
        <v>0</v>
      </c>
      <c r="K144" s="5" t="s">
        <v>23</v>
      </c>
      <c r="L144" s="5" t="s">
        <v>24</v>
      </c>
      <c r="M144" s="5">
        <v>0</v>
      </c>
      <c r="N144" s="5">
        <v>0</v>
      </c>
      <c r="S144"/>
      <c r="T144"/>
      <c r="U144"/>
    </row>
    <row r="145" spans="1:21" x14ac:dyDescent="0.25">
      <c r="A145" s="5" t="s">
        <v>19</v>
      </c>
      <c r="B145" s="5" t="s">
        <v>123</v>
      </c>
      <c r="C145" s="5"/>
      <c r="D145" s="6">
        <v>42124</v>
      </c>
      <c r="E145" s="5" t="s">
        <v>162</v>
      </c>
      <c r="F145" s="5"/>
      <c r="G145" s="5">
        <v>2</v>
      </c>
      <c r="H145" s="5" t="s">
        <v>192</v>
      </c>
      <c r="I145" s="5">
        <v>500</v>
      </c>
      <c r="J145" s="5">
        <v>0</v>
      </c>
      <c r="K145" s="5" t="s">
        <v>23</v>
      </c>
      <c r="L145" s="5" t="s">
        <v>24</v>
      </c>
      <c r="M145" s="5">
        <v>0</v>
      </c>
      <c r="N145" s="5">
        <v>0</v>
      </c>
      <c r="S145"/>
      <c r="T145"/>
      <c r="U145"/>
    </row>
    <row r="146" spans="1:21" x14ac:dyDescent="0.25">
      <c r="A146" s="5" t="s">
        <v>19</v>
      </c>
      <c r="B146" s="5" t="s">
        <v>123</v>
      </c>
      <c r="C146" s="5"/>
      <c r="D146" s="6">
        <v>42124</v>
      </c>
      <c r="E146" s="5" t="s">
        <v>162</v>
      </c>
      <c r="F146" s="5"/>
      <c r="G146" s="5">
        <v>3</v>
      </c>
      <c r="H146" s="5" t="s">
        <v>193</v>
      </c>
      <c r="I146" s="5">
        <v>1200</v>
      </c>
      <c r="J146" s="5">
        <v>0</v>
      </c>
      <c r="K146" s="5" t="s">
        <v>23</v>
      </c>
      <c r="L146" s="5" t="s">
        <v>24</v>
      </c>
      <c r="M146" s="5">
        <v>0</v>
      </c>
      <c r="N146" s="5">
        <v>0</v>
      </c>
      <c r="S146"/>
      <c r="T146"/>
      <c r="U146"/>
    </row>
    <row r="147" spans="1:21" x14ac:dyDescent="0.25">
      <c r="A147" s="5" t="s">
        <v>19</v>
      </c>
      <c r="B147" s="5" t="s">
        <v>123</v>
      </c>
      <c r="C147" s="5"/>
      <c r="D147" s="6">
        <v>42124</v>
      </c>
      <c r="E147" s="5" t="s">
        <v>162</v>
      </c>
      <c r="F147" s="5"/>
      <c r="G147" s="5">
        <v>4</v>
      </c>
      <c r="H147" s="5" t="s">
        <v>194</v>
      </c>
      <c r="I147" s="5">
        <v>1500</v>
      </c>
      <c r="J147" s="5">
        <v>0</v>
      </c>
      <c r="K147" s="5" t="s">
        <v>23</v>
      </c>
      <c r="L147" s="5" t="s">
        <v>24</v>
      </c>
      <c r="M147" s="5">
        <v>0</v>
      </c>
      <c r="N147" s="5">
        <v>0</v>
      </c>
      <c r="S147"/>
      <c r="T147"/>
      <c r="U147"/>
    </row>
    <row r="148" spans="1:21" x14ac:dyDescent="0.25">
      <c r="A148" s="5" t="s">
        <v>19</v>
      </c>
      <c r="B148" s="5" t="s">
        <v>164</v>
      </c>
      <c r="C148" s="5"/>
      <c r="D148" s="6">
        <v>42124</v>
      </c>
      <c r="E148" s="5" t="s">
        <v>165</v>
      </c>
      <c r="F148" s="5"/>
      <c r="G148" s="5">
        <v>1</v>
      </c>
      <c r="H148" s="5" t="s">
        <v>195</v>
      </c>
      <c r="I148" s="5">
        <v>3975</v>
      </c>
      <c r="J148" s="5">
        <v>238.5</v>
      </c>
      <c r="K148" s="5" t="s">
        <v>28</v>
      </c>
      <c r="L148" s="5" t="s">
        <v>24</v>
      </c>
      <c r="M148" s="5">
        <v>0</v>
      </c>
      <c r="N148" s="5">
        <v>0</v>
      </c>
      <c r="S148"/>
      <c r="T148"/>
      <c r="U148"/>
    </row>
    <row r="149" spans="1:21" x14ac:dyDescent="0.25">
      <c r="S149"/>
      <c r="T149"/>
      <c r="U149"/>
    </row>
    <row r="150" spans="1:21" x14ac:dyDescent="0.25">
      <c r="S150"/>
      <c r="T150"/>
      <c r="U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 Records</vt:lpstr>
      <vt:lpstr>Sheet1</vt:lpstr>
      <vt:lpstr>'P Records'!Criteria</vt:lpstr>
      <vt:lpstr>Sheet1!Criteria</vt:lpstr>
      <vt:lpstr>'P Records'!Extract</vt:lpstr>
      <vt:lpstr>Sheet1!Extract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SELVAM</dc:creator>
  <cp:lastModifiedBy>SELVAM</cp:lastModifiedBy>
  <dcterms:created xsi:type="dcterms:W3CDTF">2016-06-10T03:16:26Z</dcterms:created>
  <dcterms:modified xsi:type="dcterms:W3CDTF">2016-08-17T14:32:47Z</dcterms:modified>
</cp:coreProperties>
</file>