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05.P RECORD ELEMENT\"/>
    </mc:Choice>
  </mc:AlternateContent>
  <bookViews>
    <workbookView xWindow="0" yWindow="0" windowWidth="20490" windowHeight="8040" firstSheet="1" activeTab="2"/>
  </bookViews>
  <sheets>
    <sheet name="P RECORD ELEMENT" sheetId="1" r:id="rId1"/>
    <sheet name="REPORT SUMMARY" sheetId="11" r:id="rId2"/>
    <sheet name="P01" sheetId="2" r:id="rId3"/>
    <sheet name="P02" sheetId="3" r:id="rId4"/>
    <sheet name="P03" sheetId="4" r:id="rId5"/>
    <sheet name="P04" sheetId="5" r:id="rId6"/>
    <sheet name="P05" sheetId="6" r:id="rId7"/>
    <sheet name="P06" sheetId="7" r:id="rId8"/>
    <sheet name="P07" sheetId="8" r:id="rId9"/>
    <sheet name="P08" sheetId="9" r:id="rId10"/>
    <sheet name="P09" sheetId="10" r:id="rId11"/>
  </sheets>
  <definedNames>
    <definedName name="_xlnm._FilterDatabase" localSheetId="6" hidden="1">'P05'!$A$4:$P$169</definedName>
    <definedName name="_xlnm.Criteria" localSheetId="6">'P05'!$A$171:$P$173</definedName>
    <definedName name="_xlnm.Extract" localSheetId="6">'P05'!$A$176:$P$176</definedName>
  </definedNames>
  <calcPr calcId="152511"/>
  <pivotCaches>
    <pivotCache cacheId="0" r:id="rId12"/>
    <pivotCache cacheId="1" r:id="rId13"/>
    <pivotCache cacheId="2" r:id="rId14"/>
    <pivotCache cacheId="3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9" i="10" l="1"/>
  <c r="W2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X195" i="10"/>
  <c r="X196" i="10"/>
  <c r="X197" i="10"/>
  <c r="X198" i="10"/>
  <c r="X199" i="10"/>
  <c r="X200" i="10"/>
  <c r="X201" i="10"/>
  <c r="X202" i="10"/>
  <c r="X203" i="10"/>
  <c r="X204" i="10"/>
  <c r="X205" i="10"/>
  <c r="X206" i="10"/>
  <c r="X207" i="10"/>
  <c r="X208" i="10"/>
  <c r="X109" i="10"/>
  <c r="W110" i="10"/>
  <c r="W111" i="10"/>
  <c r="W112" i="10"/>
  <c r="W113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W126" i="10"/>
  <c r="W127" i="10"/>
  <c r="W128" i="10"/>
  <c r="W129" i="10"/>
  <c r="W130" i="10"/>
  <c r="W131" i="10"/>
  <c r="W132" i="10"/>
  <c r="W133" i="10"/>
  <c r="W134" i="10"/>
  <c r="W135" i="10"/>
  <c r="W136" i="10"/>
  <c r="W137" i="10"/>
  <c r="W138" i="10"/>
  <c r="W139" i="10"/>
  <c r="W140" i="10"/>
  <c r="W141" i="10"/>
  <c r="W142" i="10"/>
  <c r="W143" i="10"/>
  <c r="W144" i="10"/>
  <c r="W145" i="10"/>
  <c r="W146" i="10"/>
  <c r="W147" i="10"/>
  <c r="W148" i="10"/>
  <c r="W149" i="10"/>
  <c r="W150" i="10"/>
  <c r="W151" i="10"/>
  <c r="W152" i="10"/>
  <c r="W153" i="10"/>
  <c r="W154" i="10"/>
  <c r="W155" i="10"/>
  <c r="W156" i="10"/>
  <c r="W157" i="10"/>
  <c r="W158" i="10"/>
  <c r="W159" i="10"/>
  <c r="W160" i="10"/>
  <c r="W161" i="10"/>
  <c r="W162" i="10"/>
  <c r="W163" i="10"/>
  <c r="W164" i="10"/>
  <c r="W165" i="10"/>
  <c r="W166" i="10"/>
  <c r="W167" i="10"/>
  <c r="W168" i="10"/>
  <c r="W169" i="10"/>
  <c r="W170" i="10"/>
  <c r="W171" i="10"/>
  <c r="W172" i="10"/>
  <c r="W173" i="10"/>
  <c r="W174" i="10"/>
  <c r="W175" i="10"/>
  <c r="W176" i="10"/>
  <c r="W177" i="10"/>
  <c r="W178" i="10"/>
  <c r="W179" i="10"/>
  <c r="W180" i="10"/>
  <c r="W181" i="10"/>
  <c r="W182" i="10"/>
  <c r="W183" i="10"/>
  <c r="W184" i="10"/>
  <c r="W185" i="10"/>
  <c r="W186" i="10"/>
  <c r="W187" i="10"/>
  <c r="W188" i="10"/>
  <c r="W189" i="10"/>
  <c r="W190" i="10"/>
  <c r="W191" i="10"/>
  <c r="W192" i="10"/>
  <c r="W193" i="10"/>
  <c r="W194" i="10"/>
  <c r="W195" i="10"/>
  <c r="W196" i="10"/>
  <c r="W197" i="10"/>
  <c r="W198" i="10"/>
  <c r="W199" i="10"/>
  <c r="W200" i="10"/>
  <c r="W201" i="10"/>
  <c r="W202" i="10"/>
  <c r="W203" i="10"/>
  <c r="W204" i="10"/>
  <c r="W205" i="10"/>
  <c r="W206" i="10"/>
  <c r="W207" i="10"/>
  <c r="W208" i="10"/>
  <c r="W109" i="10"/>
  <c r="A205" i="6" l="1"/>
  <c r="S6" i="5"/>
  <c r="T6" i="5"/>
  <c r="U6" i="5" s="1"/>
  <c r="S7" i="5"/>
  <c r="T7" i="5"/>
  <c r="U7" i="5" s="1"/>
  <c r="S8" i="5"/>
  <c r="T8" i="5"/>
  <c r="U8" i="5" s="1"/>
  <c r="S9" i="5"/>
  <c r="T9" i="5"/>
  <c r="U9" i="5"/>
  <c r="S10" i="5"/>
  <c r="T10" i="5"/>
  <c r="U10" i="5" s="1"/>
  <c r="S11" i="5"/>
  <c r="T11" i="5"/>
  <c r="U11" i="5" s="1"/>
  <c r="S12" i="5"/>
  <c r="T12" i="5"/>
  <c r="U12" i="5" s="1"/>
  <c r="S13" i="5"/>
  <c r="T13" i="5"/>
  <c r="U13" i="5"/>
  <c r="S14" i="5"/>
  <c r="T14" i="5"/>
  <c r="U14" i="5" s="1"/>
  <c r="U5" i="5"/>
  <c r="T5" i="5"/>
  <c r="S5" i="5"/>
</calcChain>
</file>

<file path=xl/sharedStrings.xml><?xml version="1.0" encoding="utf-8"?>
<sst xmlns="http://schemas.openxmlformats.org/spreadsheetml/2006/main" count="8035" uniqueCount="318">
  <si>
    <t>P</t>
  </si>
  <si>
    <t>P2_SupplierName</t>
  </si>
  <si>
    <t>P3_SupplierBRN</t>
  </si>
  <si>
    <t>P4_SupplierGSTNo</t>
  </si>
  <si>
    <t>P5_InvoiceDate</t>
  </si>
  <si>
    <t>P6_PostingDate</t>
  </si>
  <si>
    <t>P7_InvoiceNo</t>
  </si>
  <si>
    <t>P8_ImportK1No</t>
  </si>
  <si>
    <t>P9_LineNo</t>
  </si>
  <si>
    <t>P10_ProductDescription</t>
  </si>
  <si>
    <t>P11_PValueMYR</t>
  </si>
  <si>
    <t>P12_PGSTValueMYR</t>
  </si>
  <si>
    <t>P13_TaxCode</t>
  </si>
  <si>
    <t>P14_FCYCode</t>
  </si>
  <si>
    <t>P15_PValueFCY</t>
  </si>
  <si>
    <t>P16_PGSTValueFCY</t>
  </si>
  <si>
    <t>MEGATRONIX RESEARCH  LTD</t>
  </si>
  <si>
    <t>DOCUMENTATION FEE</t>
  </si>
  <si>
    <t>NR</t>
  </si>
  <si>
    <t>GBP</t>
  </si>
  <si>
    <t>EMERSON PTE LTD</t>
  </si>
  <si>
    <t>PURCHASES</t>
  </si>
  <si>
    <t>SGD</t>
  </si>
  <si>
    <t>KLINIK KELUARGA</t>
  </si>
  <si>
    <t>BRN546</t>
  </si>
  <si>
    <t>GST000896745</t>
  </si>
  <si>
    <t>STAFF MEDICAL CLAIM- AZIZ</t>
  </si>
  <si>
    <t>BL</t>
  </si>
  <si>
    <t>XXX</t>
  </si>
  <si>
    <t>SENG HENG ELECTRICAL SDN BHD</t>
  </si>
  <si>
    <t>76576757-T</t>
  </si>
  <si>
    <t>GST000564567</t>
  </si>
  <si>
    <t>PURCHASE OF 2 UNITS 2.5HP AIR-COND</t>
  </si>
  <si>
    <t>TX-CG</t>
  </si>
  <si>
    <t>PERNIAGAAN BESTARI  SDN. BHD.</t>
  </si>
  <si>
    <t>4577868-T</t>
  </si>
  <si>
    <t>GST000987867</t>
  </si>
  <si>
    <t>REFRESHMENT</t>
  </si>
  <si>
    <t>TX</t>
  </si>
  <si>
    <t>DRINKING WATER</t>
  </si>
  <si>
    <t>ZP</t>
  </si>
  <si>
    <t>XYEN MARKETING (JB) SDN BHD</t>
  </si>
  <si>
    <t>555376-W</t>
  </si>
  <si>
    <t>GST000897687</t>
  </si>
  <si>
    <t>K1-121270</t>
  </si>
  <si>
    <t>FREIGHT CHARGES</t>
  </si>
  <si>
    <t>DUTY PAID</t>
  </si>
  <si>
    <t>IM</t>
  </si>
  <si>
    <t>CARPET  SDN. BHD.</t>
  </si>
  <si>
    <t>8080806-W</t>
  </si>
  <si>
    <t>MISC ITEMS</t>
  </si>
  <si>
    <t>ARTX  ADVERTISING &amp; TRADING</t>
  </si>
  <si>
    <t>076543-V</t>
  </si>
  <si>
    <t>GST000154563</t>
  </si>
  <si>
    <t>INV9870</t>
  </si>
  <si>
    <t>ADVERTISING - POSTER</t>
  </si>
  <si>
    <t>MAJU JAYA STATIONERY (M) SDN. BHD</t>
  </si>
  <si>
    <t>WHITE BOARD</t>
  </si>
  <si>
    <t>DUTY</t>
  </si>
  <si>
    <t>PORT CHARGES</t>
  </si>
  <si>
    <t>K1-121214</t>
  </si>
  <si>
    <t>GST PAID ON BEHALF</t>
  </si>
  <si>
    <t>YELLOW  COURIER SERVICES SB</t>
  </si>
  <si>
    <t>5757767-Q</t>
  </si>
  <si>
    <t>GST000567856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</si>
  <si>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</si>
  <si>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</si>
  <si>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</si>
  <si>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</si>
  <si>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</si>
  <si>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</si>
  <si>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</si>
  <si>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</si>
  <si>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</si>
  <si>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</si>
  <si>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</t>
  </si>
  <si>
    <t>S321645</t>
  </si>
  <si>
    <t>CONSULTATION SERVICE</t>
  </si>
  <si>
    <t>MEDICAL CLAIM - SITI</t>
  </si>
  <si>
    <t>DELIVERY CHARGES</t>
  </si>
  <si>
    <t>MEDICAL CLAIM - CHEN</t>
  </si>
  <si>
    <t>K1-121277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</si>
  <si>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</si>
  <si>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</si>
  <si>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</si>
  <si>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</si>
  <si>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</si>
  <si>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</si>
  <si>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</si>
  <si>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</si>
  <si>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080800-E</t>
  </si>
  <si>
    <t>SPACE PART FOR PHOTOCOPY MACHINE</t>
  </si>
  <si>
    <t>WIRING WORK FOR INSTALLATION OF 2 UNITS AIR-COND</t>
  </si>
  <si>
    <t>PURCHASE OF VACUUM CLEANER</t>
  </si>
  <si>
    <t>ASSOCIATED DESIGN PRESS</t>
  </si>
  <si>
    <t>000987766-R</t>
  </si>
  <si>
    <t>GST000987865</t>
  </si>
  <si>
    <t>STATIONERY FOR FINANCE</t>
  </si>
  <si>
    <t>K1-121290</t>
  </si>
  <si>
    <t>SHAMPOO CARPET</t>
  </si>
  <si>
    <t>PUBLIC BANK BERHAD</t>
  </si>
  <si>
    <t>BC456987</t>
  </si>
  <si>
    <t>BANK CHARGES</t>
  </si>
  <si>
    <t>TX-E43</t>
  </si>
  <si>
    <t>DOCUMENTATION CHARGES</t>
  </si>
  <si>
    <t>PHOTOCOPY OF DOCUMENTATION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</si>
  <si>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</si>
  <si>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</si>
  <si>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</si>
  <si>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</si>
  <si>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</si>
  <si>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</si>
  <si>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</si>
  <si>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5689797-Y</t>
  </si>
  <si>
    <t>GST000654578</t>
  </si>
  <si>
    <t>H09766</t>
  </si>
  <si>
    <t>ALICE-MEDICAL CHECKUP</t>
  </si>
  <si>
    <t>ALI-SPECIAL MEDICATION</t>
  </si>
  <si>
    <t>EP</t>
  </si>
  <si>
    <t>MINERAL WATER(20 X 200L)</t>
  </si>
  <si>
    <t>MINERAL WATER(20 X 10lL)</t>
  </si>
  <si>
    <t>REPLACEMENT OF ROLLER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</si>
  <si>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</si>
  <si>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</si>
  <si>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</si>
  <si>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</si>
  <si>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</si>
  <si>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C123548</t>
  </si>
  <si>
    <t>WALLPAPER</t>
  </si>
  <si>
    <t>CARPET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</si>
  <si>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</si>
  <si>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</si>
  <si>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</si>
  <si>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</si>
  <si>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</si>
  <si>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</si>
  <si>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</si>
  <si>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</si>
  <si>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</si>
  <si>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OP</t>
  </si>
  <si>
    <t>FAST TRADE LTD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</si>
  <si>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</si>
  <si>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</si>
  <si>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</si>
  <si>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</si>
  <si>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</si>
  <si>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</si>
  <si>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</si>
  <si>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</si>
  <si>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</si>
  <si>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COSMO TRADING</t>
  </si>
  <si>
    <t>0000007543-G</t>
  </si>
  <si>
    <t>RAPAIRS TO FACTORY OUTLET</t>
  </si>
  <si>
    <t>REPAIRS TO STAFF QUARETRS</t>
  </si>
  <si>
    <t>RAYA CARD</t>
  </si>
  <si>
    <t>RICOH RC2000 PHOTOCOPY MACHINE</t>
  </si>
  <si>
    <t>CONSULTATION CHARGES - DIRECTOR</t>
  </si>
  <si>
    <t>Fluorescent Desk Lamp</t>
  </si>
  <si>
    <t>13W Mini Fluorescent Bulb</t>
  </si>
  <si>
    <t>RECEIPT BOOK</t>
  </si>
  <si>
    <t>FLUORESCENT LAMP 1 CARTON (25 PCS) FOR OFFICE SPARE</t>
  </si>
  <si>
    <t>Halogen Desk Light</t>
  </si>
  <si>
    <t>50W/12V Halogen Bulb</t>
  </si>
  <si>
    <t>K1-200501</t>
  </si>
  <si>
    <t>DUTY ON PARTS</t>
  </si>
  <si>
    <t>CB2001</t>
  </si>
  <si>
    <t>DEFECT PRINTED MATERIAL  RETURN( FEB'15)</t>
  </si>
  <si>
    <t>CIMB</t>
  </si>
  <si>
    <t>GST000678756</t>
  </si>
  <si>
    <t>CIMBSTMT-APR2015</t>
  </si>
  <si>
    <t>BANK CHARGES APRIL 2015</t>
  </si>
  <si>
    <t>CN1001</t>
  </si>
  <si>
    <t>RICOH RC2000 PHOTOCOPY MACHINE-CASH REBATE</t>
  </si>
  <si>
    <t>CN6542</t>
  </si>
  <si>
    <t>COURIER CHARGES - OVERSTATED</t>
  </si>
  <si>
    <t>K321654</t>
  </si>
  <si>
    <t>AZMI</t>
  </si>
  <si>
    <t>RAM</t>
  </si>
  <si>
    <t>TAN</t>
  </si>
  <si>
    <t>LIM</t>
  </si>
  <si>
    <t>JACK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</si>
  <si>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</si>
  <si>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</si>
  <si>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</si>
  <si>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</si>
  <si>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</si>
  <si>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</si>
  <si>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</si>
  <si>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</si>
  <si>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</si>
  <si>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</si>
  <si>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</si>
  <si>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</si>
  <si>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</si>
  <si>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PV321654</t>
  </si>
  <si>
    <t>TAXI FARE</t>
  </si>
  <si>
    <t>TOLL</t>
  </si>
  <si>
    <t>PETROL</t>
  </si>
  <si>
    <t>ACCOMODATION - OUTSTATION</t>
  </si>
  <si>
    <t>JKDM-REV CHARGE</t>
  </si>
  <si>
    <t>RC001/15</t>
  </si>
  <si>
    <t>REVERSE CHARGE ON INV#Q12344 FAST TRADE LTD</t>
  </si>
  <si>
    <t>MANAGER-ERIC</t>
  </si>
  <si>
    <t>CLAIM-0776/2016</t>
  </si>
  <si>
    <t>HARD DISK FOR NOTEBOOK-LL COMPUTER-CASHBIL-8766</t>
  </si>
  <si>
    <t>STATIONERY ITEMS-LL STATIONERS-INV#2212</t>
  </si>
  <si>
    <t>FRUITS FOR OFFICE PANTRY-CASH</t>
  </si>
  <si>
    <t>DAILYNEWSPAPEER/TOUCH&amp;GO CARD-CASH</t>
  </si>
  <si>
    <t>RON95 FOR COMPANY VANS-CASH</t>
  </si>
  <si>
    <t>LUNCH WITH 6 CLIENTS-NO BILL</t>
  </si>
  <si>
    <t>TX-IES</t>
  </si>
  <si>
    <t>CO CAR-REPAIR AIR CON</t>
  </si>
  <si>
    <t>CLAIMS-JULY 2016</t>
  </si>
  <si>
    <t>MEDICAL-KLINK KITA-BILL 2112</t>
  </si>
  <si>
    <t>MEDICAL-ALICE DENTAL CLINIC-BILL8898</t>
  </si>
  <si>
    <t>G797979</t>
  </si>
  <si>
    <t>K1-876868</t>
  </si>
  <si>
    <t>GST PAID ON BEHALF-MEGATRONIC-INV7655</t>
  </si>
  <si>
    <t>JULY2016STMT</t>
  </si>
  <si>
    <t>BANK CHARGES AS PER JULY BANK STMT</t>
  </si>
  <si>
    <t>PBB</t>
  </si>
  <si>
    <t>JV#0888</t>
  </si>
  <si>
    <t>BANK CHARGES ON LOAN APPLICATION</t>
  </si>
  <si>
    <t>R7665</t>
  </si>
  <si>
    <t>CLEAN CARPET-GM OFFICE</t>
  </si>
  <si>
    <t>CLEAN CARPET-RECEPTION</t>
  </si>
  <si>
    <t>SPECIAL CHEMICAL TO REMOVE STAINS</t>
  </si>
  <si>
    <t>S7655</t>
  </si>
  <si>
    <t>Grand Total</t>
  </si>
  <si>
    <t>(blank)</t>
  </si>
  <si>
    <t>Sum of P11_PValueMYR</t>
  </si>
  <si>
    <t>Sum of P12_PGSTValueMYR</t>
  </si>
  <si>
    <t>TAX_CODE</t>
  </si>
  <si>
    <t>PURCHASE_VALUE</t>
  </si>
  <si>
    <t>Sum of PURCHASE_VALUE</t>
  </si>
  <si>
    <t>Count of P13_TaxCode</t>
  </si>
  <si>
    <t>TAXCODE</t>
  </si>
  <si>
    <t>GST VALUE</t>
  </si>
  <si>
    <t>GST_VALUE</t>
  </si>
  <si>
    <t>GST %</t>
  </si>
  <si>
    <t>BASE VALUE</t>
  </si>
  <si>
    <t>BASE_VALUE</t>
  </si>
  <si>
    <t xml:space="preserve">GST% </t>
  </si>
  <si>
    <t>&gt;1000</t>
  </si>
  <si>
    <t>=TX</t>
  </si>
  <si>
    <t>&gt;500</t>
  </si>
  <si>
    <t>=TX-CG</t>
  </si>
  <si>
    <t>Sum of P15_PValueFCY</t>
  </si>
  <si>
    <t>Sum of P16_PGSTValueFCY</t>
  </si>
  <si>
    <t>AMODAL SDN BHD Total</t>
  </si>
  <si>
    <t>ARTX  ADVERTISING &amp; TRADING Total</t>
  </si>
  <si>
    <t>ASSOCIATED DESIGN PRESS Total</t>
  </si>
  <si>
    <t>CARPET  SDN. BHD. Total</t>
  </si>
  <si>
    <t>CIMB Total</t>
  </si>
  <si>
    <t>COLUMBIA HOSPITAL Total</t>
  </si>
  <si>
    <t>COSMO TRADING Total</t>
  </si>
  <si>
    <t>EMERSON PTE LTD Total</t>
  </si>
  <si>
    <t>FAST TRADE Total</t>
  </si>
  <si>
    <t>FAST TRADE LTD Total</t>
  </si>
  <si>
    <t>JKDM-REV CHARGE Total</t>
  </si>
  <si>
    <t>KLINIK KELUARGA Total</t>
  </si>
  <si>
    <t>LEON  INDUSTRIES Total</t>
  </si>
  <si>
    <t>MAJU JAYA STATIONERY (M) SDN. BHD Total</t>
  </si>
  <si>
    <t>MANAGER-ERIC Total</t>
  </si>
  <si>
    <t>MEGATRONIX RESEARCH  LTD Total</t>
  </si>
  <si>
    <t>MR TAN -EXEC DIRECTOR Total</t>
  </si>
  <si>
    <t>MS LEE - MKT MANAGER Total</t>
  </si>
  <si>
    <t>PBB Total</t>
  </si>
  <si>
    <t>PERNIAGAAN BESTARI  SDN. BHD. Total</t>
  </si>
  <si>
    <t>PUBLIC BANK BERHAD Total</t>
  </si>
  <si>
    <t>SENG HENG ELECTRICAL SDN BHD Total</t>
  </si>
  <si>
    <t>STAFF ACCOUNT Total</t>
  </si>
  <si>
    <t>XYEN MARKETING (JB) SDN BHD Total</t>
  </si>
  <si>
    <t>YELLOW  COURIER SERVICES SB Total</t>
  </si>
  <si>
    <t>BL Total</t>
  </si>
  <si>
    <t>EP Total</t>
  </si>
  <si>
    <t>IM Total</t>
  </si>
  <si>
    <t>NR Total</t>
  </si>
  <si>
    <t>OP Total</t>
  </si>
  <si>
    <t>TX Total</t>
  </si>
  <si>
    <t>TX-CG Total</t>
  </si>
  <si>
    <t>TX-E43 Total</t>
  </si>
  <si>
    <t>TX-IES Total</t>
  </si>
  <si>
    <t>ZP Total</t>
  </si>
  <si>
    <t>Sum of P12_PGSTValueMYR2</t>
  </si>
  <si>
    <t>REPORT SUMMARY</t>
  </si>
  <si>
    <t>Reports based on P Record Element</t>
  </si>
  <si>
    <t>Ex-5P01</t>
  </si>
  <si>
    <t>Ex-5P02</t>
  </si>
  <si>
    <t>Extract and Summarize Purchase by Supplier/  Tax Codes/ GST Value using Pivot Table</t>
  </si>
  <si>
    <t>Ex-5P03</t>
  </si>
  <si>
    <t>Extract Purchase Transactions and sort by Supplier Name using Pivot Table</t>
  </si>
  <si>
    <t>Ex-5P04</t>
  </si>
  <si>
    <t>Extract Purchase Transactions and sort by Tax Code using Pivot Table</t>
  </si>
  <si>
    <t>Ex-5P05</t>
  </si>
  <si>
    <t>Extract K1 Form Number for Supplier using Pivot Table</t>
  </si>
  <si>
    <t>Ex-5P06</t>
  </si>
  <si>
    <t>Ex-5P07</t>
  </si>
  <si>
    <t>Ex-5P08</t>
  </si>
  <si>
    <t>Extract Purchase Transactions by Tax Codes and GST Values using Advanced Filter</t>
  </si>
  <si>
    <t>Ex-5P09</t>
  </si>
  <si>
    <t>Return to Report Summary</t>
  </si>
  <si>
    <t>5P01-Extract and Summarize Purchase by Supplier/ Business Registration No./GST Number/ Tax Codes/ Purchase Value using Pivot Table &amp; Pivot Chart</t>
  </si>
  <si>
    <t>Extract and Summarize Purchase by Supplier/ Business Registration No./ GST Number/Tax Codes/ Purchase Value using Pivot Table &amp; Pivot Chart</t>
  </si>
  <si>
    <t>5P02-Extract and Summarize Purchase by Supplier/ Tax Codes/ GST Value using Pivot Table</t>
  </si>
  <si>
    <t>5P03- Extract Tax Codes by Supplier Name &amp; BRN Number using Pivot Table</t>
  </si>
  <si>
    <t>Extract Tax Codes by Supplier Name &amp; BRN Number using Pivot Table</t>
  </si>
  <si>
    <t>5P04- Extract Purchase Value and GST by Tax Codes/ Purchase Value/ GST Value using SUMIF Formula &amp; Pivot Table</t>
  </si>
  <si>
    <t xml:space="preserve"> Extract Purchase Value and GST by Tax Codes/ Purchase Value/ GST Value using SUMIF Formula &amp; Pivot Table</t>
  </si>
  <si>
    <t>5P05 - Extract Purchase Transactions by Tax Codes and GST Values using Advanced Filter</t>
  </si>
  <si>
    <t>5P06- Extract Purchase Transactions and sort by Supplier Name using Pivot Table</t>
  </si>
  <si>
    <t>5P07 - Extract Purchase Transactions and sort by Tax Code using Pivot Table</t>
  </si>
  <si>
    <t>5P08 - Extract K1 Form Number for Supplier using Pivot Table</t>
  </si>
  <si>
    <t>5P09 - Extract Invoice Value  by Supplier Name, Invoice Number, Invoice Date &amp; Posting Date using Pivot Table &amp; SUMIFS Formula</t>
  </si>
  <si>
    <t>Question</t>
  </si>
  <si>
    <t>1. Compute 6a</t>
  </si>
  <si>
    <t>1. Compute 6b</t>
  </si>
  <si>
    <t>2. Compute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</si>
</sst>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pivotButton="1"/>
    <xf numFmtId="0" fontId="0" fillId="0" borderId="1" xfId="0" applyBorder="1"/>
    <xf numFmtId="0" fontId="0" fillId="0" borderId="1" xfId="0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40" fontId="1" fillId="4" borderId="1" xfId="0" applyNumberFormat="1" applyFont="1" applyFill="1" applyBorder="1"/>
    <xf numFmtId="38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4" fontId="0" fillId="0" borderId="1" xfId="0" applyNumberFormat="1" applyBorder="1"/>
    <xf numFmtId="0" fontId="0" fillId="0" borderId="1" xfId="0" pivotButton="1" applyBorder="1"/>
    <xf numFmtId="40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9" fontId="0" fillId="0" borderId="1" xfId="2" applyFont="1" applyBorder="1"/>
    <xf numFmtId="43" fontId="0" fillId="2" borderId="1" xfId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left"/>
    </xf>
    <xf numFmtId="40" fontId="0" fillId="0" borderId="0" xfId="0" applyNumberFormat="1"/>
    <xf numFmtId="0" fontId="0" fillId="0" borderId="1" xfId="0" applyBorder="1" applyAlignment="1">
      <alignment horizontal="left"/>
    </xf>
    <xf numFmtId="9" fontId="0" fillId="0" borderId="1" xfId="0" applyNumberFormat="1" applyBorder="1"/>
    <xf numFmtId="0" fontId="0" fillId="0" borderId="0" xfId="0" quotePrefix="1"/>
    <xf numFmtId="14" fontId="0" fillId="0" borderId="0" xfId="0" applyNumberFormat="1"/>
    <xf numFmtId="0" fontId="0" fillId="0" borderId="0" xfId="0" pivotButton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/>
    <xf numFmtId="14" fontId="0" fillId="0" borderId="0" xfId="0" applyNumberFormat="1" applyAlignment="1"/>
    <xf numFmtId="0" fontId="0" fillId="0" borderId="0" xfId="0" pivotButton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pivotButton="1" applyBorder="1" applyAlignment="1">
      <alignment horizontal="left"/>
    </xf>
    <xf numFmtId="14" fontId="0" fillId="0" borderId="1" xfId="0" applyNumberFormat="1" applyBorder="1" applyAlignment="1">
      <alignment horizontal="left"/>
    </xf>
    <xf numFmtId="40" fontId="0" fillId="2" borderId="1" xfId="1" applyNumberFormat="1" applyFont="1" applyFill="1" applyBorder="1"/>
    <xf numFmtId="40" fontId="0" fillId="0" borderId="1" xfId="1" applyNumberFormat="1" applyFont="1" applyBorder="1"/>
    <xf numFmtId="0" fontId="4" fillId="0" borderId="0" xfId="0" applyFont="1"/>
    <xf numFmtId="49" fontId="4" fillId="0" borderId="3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49" fontId="7" fillId="0" borderId="1" xfId="0" applyNumberFormat="1" applyFont="1" applyBorder="1" applyAlignment="1"/>
    <xf numFmtId="0" fontId="6" fillId="0" borderId="0" xfId="3"/>
    <xf numFmtId="0" fontId="7" fillId="0" borderId="0" xfId="0" applyFont="1" applyBorder="1"/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/>
    <xf numFmtId="0" fontId="7" fillId="0" borderId="1" xfId="0" applyFont="1" applyBorder="1"/>
    <xf numFmtId="0" fontId="4" fillId="0" borderId="6" xfId="0" applyFont="1" applyBorder="1" applyAlignment="1">
      <alignment wrapText="1"/>
    </xf>
    <xf numFmtId="0" fontId="3" fillId="0" borderId="0" xfId="0" applyFont="1" applyBorder="1" applyAlignment="1"/>
    <xf numFmtId="0" fontId="5" fillId="0" borderId="0" xfId="0" applyFont="1" applyBorder="1" applyAlignment="1"/>
    <xf numFmtId="0" fontId="1" fillId="0" borderId="1" xfId="0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362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8" formatCode="#,##0.00_);[Red]\(#,##0.00\)"/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8" formatCode="#,##0.00_);[Red]\(#,##0.00\)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[P AUDIT.xlsx]P01!PivotTable3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PURCHASE</a:t>
            </a:r>
            <a:r>
              <a:rPr lang="en-US" baseline="0"/>
              <a:t> VALUE BY TAX CODE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'P01'!$F$37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'P01'!$E$38:$E$48</c:f>
              <c:strCache>
                <c:ptCount val="10"/>
                <c:pt idx="0">
                  <c:v>TX</c:v>
                </c:pt>
                <c:pt idx="1">
                  <c:v>IM</c:v>
                </c:pt>
                <c:pt idx="2">
                  <c:v>TX-E43</c:v>
                </c:pt>
                <c:pt idx="3">
                  <c:v>TX-IES</c:v>
                </c:pt>
                <c:pt idx="4">
                  <c:v>TX-CG</c:v>
                </c:pt>
                <c:pt idx="5">
                  <c:v>EP</c:v>
                </c:pt>
                <c:pt idx="6">
                  <c:v>ZP</c:v>
                </c:pt>
                <c:pt idx="7">
                  <c:v>OP</c:v>
                </c:pt>
                <c:pt idx="8">
                  <c:v>NR</c:v>
                </c:pt>
                <c:pt idx="9">
                  <c:v>BL</c:v>
                </c:pt>
              </c:strCache>
            </c:strRef>
          </c:cat>
          <c:val>
            <c:numRef>
              <c:f>'P01'!$F$38:$F$48</c:f>
              <c:numCache>
                <c:formatCode>#,##0_);[Red]\(#,##0\)</c:formatCode>
                <c:ptCount val="10"/>
                <c:pt idx="0">
                  <c:v>2146720.0499999998</c:v>
                </c:pt>
                <c:pt idx="1">
                  <c:v>573640</c:v>
                </c:pt>
                <c:pt idx="2">
                  <c:v>2700</c:v>
                </c:pt>
                <c:pt idx="3">
                  <c:v>4600</c:v>
                </c:pt>
                <c:pt idx="4">
                  <c:v>50300</c:v>
                </c:pt>
                <c:pt idx="5">
                  <c:v>5740</c:v>
                </c:pt>
                <c:pt idx="6">
                  <c:v>16000</c:v>
                </c:pt>
                <c:pt idx="7">
                  <c:v>543050</c:v>
                </c:pt>
                <c:pt idx="8">
                  <c:v>760498</c:v>
                </c:pt>
                <c:pt idx="9">
                  <c:v>12080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4270464"/>
        <c:axId val="464270856"/>
      </c:barChart>
      <c:catAx>
        <c:axId val="46427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70856"/>
        <c:crosses val="autoZero"/>
        <c:auto val="1"/>
        <c:lblAlgn val="ctr"/>
        <c:lblOffset val="100"/>
        <c:noMultiLvlLbl val="0"/>
      </c:catAx>
      <c:valAx>
        <c:axId val="46427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70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1387927</xdr:colOff>
      <xdr:row>35</xdr:row>
      <xdr:rowOff>16328</xdr:rowOff>
    </xdr:from>
    <xdr:to>
      <xdr:col>9</xdr:col>
      <xdr:colOff>1170212</xdr:colOff>
      <xdr:row>53</xdr:row>
      <xdr:rowOff>54428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VAM" refreshedDate="42584.256645949077" createdVersion="5" refreshedVersion="5" minRefreshableVersion="3" recordCount="165">
  <cacheSource type="worksheet">
    <worksheetSource ref="A1:P166" sheet="P RECORD ELEMENT"/>
  </cacheSource>
  <cacheFields count="16">
    <cacheField name="P" numFmtId="0">
      <sharedItems/>
    </cacheField>
    <cacheField name="P2_SupplierName" numFmtId="0">
      <sharedItems count="25">
        <s v="MEGATRONIX RESEARCH  LTD"/>
        <s v="EMERSON PTE LTD"/>
        <s v="KLINIK KELUARGA"/>
        <s v="SENG HENG ELECTRICAL SDN BHD"/>
        <s v="PERNIAGAAN BESTARI  SDN. BHD."/>
        <s v="XYEN MARKETING (JB) SDN BHD"/>
        <s v="CARPET  SDN. BHD."/>
        <s v="ARTX  ADVERTISING &amp; TRADING"/>
        <s v="MAJU JAYA STATIONERY (M) SDN. BHD"/>
        <s v="YELLOW  COURIER SERVICES SB"/>
        <s v="LEON  INDUSTRIES"/>
        <s v="FAST TRADE"/>
        <s v="AMODAL SDN BHD"/>
        <s v="ASSOCIATED DESIGN PRESS"/>
        <s v="PUBLIC BANK BERHAD"/>
        <s v="COLUMBIA HOSPITAL"/>
        <s v="STAFF ACCOUNT"/>
        <s v="FAST TRADE LTD"/>
        <s v="COSMO TRADING"/>
        <s v="CIMB"/>
        <s v="MR TAN -EXEC DIRECTOR"/>
        <s v="MS LEE - MKT MANAGER"/>
        <s v="JKDM-REV CHARGE"/>
        <s v="MANAGER-ERIC"/>
        <s v="PBB"/>
      </sharedItems>
    </cacheField>
    <cacheField name="P3_SupplierBRN" numFmtId="0">
      <sharedItems containsBlank="1" count="12">
        <m/>
        <s v="BRN546"/>
        <s v="76576757-T"/>
        <s v="4577868-T"/>
        <s v="555376-W"/>
        <s v="8080806-W"/>
        <s v="076543-V"/>
        <s v="5757767-Q"/>
        <s v="080800-E"/>
        <s v="000987766-R"/>
        <s v="5689797-Y"/>
        <s v="0000007543-G"/>
      </sharedItems>
    </cacheField>
    <cacheField name="P4_SupplierGSTNo" numFmtId="0">
      <sharedItems containsBlank="1" count="10">
        <m/>
        <s v="GST000896745"/>
        <s v="GST000564567"/>
        <s v="GST000987867"/>
        <s v="GST000897687"/>
        <s v="GST000154563"/>
        <s v="GST000567856"/>
        <s v="GST000987865"/>
        <s v="GST000654578"/>
        <s v="GST000678756"/>
      </sharedItems>
    </cacheField>
    <cacheField name="P5_InvoiceDate" numFmtId="14">
      <sharedItems containsSemiMixedTypes="0" containsNonDate="0" containsDate="1" containsString="0" minDate="2016-07-01T00:00:00" maxDate="2016-08-01T00:00:00" count="19">
        <d v="2016-07-01T00:00:00"/>
        <d v="2016-07-02T00:00:00"/>
        <d v="2016-07-03T00:00:00"/>
        <d v="2016-07-04T00:00:00"/>
        <d v="2016-07-05T00:00:00"/>
        <d v="2016-07-06T00:00:00"/>
        <d v="2016-07-10T00:00:00"/>
        <d v="2016-07-14T00:00:00"/>
        <d v="2016-07-15T00:00:00"/>
        <d v="2016-07-16T00:00:00"/>
        <d v="2016-07-19T00:00:00"/>
        <d v="2016-07-20T00:00:00"/>
        <d v="2016-07-22T00:00:00"/>
        <d v="2016-07-23T00:00:00"/>
        <d v="2016-07-25T00:00:00"/>
        <d v="2016-07-28T00:00:00"/>
        <d v="2016-07-29T00:00:00"/>
        <d v="2016-07-30T00:00:00"/>
        <d v="2016-07-31T00:00:00"/>
      </sharedItems>
    </cacheField>
    <cacheField name="P6_PostingDate" numFmtId="14">
      <sharedItems containsSemiMixedTypes="0" containsNonDate="0" containsDate="1" containsString="0" minDate="2016-07-01T00:00:00" maxDate="2016-08-01T00:00:00" count="18">
        <d v="2016-07-01T00:00:00"/>
        <d v="2016-07-02T00:00:00"/>
        <d v="2016-07-03T00:00:00"/>
        <d v="2016-07-04T00:00:00"/>
        <d v="2016-07-05T00:00:00"/>
        <d v="2016-07-06T00:00:00"/>
        <d v="2016-07-10T00:00:00"/>
        <d v="2016-07-14T00:00:00"/>
        <d v="2016-07-15T00:00:00"/>
        <d v="2016-07-16T00:00:00"/>
        <d v="2016-07-19T00:00:00"/>
        <d v="2016-07-20T00:00:00"/>
        <d v="2016-07-22T00:00:00"/>
        <d v="2016-07-23T00:00:00"/>
        <d v="2016-07-25T00:00:00"/>
        <d v="2016-07-28T00:00:00"/>
        <d v="2016-07-31T00:00:00"/>
        <d v="2016-07-30T00:00:00"/>
      </sharedItems>
    </cacheField>
    <cacheField name="P7_InvoiceNo" numFmtId="0">
      <sharedItems containsMixedTypes="1" containsNumber="1" containsInteger="1" minValue="1885" maxValue="658650" count="100">
        <n v="490200"/>
        <n v="620100"/>
        <n v="230001"/>
        <n v="300320"/>
        <n v="450200"/>
        <n v="61830"/>
        <n v="658600"/>
        <s v="INV9870"/>
        <n v="105001"/>
        <n v="61824"/>
        <n v="61825"/>
        <n v="7779"/>
        <s v="INV9873"/>
        <n v="105002"/>
        <n v="123456"/>
        <n v="300330"/>
        <n v="450225"/>
        <n v="490225"/>
        <n v="620215"/>
        <s v="CN5643"/>
        <s v="S321645"/>
        <n v="230100"/>
        <n v="658602"/>
        <n v="230200"/>
        <n v="61850"/>
        <n v="7790"/>
        <s v="INV9865"/>
        <n v="7772"/>
        <n v="7773"/>
        <n v="105050"/>
        <n v="123460"/>
        <n v="1885"/>
        <n v="300350"/>
        <n v="300402"/>
        <n v="43370"/>
        <n v="61890"/>
        <n v="620220"/>
        <n v="658610"/>
        <s v="BC456987"/>
        <s v="CN490200"/>
        <s v="CN6541"/>
        <s v="INV9885"/>
        <n v="1891"/>
        <s v="H09766"/>
        <n v="123458"/>
        <n v="123465"/>
        <n v="2010"/>
        <n v="43330"/>
        <n v="452300"/>
        <n v="61900"/>
        <n v="620230"/>
        <n v="650700"/>
        <n v="658650"/>
        <s v="C123548"/>
        <s v="CN14/2015"/>
        <s v="INV9890"/>
        <s v="H0977-X"/>
        <s v="HR578888"/>
        <s v="Q12344"/>
        <n v="33154"/>
        <n v="300601"/>
        <n v="490400"/>
        <s v="CN123540"/>
        <s v="INV9895"/>
        <n v="450340"/>
        <n v="5986"/>
        <n v="105055"/>
        <n v="123475"/>
        <n v="123480"/>
        <n v="2020"/>
        <n v="230210"/>
        <n v="234567"/>
        <n v="323456"/>
        <n v="43340"/>
        <n v="450330"/>
        <n v="467895"/>
        <n v="490500"/>
        <n v="567856"/>
        <n v="567896"/>
        <n v="620450"/>
        <n v="7785"/>
        <n v="7795"/>
        <s v="CB2001"/>
        <s v="CIMBSTMT-APR2015"/>
        <s v="CN1001"/>
        <s v="CN6542"/>
        <s v="K321654"/>
        <s v="PBBSTMT-APR2015"/>
        <s v="PV1234"/>
        <s v="PV1256"/>
        <s v="PV321654"/>
        <s v="RC001/15"/>
        <n v="43350"/>
        <s v="CLAIM-0776/2016"/>
        <s v="CLAIMS-JULY 2016"/>
        <s v="G797979"/>
        <s v="JULY2016STMT"/>
        <s v="JV#0888"/>
        <s v="R7665"/>
        <s v="S7655"/>
      </sharedItems>
    </cacheField>
    <cacheField name="P8_ImportK1No" numFmtId="0">
      <sharedItems containsBlank="1" count="8">
        <m/>
        <s v="K1-121270"/>
        <s v="K1-121214"/>
        <s v="K1-121277"/>
        <s v="K1-121290"/>
        <s v="K1-121295"/>
        <s v="K1-200501"/>
        <s v="K1-876868"/>
      </sharedItems>
    </cacheField>
    <cacheField name="P9_LineNo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P10_ProductDescription" numFmtId="0">
      <sharedItems count="112">
        <s v="DOCUMENTATION FEE"/>
        <s v="PURCHASES"/>
        <s v="STAFF MEDICAL CLAIM- AZIZ"/>
        <s v="PURCHASE OF 2 UNITS 2.5HP AIR-COND"/>
        <s v="REFRESHMENT"/>
        <s v="DRINKING WATER"/>
        <s v="FREIGHT CHARGES"/>
        <s v="DUTY PAID"/>
        <s v="MISC ITEMS"/>
        <s v="ADVERTISING - POSTER"/>
        <s v="WHITE BOARD"/>
        <s v="DUTY"/>
        <s v="PORT CHARGES"/>
        <s v="GST PAID ON BEHALF"/>
        <s v="COURIER CHARGES"/>
        <s v="PRINTING OF LABEL"/>
        <s v="TECHNICAL ADVICE"/>
        <s v="PURCHASE OF REFRIGERATOR FOR OFFICE PANTRY"/>
        <s v="PURCHASE OF CLEANING MATERIAL"/>
        <s v="CONSULTATION FEE"/>
        <s v="ADDITIONAL DISCOUNT"/>
        <s v="CONSULTATION SERVICE"/>
        <s v="MEDICAL CLAIM - SITI"/>
        <s v="DELIVERY CHARGES"/>
        <s v="MEDICAL CLAIM - CHEN"/>
        <s v="HANDLING CHG"/>
        <s v="DOCUMENTATION"/>
        <s v="MESIN UNTUK LINE 3"/>
        <s v="COURIER FOR COMPANY GOODS"/>
        <s v="PERSONAL COURIER FOR MR TAN"/>
        <s v="STATIONERY - WHITE BOARD MARKER"/>
        <s v="SPACE PART FOR PHOTOCOPY MACHINE"/>
        <s v="WIRING WORK FOR INSTALLATION OF 2 UNITS AIR-COND"/>
        <s v="PURCHASE OF VACUUM CLEANER"/>
        <s v="STATIONERY FOR FINANCE"/>
        <s v="SHAMPOO CARPET"/>
        <s v="BANK CHARGES"/>
        <s v="DOCUMENTATION CHARGES"/>
        <s v="PHOTOCOPY OF DOCUMENTATION"/>
        <s v="CANCELLATION OF DOCUMENTATION FEE"/>
        <s v="PRINTING COMPANY LOGO"/>
        <s v="PHOTOCOPY PAPER 20 RIMS"/>
        <s v="ALICE-MEDICAL CHECKUP"/>
        <s v="ALI-SPECIAL MEDICATION"/>
        <s v="MINERAL WATER(20 X 200L)"/>
        <s v="MINERAL WATER(20 X 10lL)"/>
        <s v="REPLACEMENT OF ROLLER"/>
        <s v="APRIL'2015-VENDOR INVOICES"/>
        <s v="NEWSPAPER &amp; MAGAZINES"/>
        <s v="MEDICAL CLAIM - MOHAN"/>
        <s v="INSTALLATION OF CARPET CHARGES AT DIRECTOR'S ROOM"/>
        <s v="WALLPAPER"/>
        <s v="CARPET"/>
        <s v="POOR QUALITY (INV9865)"/>
        <s v="WHITE BOARD CONFERENCE ROOM"/>
        <s v="PAT-FULL MEDICAL CHECKUP"/>
        <s v="SARA-STAFF LOAN FOR 6 MONTHS"/>
        <s v="2 DAYS TECHINICAL TRAINING ON NEW TECHNOLOGY IN LIGHTING"/>
        <s v="SHAMPOO CARPET - RECEPTION&amp;FINANCE"/>
        <s v="PUCHASE OF ELECTRIC KETTLE"/>
        <s v="STATIONERY - RETURN"/>
        <s v="BAGS WITH COMPANY LOGO"/>
        <s v="PURCHASE OF DUSTBIN"/>
        <s v="RAPAIRS TO FACTORY OUTLET"/>
        <s v="REPAIRS TO STAFF QUARETRS"/>
        <s v="RAYA CARD"/>
        <s v="RICOH RC2000 PHOTOCOPY MACHINE"/>
        <s v="CONSULTATION CHARGES - DIRECTOR"/>
        <s v="Fluorescent Desk Lamp"/>
        <s v="13W Mini Fluorescent Bulb"/>
        <s v="RECEIPT BOOK"/>
        <s v="FLUORESCENT LAMP 1 CARTON (25 PCS) FOR OFFICE SPARE"/>
        <s v="Halogen Desk Light"/>
        <s v="50W/12V Halogen Bulb"/>
        <s v="DUTY ON PARTS"/>
        <s v="DEFECT PRINTED MATERIAL  RETURN( FEB'15)"/>
        <s v="BANK CHARGES APRIL 2015"/>
        <s v="RICOH RC2000 PHOTOCOPY MACHINE-CASH REBATE"/>
        <s v="COURIER CHARGES - OVERSTATED"/>
        <s v="AZMI"/>
        <s v="RAM"/>
        <s v="TAN"/>
        <s v="LIM"/>
        <s v="JACK"/>
        <s v="MILEAGE"/>
        <s v="TOL"/>
        <s v="PARKING - KLIA"/>
        <s v="PARKING - KLCC"/>
        <s v="LUNCH-PETRONAS-COFFEE STATION"/>
        <s v="DINNER-SHELL-MANHATTAN FOOD"/>
        <s v="MEDICAL"/>
        <s v="DINNER-EXISTING CUSTOMER"/>
        <s v="TAXI FARE"/>
        <s v="TOLL"/>
        <s v="PETROL"/>
        <s v="ACCOMODATION - OUTSTATION"/>
        <s v="REVERSE CHARGE ON INV#Q12344 FAST TRADE LTD"/>
        <s v="HARD DISK FOR NOTEBOOK-LL COMPUTER-CASHBIL-8766"/>
        <s v="STATIONERY ITEMS-LL STATIONERS-INV#2212"/>
        <s v="FRUITS FOR OFFICE PANTRY-CASH"/>
        <s v="DAILYNEWSPAPEER/TOUCH&amp;GO CARD-CASH"/>
        <s v="RON95 FOR COMPANY VANS-CASH"/>
        <s v="LUNCH WITH 6 CLIENTS-NO BILL"/>
        <s v="CO CAR-REPAIR AIR CON"/>
        <s v="MEDICAL-KLINK KITA-BILL 2112"/>
        <s v="MEDICAL-ALICE DENTAL CLINIC-BILL8898"/>
        <s v="GST PAID ON BEHALF-MEGATRONIC-INV7655"/>
        <s v="BANK CHARGES AS PER JULY BANK STMT"/>
        <s v="BANK CHARGES ON LOAN APPLICATION"/>
        <s v="CLEAN CARPET-GM OFFICE"/>
        <s v="CLEAN CARPET-RECEPTION"/>
        <s v="SPECIAL CHEMICAL TO REMOVE STAINS"/>
      </sharedItems>
    </cacheField>
    <cacheField name="P11_PValueMYR" numFmtId="0">
      <sharedItems containsSemiMixedTypes="0" containsString="0" containsNumber="1" minValue="-5500" maxValue="560000"/>
    </cacheField>
    <cacheField name="P12_PGSTValueMYR" numFmtId="0">
      <sharedItems containsSemiMixedTypes="0" containsString="0" containsNumber="1" minValue="-120" maxValue="31392"/>
    </cacheField>
    <cacheField name="P13_TaxCode" numFmtId="0">
      <sharedItems count="10">
        <s v="NR"/>
        <s v="BL"/>
        <s v="TX-CG"/>
        <s v="TX"/>
        <s v="ZP"/>
        <s v="IM"/>
        <s v="TX-E43"/>
        <s v="EP"/>
        <s v="OP"/>
        <s v="TX-IES"/>
      </sharedItems>
    </cacheField>
    <cacheField name="P14_FCYCode" numFmtId="0">
      <sharedItems count="3">
        <s v="GBP"/>
        <s v="SGD"/>
        <s v="XXX"/>
      </sharedItems>
    </cacheField>
    <cacheField name="P15_PValueFCY" numFmtId="0">
      <sharedItems containsSemiMixedTypes="0" containsString="0" containsNumber="1" containsInteger="1" minValue="-1000" maxValue="2000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LVAM" refreshedDate="42584.261839583334" createdVersion="5" refreshedVersion="5" minRefreshableVersion="3" recordCount="10">
  <cacheSource type="worksheet">
    <worksheetSource ref="B37:C47" sheet="P01"/>
  </cacheSource>
  <cacheFields count="2">
    <cacheField name="TAX_CODE" numFmtId="0">
      <sharedItems count="10">
        <s v="TX"/>
        <s v="IM"/>
        <s v="TX-E43"/>
        <s v="TX-IES"/>
        <s v="TX-CG"/>
        <s v="EP"/>
        <s v="ZP"/>
        <s v="OP"/>
        <s v="NR"/>
        <s v="BL"/>
      </sharedItems>
    </cacheField>
    <cacheField name="PURCHASE_VALUE" numFmtId="40">
      <sharedItems containsSemiMixedTypes="0" containsString="0" containsNumber="1" minValue="2700" maxValue="2146720.04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ELVAM" refreshedDate="42584.270855787036" createdVersion="5" refreshedVersion="5" minRefreshableVersion="3" recordCount="165">
  <cacheSource type="worksheet">
    <worksheetSource ref="A4:P169" sheet="P04"/>
  </cacheSource>
  <cacheFields count="17">
    <cacheField name="P" numFmtId="0">
      <sharedItems/>
    </cacheField>
    <cacheField name="P2_SupplierName" numFmtId="0">
      <sharedItems/>
    </cacheField>
    <cacheField name="P3_SupplierBRN" numFmtId="0">
      <sharedItems containsBlank="1"/>
    </cacheField>
    <cacheField name="P4_SupplierGSTNo" numFmtId="0">
      <sharedItems containsBlank="1"/>
    </cacheField>
    <cacheField name="P5_InvoiceDate" numFmtId="14">
      <sharedItems containsSemiMixedTypes="0" containsNonDate="0" containsDate="1" containsString="0" minDate="2016-07-01T00:00:00" maxDate="2016-08-01T00:00:00"/>
    </cacheField>
    <cacheField name="P6_PostingDate" numFmtId="14">
      <sharedItems containsSemiMixedTypes="0" containsNonDate="0" containsDate="1" containsString="0" minDate="2016-07-01T00:00:00" maxDate="2016-08-01T00:00:00"/>
    </cacheField>
    <cacheField name="P7_InvoiceNo" numFmtId="0">
      <sharedItems containsMixedTypes="1" containsNumber="1" containsInteger="1" minValue="1885" maxValue="658650"/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12"/>
    </cacheField>
    <cacheField name="P10_ProductDescription" numFmtId="0">
      <sharedItems/>
    </cacheField>
    <cacheField name="P11_PValueMYR" numFmtId="0">
      <sharedItems containsSemiMixedTypes="0" containsString="0" containsNumber="1" minValue="-5500" maxValue="560000"/>
    </cacheField>
    <cacheField name="P12_PGSTValueMYR" numFmtId="0">
      <sharedItems containsSemiMixedTypes="0" containsString="0" containsNumber="1" minValue="-120" maxValue="31392"/>
    </cacheField>
    <cacheField name="P13_TaxCode" numFmtId="0">
      <sharedItems count="10">
        <s v="NR"/>
        <s v="BL"/>
        <s v="TX-CG"/>
        <s v="TX"/>
        <s v="ZP"/>
        <s v="IM"/>
        <s v="TX-E43"/>
        <s v="EP"/>
        <s v="OP"/>
        <s v="TX-IES"/>
      </sharedItems>
    </cacheField>
    <cacheField name="P14_FCYCode" numFmtId="0">
      <sharedItems/>
    </cacheField>
    <cacheField name="P15_PValueFCY" numFmtId="0">
      <sharedItems containsSemiMixedTypes="0" containsString="0" containsNumber="1" containsInteger="1" minValue="-1000" maxValue="200000"/>
    </cacheField>
    <cacheField name="P16_PGSTValueFCY" numFmtId="0">
      <sharedItems containsSemiMixedTypes="0" containsString="0" containsNumber="1" containsInteger="1" minValue="0" maxValue="0"/>
    </cacheField>
    <cacheField name="GST%" numFmtId="0" formula="P12_PGSTValueMYR/P11_PValueMYR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SELVAM" refreshedDate="42584.310162847221" createdVersion="5" refreshedVersion="5" minRefreshableVersion="3" recordCount="165">
  <cacheSource type="worksheet">
    <worksheetSource ref="A4:P169" sheet="P09"/>
  </cacheSource>
  <cacheFields count="16">
    <cacheField name="P" numFmtId="0">
      <sharedItems/>
    </cacheField>
    <cacheField name="P2_SupplierName" numFmtId="0">
      <sharedItems count="25">
        <s v="MEGATRONIX RESEARCH  LTD"/>
        <s v="EMERSON PTE LTD"/>
        <s v="KLINIK KELUARGA"/>
        <s v="SENG HENG ELECTRICAL SDN BHD"/>
        <s v="PERNIAGAAN BESTARI  SDN. BHD."/>
        <s v="XYEN MARKETING (JB) SDN BHD"/>
        <s v="CARPET  SDN. BHD."/>
        <s v="ARTX  ADVERTISING &amp; TRADING"/>
        <s v="MAJU JAYA STATIONERY (M) SDN. BHD"/>
        <s v="YELLOW  COURIER SERVICES SB"/>
        <s v="LEON  INDUSTRIES"/>
        <s v="FAST TRADE"/>
        <s v="AMODAL SDN BHD"/>
        <s v="ASSOCIATED DESIGN PRESS"/>
        <s v="PUBLIC BANK BERHAD"/>
        <s v="COLUMBIA HOSPITAL"/>
        <s v="STAFF ACCOUNT"/>
        <s v="FAST TRADE LTD"/>
        <s v="COSMO TRADING"/>
        <s v="CIMB"/>
        <s v="MR TAN -EXEC DIRECTOR"/>
        <s v="MS LEE - MKT MANAGER"/>
        <s v="JKDM-REV CHARGE"/>
        <s v="MANAGER-ERIC"/>
        <s v="PBB"/>
      </sharedItems>
    </cacheField>
    <cacheField name="P3_SupplierBRN" numFmtId="0">
      <sharedItems containsBlank="1"/>
    </cacheField>
    <cacheField name="P4_SupplierGSTNo" numFmtId="0">
      <sharedItems containsBlank="1"/>
    </cacheField>
    <cacheField name="P5_InvoiceDate" numFmtId="14">
      <sharedItems containsSemiMixedTypes="0" containsNonDate="0" containsDate="1" containsString="0" minDate="2016-07-01T00:00:00" maxDate="2016-08-01T00:00:00" count="19">
        <d v="2016-07-01T00:00:00"/>
        <d v="2016-07-02T00:00:00"/>
        <d v="2016-07-03T00:00:00"/>
        <d v="2016-07-04T00:00:00"/>
        <d v="2016-07-05T00:00:00"/>
        <d v="2016-07-06T00:00:00"/>
        <d v="2016-07-10T00:00:00"/>
        <d v="2016-07-14T00:00:00"/>
        <d v="2016-07-15T00:00:00"/>
        <d v="2016-07-16T00:00:00"/>
        <d v="2016-07-19T00:00:00"/>
        <d v="2016-07-20T00:00:00"/>
        <d v="2016-07-22T00:00:00"/>
        <d v="2016-07-23T00:00:00"/>
        <d v="2016-07-25T00:00:00"/>
        <d v="2016-07-28T00:00:00"/>
        <d v="2016-07-29T00:00:00"/>
        <d v="2016-07-30T00:00:00"/>
        <d v="2016-07-31T00:00:00"/>
      </sharedItems>
    </cacheField>
    <cacheField name="P6_PostingDate" numFmtId="14">
      <sharedItems containsSemiMixedTypes="0" containsNonDate="0" containsDate="1" containsString="0" minDate="2016-07-01T00:00:00" maxDate="2016-08-01T00:00:00" count="18">
        <d v="2016-07-01T00:00:00"/>
        <d v="2016-07-02T00:00:00"/>
        <d v="2016-07-03T00:00:00"/>
        <d v="2016-07-04T00:00:00"/>
        <d v="2016-07-05T00:00:00"/>
        <d v="2016-07-06T00:00:00"/>
        <d v="2016-07-10T00:00:00"/>
        <d v="2016-07-14T00:00:00"/>
        <d v="2016-07-15T00:00:00"/>
        <d v="2016-07-16T00:00:00"/>
        <d v="2016-07-19T00:00:00"/>
        <d v="2016-07-20T00:00:00"/>
        <d v="2016-07-22T00:00:00"/>
        <d v="2016-07-23T00:00:00"/>
        <d v="2016-07-25T00:00:00"/>
        <d v="2016-07-28T00:00:00"/>
        <d v="2016-07-31T00:00:00"/>
        <d v="2016-07-30T00:00:00"/>
      </sharedItems>
    </cacheField>
    <cacheField name="P7_InvoiceNo" numFmtId="0">
      <sharedItems containsMixedTypes="1" containsNumber="1" containsInteger="1" minValue="1885" maxValue="658650" count="100">
        <n v="490200"/>
        <n v="620100"/>
        <n v="230001"/>
        <n v="300320"/>
        <n v="450200"/>
        <n v="61830"/>
        <n v="658600"/>
        <s v="INV9870"/>
        <n v="105001"/>
        <n v="61824"/>
        <n v="61825"/>
        <n v="7779"/>
        <s v="INV9873"/>
        <n v="105002"/>
        <n v="123456"/>
        <n v="300330"/>
        <n v="450225"/>
        <n v="490225"/>
        <n v="620215"/>
        <s v="CN5643"/>
        <s v="S321645"/>
        <n v="230100"/>
        <n v="658602"/>
        <n v="230200"/>
        <n v="61850"/>
        <n v="7790"/>
        <s v="INV9865"/>
        <n v="7772"/>
        <n v="7773"/>
        <n v="105050"/>
        <n v="123460"/>
        <n v="1885"/>
        <n v="300350"/>
        <n v="300402"/>
        <n v="43370"/>
        <n v="61890"/>
        <n v="620220"/>
        <n v="658610"/>
        <s v="BC456987"/>
        <s v="CN490200"/>
        <s v="CN6541"/>
        <s v="INV9885"/>
        <n v="1891"/>
        <s v="H09766"/>
        <n v="123458"/>
        <n v="123465"/>
        <n v="2010"/>
        <n v="43330"/>
        <n v="452300"/>
        <n v="61900"/>
        <n v="620230"/>
        <n v="650700"/>
        <n v="658650"/>
        <s v="C123548"/>
        <s v="CN14/2015"/>
        <s v="INV9890"/>
        <s v="H0977-X"/>
        <s v="HR578888"/>
        <s v="Q12344"/>
        <n v="33154"/>
        <n v="300601"/>
        <n v="490400"/>
        <s v="CN123540"/>
        <s v="INV9895"/>
        <n v="450340"/>
        <n v="5986"/>
        <n v="105055"/>
        <n v="123475"/>
        <n v="123480"/>
        <n v="2020"/>
        <n v="230210"/>
        <n v="234567"/>
        <n v="323456"/>
        <n v="43340"/>
        <n v="450330"/>
        <n v="467895"/>
        <n v="490500"/>
        <n v="567856"/>
        <n v="567896"/>
        <n v="620450"/>
        <n v="7785"/>
        <n v="7795"/>
        <s v="CB2001"/>
        <s v="CIMBSTMT-APR2015"/>
        <s v="CN1001"/>
        <s v="CN6542"/>
        <s v="K321654"/>
        <s v="PBBSTMT-APR2015"/>
        <s v="PV1234"/>
        <s v="PV1256"/>
        <s v="PV321654"/>
        <s v="RC001/15"/>
        <n v="43350"/>
        <s v="CLAIM-0776/2016"/>
        <s v="CLAIMS-JULY 2016"/>
        <s v="G797979"/>
        <s v="JULY2016STMT"/>
        <s v="JV#0888"/>
        <s v="R7665"/>
        <s v="S7655"/>
      </sharedItems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12"/>
    </cacheField>
    <cacheField name="P10_ProductDescription" numFmtId="0">
      <sharedItems/>
    </cacheField>
    <cacheField name="P11_PValueMYR" numFmtId="0">
      <sharedItems containsSemiMixedTypes="0" containsString="0" containsNumber="1" minValue="-5500" maxValue="560000"/>
    </cacheField>
    <cacheField name="P12_PGSTValueMYR" numFmtId="0">
      <sharedItems containsSemiMixedTypes="0" containsString="0" containsNumber="1" minValue="-120" maxValue="31392"/>
    </cacheField>
    <cacheField name="P13_TaxCode" numFmtId="0">
      <sharedItems/>
    </cacheField>
    <cacheField name="P14_FCYCode" numFmtId="0">
      <sharedItems count="3">
        <s v="GBP"/>
        <s v="SGD"/>
        <s v="XXX"/>
      </sharedItems>
    </cacheField>
    <cacheField name="P15_PValueFCY" numFmtId="0">
      <sharedItems containsSemiMixedTypes="0" containsString="0" containsNumber="1" containsInteger="1" minValue="-1000" maxValue="2000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s v="P"/>
    <x v="0"/>
    <x v="0"/>
    <x v="0"/>
    <x v="0"/>
    <x v="0"/>
    <x v="0"/>
    <x v="0"/>
    <x v="0"/>
    <x v="0"/>
    <n v="5500"/>
    <n v="0"/>
    <x v="0"/>
    <x v="0"/>
    <n v="1000"/>
    <n v="0"/>
  </r>
  <r>
    <s v="P"/>
    <x v="1"/>
    <x v="0"/>
    <x v="0"/>
    <x v="0"/>
    <x v="0"/>
    <x v="1"/>
    <x v="0"/>
    <x v="0"/>
    <x v="1"/>
    <n v="6188"/>
    <n v="0"/>
    <x v="0"/>
    <x v="1"/>
    <n v="2210"/>
    <n v="0"/>
  </r>
  <r>
    <s v="P"/>
    <x v="2"/>
    <x v="1"/>
    <x v="1"/>
    <x v="1"/>
    <x v="1"/>
    <x v="2"/>
    <x v="0"/>
    <x v="0"/>
    <x v="2"/>
    <n v="150"/>
    <n v="9"/>
    <x v="1"/>
    <x v="2"/>
    <n v="0"/>
    <n v="0"/>
  </r>
  <r>
    <s v="P"/>
    <x v="3"/>
    <x v="2"/>
    <x v="2"/>
    <x v="1"/>
    <x v="1"/>
    <x v="3"/>
    <x v="0"/>
    <x v="0"/>
    <x v="3"/>
    <n v="5000"/>
    <n v="300"/>
    <x v="2"/>
    <x v="2"/>
    <n v="0"/>
    <n v="0"/>
  </r>
  <r>
    <s v="P"/>
    <x v="4"/>
    <x v="3"/>
    <x v="3"/>
    <x v="1"/>
    <x v="1"/>
    <x v="4"/>
    <x v="0"/>
    <x v="0"/>
    <x v="4"/>
    <n v="220"/>
    <n v="13.2"/>
    <x v="3"/>
    <x v="2"/>
    <n v="0"/>
    <n v="0"/>
  </r>
  <r>
    <s v="P"/>
    <x v="4"/>
    <x v="3"/>
    <x v="3"/>
    <x v="1"/>
    <x v="1"/>
    <x v="4"/>
    <x v="0"/>
    <x v="1"/>
    <x v="5"/>
    <n v="100"/>
    <n v="0"/>
    <x v="4"/>
    <x v="2"/>
    <n v="0"/>
    <n v="0"/>
  </r>
  <r>
    <s v="P"/>
    <x v="5"/>
    <x v="4"/>
    <x v="4"/>
    <x v="1"/>
    <x v="1"/>
    <x v="5"/>
    <x v="1"/>
    <x v="0"/>
    <x v="6"/>
    <n v="1000"/>
    <n v="60"/>
    <x v="3"/>
    <x v="2"/>
    <n v="0"/>
    <n v="0"/>
  </r>
  <r>
    <s v="P"/>
    <x v="5"/>
    <x v="4"/>
    <x v="4"/>
    <x v="1"/>
    <x v="1"/>
    <x v="5"/>
    <x v="1"/>
    <x v="1"/>
    <x v="7"/>
    <n v="10000"/>
    <n v="600"/>
    <x v="5"/>
    <x v="2"/>
    <n v="0"/>
    <n v="0"/>
  </r>
  <r>
    <s v="P"/>
    <x v="6"/>
    <x v="5"/>
    <x v="0"/>
    <x v="1"/>
    <x v="1"/>
    <x v="6"/>
    <x v="0"/>
    <x v="0"/>
    <x v="8"/>
    <n v="2250"/>
    <n v="0"/>
    <x v="0"/>
    <x v="2"/>
    <n v="0"/>
    <n v="0"/>
  </r>
  <r>
    <s v="P"/>
    <x v="7"/>
    <x v="6"/>
    <x v="5"/>
    <x v="1"/>
    <x v="1"/>
    <x v="7"/>
    <x v="0"/>
    <x v="0"/>
    <x v="9"/>
    <n v="2000"/>
    <n v="120"/>
    <x v="3"/>
    <x v="2"/>
    <n v="0"/>
    <n v="0"/>
  </r>
  <r>
    <s v="P"/>
    <x v="8"/>
    <x v="0"/>
    <x v="0"/>
    <x v="2"/>
    <x v="2"/>
    <x v="8"/>
    <x v="0"/>
    <x v="0"/>
    <x v="10"/>
    <n v="1200"/>
    <n v="0"/>
    <x v="0"/>
    <x v="2"/>
    <n v="0"/>
    <n v="0"/>
  </r>
  <r>
    <s v="P"/>
    <x v="5"/>
    <x v="4"/>
    <x v="4"/>
    <x v="2"/>
    <x v="2"/>
    <x v="9"/>
    <x v="0"/>
    <x v="0"/>
    <x v="11"/>
    <n v="5800"/>
    <n v="0"/>
    <x v="4"/>
    <x v="2"/>
    <n v="0"/>
    <n v="0"/>
  </r>
  <r>
    <s v="P"/>
    <x v="5"/>
    <x v="4"/>
    <x v="4"/>
    <x v="2"/>
    <x v="2"/>
    <x v="9"/>
    <x v="0"/>
    <x v="1"/>
    <x v="12"/>
    <n v="1000"/>
    <n v="0"/>
    <x v="4"/>
    <x v="2"/>
    <n v="0"/>
    <n v="0"/>
  </r>
  <r>
    <s v="P"/>
    <x v="5"/>
    <x v="4"/>
    <x v="4"/>
    <x v="2"/>
    <x v="2"/>
    <x v="10"/>
    <x v="2"/>
    <x v="0"/>
    <x v="13"/>
    <n v="17440"/>
    <n v="1046.4000000000001"/>
    <x v="5"/>
    <x v="2"/>
    <n v="0"/>
    <n v="0"/>
  </r>
  <r>
    <s v="P"/>
    <x v="9"/>
    <x v="7"/>
    <x v="6"/>
    <x v="2"/>
    <x v="2"/>
    <x v="11"/>
    <x v="0"/>
    <x v="0"/>
    <x v="14"/>
    <n v="350"/>
    <n v="21"/>
    <x v="3"/>
    <x v="2"/>
    <n v="0"/>
    <n v="0"/>
  </r>
  <r>
    <s v="P"/>
    <x v="7"/>
    <x v="6"/>
    <x v="5"/>
    <x v="3"/>
    <x v="3"/>
    <x v="12"/>
    <x v="0"/>
    <x v="0"/>
    <x v="15"/>
    <n v="1500"/>
    <n v="90"/>
    <x v="3"/>
    <x v="2"/>
    <n v="0"/>
    <n v="0"/>
  </r>
  <r>
    <s v="P"/>
    <x v="8"/>
    <x v="0"/>
    <x v="0"/>
    <x v="4"/>
    <x v="4"/>
    <x v="13"/>
    <x v="0"/>
    <x v="0"/>
    <x v="8"/>
    <n v="150"/>
    <n v="0"/>
    <x v="0"/>
    <x v="2"/>
    <n v="0"/>
    <n v="0"/>
  </r>
  <r>
    <s v="P"/>
    <x v="10"/>
    <x v="0"/>
    <x v="0"/>
    <x v="4"/>
    <x v="4"/>
    <x v="14"/>
    <x v="0"/>
    <x v="0"/>
    <x v="16"/>
    <n v="16500"/>
    <n v="0"/>
    <x v="0"/>
    <x v="0"/>
    <n v="3000"/>
    <n v="0"/>
  </r>
  <r>
    <s v="P"/>
    <x v="3"/>
    <x v="2"/>
    <x v="2"/>
    <x v="4"/>
    <x v="4"/>
    <x v="15"/>
    <x v="0"/>
    <x v="0"/>
    <x v="17"/>
    <n v="1500"/>
    <n v="90"/>
    <x v="2"/>
    <x v="2"/>
    <n v="0"/>
    <n v="0"/>
  </r>
  <r>
    <s v="P"/>
    <x v="4"/>
    <x v="3"/>
    <x v="3"/>
    <x v="4"/>
    <x v="4"/>
    <x v="16"/>
    <x v="0"/>
    <x v="0"/>
    <x v="18"/>
    <n v="300"/>
    <n v="18"/>
    <x v="3"/>
    <x v="2"/>
    <n v="0"/>
    <n v="0"/>
  </r>
  <r>
    <s v="P"/>
    <x v="0"/>
    <x v="0"/>
    <x v="0"/>
    <x v="4"/>
    <x v="4"/>
    <x v="17"/>
    <x v="0"/>
    <x v="0"/>
    <x v="19"/>
    <n v="8250"/>
    <n v="0"/>
    <x v="0"/>
    <x v="0"/>
    <n v="1500"/>
    <n v="0"/>
  </r>
  <r>
    <s v="P"/>
    <x v="1"/>
    <x v="0"/>
    <x v="0"/>
    <x v="4"/>
    <x v="4"/>
    <x v="18"/>
    <x v="0"/>
    <x v="0"/>
    <x v="1"/>
    <n v="7280"/>
    <n v="0"/>
    <x v="0"/>
    <x v="1"/>
    <n v="2600"/>
    <n v="0"/>
  </r>
  <r>
    <s v="P"/>
    <x v="6"/>
    <x v="5"/>
    <x v="0"/>
    <x v="4"/>
    <x v="4"/>
    <x v="19"/>
    <x v="0"/>
    <x v="0"/>
    <x v="20"/>
    <n v="-250"/>
    <n v="0"/>
    <x v="0"/>
    <x v="2"/>
    <n v="0"/>
    <n v="0"/>
  </r>
  <r>
    <s v="P"/>
    <x v="11"/>
    <x v="0"/>
    <x v="0"/>
    <x v="4"/>
    <x v="4"/>
    <x v="20"/>
    <x v="0"/>
    <x v="0"/>
    <x v="21"/>
    <n v="560000"/>
    <n v="0"/>
    <x v="0"/>
    <x v="1"/>
    <n v="200000"/>
    <n v="0"/>
  </r>
  <r>
    <s v="P"/>
    <x v="11"/>
    <x v="0"/>
    <x v="0"/>
    <x v="4"/>
    <x v="4"/>
    <x v="20"/>
    <x v="0"/>
    <x v="1"/>
    <x v="0"/>
    <n v="14000"/>
    <n v="0"/>
    <x v="0"/>
    <x v="1"/>
    <n v="5000"/>
    <n v="0"/>
  </r>
  <r>
    <s v="P"/>
    <x v="2"/>
    <x v="1"/>
    <x v="1"/>
    <x v="5"/>
    <x v="5"/>
    <x v="21"/>
    <x v="0"/>
    <x v="0"/>
    <x v="22"/>
    <n v="200"/>
    <n v="12"/>
    <x v="1"/>
    <x v="2"/>
    <n v="0"/>
    <n v="0"/>
  </r>
  <r>
    <s v="P"/>
    <x v="6"/>
    <x v="5"/>
    <x v="0"/>
    <x v="5"/>
    <x v="5"/>
    <x v="22"/>
    <x v="0"/>
    <x v="0"/>
    <x v="23"/>
    <n v="350"/>
    <n v="0"/>
    <x v="0"/>
    <x v="2"/>
    <n v="0"/>
    <n v="0"/>
  </r>
  <r>
    <s v="P"/>
    <x v="2"/>
    <x v="1"/>
    <x v="1"/>
    <x v="6"/>
    <x v="6"/>
    <x v="23"/>
    <x v="0"/>
    <x v="0"/>
    <x v="24"/>
    <n v="250"/>
    <n v="15"/>
    <x v="1"/>
    <x v="2"/>
    <n v="0"/>
    <n v="0"/>
  </r>
  <r>
    <s v="P"/>
    <x v="5"/>
    <x v="4"/>
    <x v="4"/>
    <x v="6"/>
    <x v="6"/>
    <x v="24"/>
    <x v="3"/>
    <x v="0"/>
    <x v="25"/>
    <n v="1000"/>
    <n v="60"/>
    <x v="3"/>
    <x v="2"/>
    <n v="0"/>
    <n v="0"/>
  </r>
  <r>
    <s v="P"/>
    <x v="5"/>
    <x v="4"/>
    <x v="4"/>
    <x v="6"/>
    <x v="6"/>
    <x v="24"/>
    <x v="3"/>
    <x v="1"/>
    <x v="26"/>
    <n v="100"/>
    <n v="6"/>
    <x v="3"/>
    <x v="2"/>
    <n v="0"/>
    <n v="0"/>
  </r>
  <r>
    <s v="P"/>
    <x v="5"/>
    <x v="4"/>
    <x v="4"/>
    <x v="6"/>
    <x v="6"/>
    <x v="24"/>
    <x v="3"/>
    <x v="2"/>
    <x v="12"/>
    <n v="1500"/>
    <n v="0"/>
    <x v="4"/>
    <x v="2"/>
    <n v="0"/>
    <n v="0"/>
  </r>
  <r>
    <s v="P"/>
    <x v="5"/>
    <x v="4"/>
    <x v="4"/>
    <x v="6"/>
    <x v="6"/>
    <x v="24"/>
    <x v="3"/>
    <x v="3"/>
    <x v="11"/>
    <n v="5000"/>
    <n v="300"/>
    <x v="5"/>
    <x v="2"/>
    <n v="0"/>
    <n v="0"/>
  </r>
  <r>
    <s v="P"/>
    <x v="9"/>
    <x v="7"/>
    <x v="6"/>
    <x v="6"/>
    <x v="6"/>
    <x v="25"/>
    <x v="0"/>
    <x v="0"/>
    <x v="14"/>
    <n v="850"/>
    <n v="51"/>
    <x v="3"/>
    <x v="2"/>
    <n v="0"/>
    <n v="0"/>
  </r>
  <r>
    <s v="P"/>
    <x v="7"/>
    <x v="6"/>
    <x v="5"/>
    <x v="6"/>
    <x v="6"/>
    <x v="26"/>
    <x v="0"/>
    <x v="0"/>
    <x v="27"/>
    <n v="10000"/>
    <n v="600"/>
    <x v="2"/>
    <x v="2"/>
    <n v="0"/>
    <n v="0"/>
  </r>
  <r>
    <s v="P"/>
    <x v="9"/>
    <x v="7"/>
    <x v="6"/>
    <x v="7"/>
    <x v="7"/>
    <x v="27"/>
    <x v="0"/>
    <x v="0"/>
    <x v="28"/>
    <n v="900"/>
    <n v="54"/>
    <x v="3"/>
    <x v="2"/>
    <n v="0"/>
    <n v="0"/>
  </r>
  <r>
    <s v="P"/>
    <x v="9"/>
    <x v="7"/>
    <x v="6"/>
    <x v="7"/>
    <x v="7"/>
    <x v="28"/>
    <x v="0"/>
    <x v="0"/>
    <x v="29"/>
    <n v="600"/>
    <n v="36"/>
    <x v="1"/>
    <x v="2"/>
    <n v="0"/>
    <n v="0"/>
  </r>
  <r>
    <s v="P"/>
    <x v="8"/>
    <x v="0"/>
    <x v="0"/>
    <x v="8"/>
    <x v="8"/>
    <x v="29"/>
    <x v="0"/>
    <x v="0"/>
    <x v="30"/>
    <n v="350"/>
    <n v="0"/>
    <x v="0"/>
    <x v="2"/>
    <n v="0"/>
    <n v="0"/>
  </r>
  <r>
    <s v="P"/>
    <x v="10"/>
    <x v="0"/>
    <x v="0"/>
    <x v="8"/>
    <x v="8"/>
    <x v="30"/>
    <x v="0"/>
    <x v="0"/>
    <x v="16"/>
    <n v="9900"/>
    <n v="0"/>
    <x v="0"/>
    <x v="0"/>
    <n v="1800"/>
    <n v="0"/>
  </r>
  <r>
    <s v="P"/>
    <x v="12"/>
    <x v="8"/>
    <x v="0"/>
    <x v="8"/>
    <x v="8"/>
    <x v="31"/>
    <x v="0"/>
    <x v="0"/>
    <x v="31"/>
    <n v="1500"/>
    <n v="90"/>
    <x v="3"/>
    <x v="2"/>
    <n v="0"/>
    <n v="0"/>
  </r>
  <r>
    <s v="P"/>
    <x v="3"/>
    <x v="2"/>
    <x v="2"/>
    <x v="8"/>
    <x v="8"/>
    <x v="32"/>
    <x v="0"/>
    <x v="0"/>
    <x v="32"/>
    <n v="650"/>
    <n v="39"/>
    <x v="3"/>
    <x v="2"/>
    <n v="0"/>
    <n v="0"/>
  </r>
  <r>
    <s v="P"/>
    <x v="3"/>
    <x v="2"/>
    <x v="2"/>
    <x v="8"/>
    <x v="8"/>
    <x v="33"/>
    <x v="0"/>
    <x v="0"/>
    <x v="33"/>
    <n v="800"/>
    <n v="48"/>
    <x v="2"/>
    <x v="2"/>
    <n v="0"/>
    <n v="0"/>
  </r>
  <r>
    <s v="P"/>
    <x v="13"/>
    <x v="9"/>
    <x v="7"/>
    <x v="8"/>
    <x v="8"/>
    <x v="34"/>
    <x v="0"/>
    <x v="0"/>
    <x v="34"/>
    <n v="3500"/>
    <n v="210"/>
    <x v="3"/>
    <x v="2"/>
    <n v="0"/>
    <n v="0"/>
  </r>
  <r>
    <s v="P"/>
    <x v="5"/>
    <x v="4"/>
    <x v="4"/>
    <x v="8"/>
    <x v="8"/>
    <x v="35"/>
    <x v="4"/>
    <x v="0"/>
    <x v="7"/>
    <n v="15000"/>
    <n v="900"/>
    <x v="5"/>
    <x v="2"/>
    <n v="0"/>
    <n v="0"/>
  </r>
  <r>
    <s v="P"/>
    <x v="1"/>
    <x v="0"/>
    <x v="0"/>
    <x v="8"/>
    <x v="8"/>
    <x v="36"/>
    <x v="0"/>
    <x v="0"/>
    <x v="1"/>
    <n v="7000"/>
    <n v="0"/>
    <x v="0"/>
    <x v="1"/>
    <n v="2500"/>
    <n v="0"/>
  </r>
  <r>
    <s v="P"/>
    <x v="6"/>
    <x v="5"/>
    <x v="0"/>
    <x v="8"/>
    <x v="8"/>
    <x v="37"/>
    <x v="0"/>
    <x v="0"/>
    <x v="35"/>
    <n v="800"/>
    <n v="0"/>
    <x v="0"/>
    <x v="2"/>
    <n v="0"/>
    <n v="0"/>
  </r>
  <r>
    <s v="P"/>
    <x v="14"/>
    <x v="0"/>
    <x v="3"/>
    <x v="8"/>
    <x v="8"/>
    <x v="38"/>
    <x v="0"/>
    <x v="0"/>
    <x v="36"/>
    <n v="100"/>
    <n v="6"/>
    <x v="6"/>
    <x v="2"/>
    <n v="0"/>
    <n v="0"/>
  </r>
  <r>
    <s v="P"/>
    <x v="14"/>
    <x v="0"/>
    <x v="3"/>
    <x v="8"/>
    <x v="8"/>
    <x v="38"/>
    <x v="0"/>
    <x v="1"/>
    <x v="37"/>
    <n v="200"/>
    <n v="12"/>
    <x v="6"/>
    <x v="2"/>
    <n v="0"/>
    <n v="0"/>
  </r>
  <r>
    <s v="P"/>
    <x v="14"/>
    <x v="0"/>
    <x v="3"/>
    <x v="8"/>
    <x v="8"/>
    <x v="38"/>
    <x v="0"/>
    <x v="2"/>
    <x v="38"/>
    <n v="300"/>
    <n v="18"/>
    <x v="6"/>
    <x v="2"/>
    <n v="0"/>
    <n v="0"/>
  </r>
  <r>
    <s v="P"/>
    <x v="0"/>
    <x v="0"/>
    <x v="0"/>
    <x v="8"/>
    <x v="8"/>
    <x v="39"/>
    <x v="0"/>
    <x v="0"/>
    <x v="39"/>
    <n v="-5500"/>
    <n v="0"/>
    <x v="0"/>
    <x v="0"/>
    <n v="-1000"/>
    <n v="0"/>
  </r>
  <r>
    <s v="P"/>
    <x v="5"/>
    <x v="4"/>
    <x v="4"/>
    <x v="8"/>
    <x v="8"/>
    <x v="40"/>
    <x v="0"/>
    <x v="0"/>
    <x v="8"/>
    <n v="-200"/>
    <n v="-12"/>
    <x v="3"/>
    <x v="2"/>
    <n v="0"/>
    <n v="0"/>
  </r>
  <r>
    <s v="P"/>
    <x v="7"/>
    <x v="6"/>
    <x v="5"/>
    <x v="8"/>
    <x v="8"/>
    <x v="41"/>
    <x v="0"/>
    <x v="0"/>
    <x v="40"/>
    <n v="2700"/>
    <n v="162"/>
    <x v="3"/>
    <x v="2"/>
    <n v="0"/>
    <n v="0"/>
  </r>
  <r>
    <s v="P"/>
    <x v="12"/>
    <x v="8"/>
    <x v="0"/>
    <x v="9"/>
    <x v="9"/>
    <x v="42"/>
    <x v="0"/>
    <x v="0"/>
    <x v="41"/>
    <n v="1200"/>
    <n v="72"/>
    <x v="3"/>
    <x v="2"/>
    <n v="0"/>
    <n v="0"/>
  </r>
  <r>
    <s v="P"/>
    <x v="15"/>
    <x v="10"/>
    <x v="8"/>
    <x v="10"/>
    <x v="10"/>
    <x v="43"/>
    <x v="0"/>
    <x v="0"/>
    <x v="42"/>
    <n v="20000"/>
    <n v="1200"/>
    <x v="2"/>
    <x v="2"/>
    <n v="0"/>
    <n v="0"/>
  </r>
  <r>
    <s v="P"/>
    <x v="15"/>
    <x v="10"/>
    <x v="8"/>
    <x v="10"/>
    <x v="10"/>
    <x v="43"/>
    <x v="0"/>
    <x v="1"/>
    <x v="43"/>
    <n v="5000"/>
    <n v="0"/>
    <x v="7"/>
    <x v="2"/>
    <n v="0"/>
    <n v="0"/>
  </r>
  <r>
    <s v="P"/>
    <x v="8"/>
    <x v="0"/>
    <x v="0"/>
    <x v="11"/>
    <x v="11"/>
    <x v="44"/>
    <x v="0"/>
    <x v="0"/>
    <x v="44"/>
    <n v="250"/>
    <n v="0"/>
    <x v="4"/>
    <x v="2"/>
    <n v="0"/>
    <n v="0"/>
  </r>
  <r>
    <s v="P"/>
    <x v="8"/>
    <x v="0"/>
    <x v="0"/>
    <x v="11"/>
    <x v="11"/>
    <x v="44"/>
    <x v="0"/>
    <x v="1"/>
    <x v="45"/>
    <n v="150"/>
    <n v="0"/>
    <x v="4"/>
    <x v="2"/>
    <n v="0"/>
    <n v="0"/>
  </r>
  <r>
    <s v="P"/>
    <x v="10"/>
    <x v="0"/>
    <x v="0"/>
    <x v="11"/>
    <x v="11"/>
    <x v="45"/>
    <x v="0"/>
    <x v="0"/>
    <x v="16"/>
    <n v="8250"/>
    <n v="0"/>
    <x v="0"/>
    <x v="0"/>
    <n v="1500"/>
    <n v="0"/>
  </r>
  <r>
    <s v="P"/>
    <x v="12"/>
    <x v="8"/>
    <x v="0"/>
    <x v="11"/>
    <x v="11"/>
    <x v="46"/>
    <x v="0"/>
    <x v="0"/>
    <x v="46"/>
    <n v="900"/>
    <n v="54"/>
    <x v="3"/>
    <x v="2"/>
    <n v="0"/>
    <n v="0"/>
  </r>
  <r>
    <s v="P"/>
    <x v="13"/>
    <x v="9"/>
    <x v="7"/>
    <x v="11"/>
    <x v="11"/>
    <x v="47"/>
    <x v="0"/>
    <x v="0"/>
    <x v="47"/>
    <n v="1000"/>
    <n v="60"/>
    <x v="3"/>
    <x v="2"/>
    <n v="0"/>
    <n v="0"/>
  </r>
  <r>
    <s v="P"/>
    <x v="4"/>
    <x v="3"/>
    <x v="3"/>
    <x v="11"/>
    <x v="11"/>
    <x v="48"/>
    <x v="0"/>
    <x v="0"/>
    <x v="48"/>
    <n v="300"/>
    <n v="0"/>
    <x v="0"/>
    <x v="2"/>
    <n v="0"/>
    <n v="0"/>
  </r>
  <r>
    <s v="P"/>
    <x v="5"/>
    <x v="4"/>
    <x v="4"/>
    <x v="11"/>
    <x v="11"/>
    <x v="49"/>
    <x v="5"/>
    <x v="0"/>
    <x v="8"/>
    <n v="2000"/>
    <n v="120"/>
    <x v="5"/>
    <x v="2"/>
    <n v="0"/>
    <n v="0"/>
  </r>
  <r>
    <s v="P"/>
    <x v="1"/>
    <x v="0"/>
    <x v="0"/>
    <x v="11"/>
    <x v="11"/>
    <x v="50"/>
    <x v="0"/>
    <x v="0"/>
    <x v="1"/>
    <n v="9100"/>
    <n v="0"/>
    <x v="0"/>
    <x v="1"/>
    <n v="3250"/>
    <n v="0"/>
  </r>
  <r>
    <s v="P"/>
    <x v="2"/>
    <x v="1"/>
    <x v="1"/>
    <x v="11"/>
    <x v="11"/>
    <x v="51"/>
    <x v="0"/>
    <x v="0"/>
    <x v="49"/>
    <n v="50"/>
    <n v="3"/>
    <x v="1"/>
    <x v="2"/>
    <n v="0"/>
    <n v="0"/>
  </r>
  <r>
    <s v="P"/>
    <x v="6"/>
    <x v="5"/>
    <x v="0"/>
    <x v="11"/>
    <x v="11"/>
    <x v="52"/>
    <x v="0"/>
    <x v="0"/>
    <x v="50"/>
    <n v="1000"/>
    <n v="0"/>
    <x v="0"/>
    <x v="2"/>
    <n v="0"/>
    <n v="0"/>
  </r>
  <r>
    <s v="P"/>
    <x v="6"/>
    <x v="5"/>
    <x v="0"/>
    <x v="11"/>
    <x v="11"/>
    <x v="53"/>
    <x v="0"/>
    <x v="0"/>
    <x v="51"/>
    <n v="10000"/>
    <n v="0"/>
    <x v="0"/>
    <x v="2"/>
    <n v="0"/>
    <n v="0"/>
  </r>
  <r>
    <s v="P"/>
    <x v="6"/>
    <x v="5"/>
    <x v="0"/>
    <x v="11"/>
    <x v="11"/>
    <x v="53"/>
    <x v="0"/>
    <x v="1"/>
    <x v="52"/>
    <n v="5000"/>
    <n v="0"/>
    <x v="0"/>
    <x v="2"/>
    <n v="0"/>
    <n v="0"/>
  </r>
  <r>
    <s v="P"/>
    <x v="7"/>
    <x v="6"/>
    <x v="5"/>
    <x v="11"/>
    <x v="11"/>
    <x v="54"/>
    <x v="0"/>
    <x v="0"/>
    <x v="53"/>
    <n v="-1000"/>
    <n v="-60"/>
    <x v="3"/>
    <x v="2"/>
    <n v="0"/>
    <n v="0"/>
  </r>
  <r>
    <s v="P"/>
    <x v="7"/>
    <x v="6"/>
    <x v="5"/>
    <x v="11"/>
    <x v="11"/>
    <x v="55"/>
    <x v="0"/>
    <x v="0"/>
    <x v="54"/>
    <n v="5000"/>
    <n v="300"/>
    <x v="2"/>
    <x v="2"/>
    <n v="0"/>
    <n v="0"/>
  </r>
  <r>
    <s v="P"/>
    <x v="15"/>
    <x v="10"/>
    <x v="8"/>
    <x v="12"/>
    <x v="12"/>
    <x v="56"/>
    <x v="0"/>
    <x v="0"/>
    <x v="55"/>
    <n v="8000"/>
    <n v="480"/>
    <x v="1"/>
    <x v="2"/>
    <n v="0"/>
    <n v="0"/>
  </r>
  <r>
    <s v="P"/>
    <x v="16"/>
    <x v="0"/>
    <x v="0"/>
    <x v="12"/>
    <x v="12"/>
    <x v="57"/>
    <x v="0"/>
    <x v="0"/>
    <x v="56"/>
    <n v="12000"/>
    <n v="0"/>
    <x v="8"/>
    <x v="2"/>
    <n v="0"/>
    <n v="0"/>
  </r>
  <r>
    <s v="P"/>
    <x v="17"/>
    <x v="0"/>
    <x v="0"/>
    <x v="12"/>
    <x v="12"/>
    <x v="58"/>
    <x v="0"/>
    <x v="0"/>
    <x v="57"/>
    <n v="4200"/>
    <n v="0"/>
    <x v="0"/>
    <x v="1"/>
    <n v="1500"/>
    <n v="0"/>
  </r>
  <r>
    <s v="P"/>
    <x v="6"/>
    <x v="5"/>
    <x v="0"/>
    <x v="13"/>
    <x v="13"/>
    <x v="59"/>
    <x v="0"/>
    <x v="0"/>
    <x v="58"/>
    <n v="280"/>
    <n v="0"/>
    <x v="0"/>
    <x v="2"/>
    <n v="0"/>
    <n v="0"/>
  </r>
  <r>
    <s v="P"/>
    <x v="3"/>
    <x v="2"/>
    <x v="2"/>
    <x v="14"/>
    <x v="14"/>
    <x v="60"/>
    <x v="0"/>
    <x v="0"/>
    <x v="59"/>
    <n v="150"/>
    <n v="9"/>
    <x v="3"/>
    <x v="2"/>
    <n v="0"/>
    <n v="0"/>
  </r>
  <r>
    <s v="P"/>
    <x v="0"/>
    <x v="0"/>
    <x v="0"/>
    <x v="14"/>
    <x v="14"/>
    <x v="61"/>
    <x v="0"/>
    <x v="0"/>
    <x v="6"/>
    <n v="11000"/>
    <n v="0"/>
    <x v="0"/>
    <x v="0"/>
    <n v="2000"/>
    <n v="0"/>
  </r>
  <r>
    <s v="P"/>
    <x v="8"/>
    <x v="0"/>
    <x v="0"/>
    <x v="14"/>
    <x v="14"/>
    <x v="62"/>
    <x v="0"/>
    <x v="0"/>
    <x v="60"/>
    <n v="-50"/>
    <n v="0"/>
    <x v="0"/>
    <x v="2"/>
    <n v="0"/>
    <n v="0"/>
  </r>
  <r>
    <s v="P"/>
    <x v="7"/>
    <x v="6"/>
    <x v="5"/>
    <x v="14"/>
    <x v="14"/>
    <x v="63"/>
    <x v="0"/>
    <x v="0"/>
    <x v="61"/>
    <n v="3200"/>
    <n v="192"/>
    <x v="3"/>
    <x v="2"/>
    <n v="0"/>
    <n v="0"/>
  </r>
  <r>
    <s v="P"/>
    <x v="4"/>
    <x v="3"/>
    <x v="3"/>
    <x v="15"/>
    <x v="15"/>
    <x v="64"/>
    <x v="0"/>
    <x v="0"/>
    <x v="62"/>
    <n v="100"/>
    <n v="6"/>
    <x v="3"/>
    <x v="2"/>
    <n v="0"/>
    <n v="0"/>
  </r>
  <r>
    <s v="P"/>
    <x v="18"/>
    <x v="11"/>
    <x v="7"/>
    <x v="16"/>
    <x v="16"/>
    <x v="65"/>
    <x v="0"/>
    <x v="0"/>
    <x v="63"/>
    <n v="3100"/>
    <n v="186"/>
    <x v="3"/>
    <x v="2"/>
    <n v="0"/>
    <n v="0"/>
  </r>
  <r>
    <s v="P"/>
    <x v="18"/>
    <x v="11"/>
    <x v="7"/>
    <x v="16"/>
    <x v="16"/>
    <x v="65"/>
    <x v="0"/>
    <x v="1"/>
    <x v="64"/>
    <n v="900"/>
    <n v="54"/>
    <x v="6"/>
    <x v="2"/>
    <n v="0"/>
    <n v="0"/>
  </r>
  <r>
    <s v="P"/>
    <x v="8"/>
    <x v="0"/>
    <x v="0"/>
    <x v="17"/>
    <x v="17"/>
    <x v="66"/>
    <x v="0"/>
    <x v="0"/>
    <x v="65"/>
    <n v="600"/>
    <n v="0"/>
    <x v="0"/>
    <x v="2"/>
    <n v="0"/>
    <n v="0"/>
  </r>
  <r>
    <s v="P"/>
    <x v="10"/>
    <x v="0"/>
    <x v="0"/>
    <x v="17"/>
    <x v="17"/>
    <x v="67"/>
    <x v="0"/>
    <x v="0"/>
    <x v="16"/>
    <n v="12100"/>
    <n v="0"/>
    <x v="0"/>
    <x v="0"/>
    <n v="2200"/>
    <n v="0"/>
  </r>
  <r>
    <s v="P"/>
    <x v="10"/>
    <x v="0"/>
    <x v="0"/>
    <x v="17"/>
    <x v="17"/>
    <x v="68"/>
    <x v="0"/>
    <x v="0"/>
    <x v="16"/>
    <n v="17600"/>
    <n v="0"/>
    <x v="0"/>
    <x v="0"/>
    <n v="3200"/>
    <n v="0"/>
  </r>
  <r>
    <s v="P"/>
    <x v="12"/>
    <x v="8"/>
    <x v="0"/>
    <x v="17"/>
    <x v="17"/>
    <x v="69"/>
    <x v="0"/>
    <x v="0"/>
    <x v="66"/>
    <n v="10000"/>
    <n v="600"/>
    <x v="2"/>
    <x v="2"/>
    <n v="0"/>
    <n v="0"/>
  </r>
  <r>
    <s v="P"/>
    <x v="2"/>
    <x v="1"/>
    <x v="1"/>
    <x v="17"/>
    <x v="17"/>
    <x v="70"/>
    <x v="0"/>
    <x v="0"/>
    <x v="67"/>
    <n v="800"/>
    <n v="48"/>
    <x v="1"/>
    <x v="2"/>
    <n v="0"/>
    <n v="0"/>
  </r>
  <r>
    <s v="P"/>
    <x v="7"/>
    <x v="6"/>
    <x v="5"/>
    <x v="17"/>
    <x v="17"/>
    <x v="71"/>
    <x v="0"/>
    <x v="0"/>
    <x v="68"/>
    <n v="240000"/>
    <n v="14400"/>
    <x v="3"/>
    <x v="2"/>
    <n v="0"/>
    <n v="0"/>
  </r>
  <r>
    <s v="P"/>
    <x v="17"/>
    <x v="0"/>
    <x v="0"/>
    <x v="17"/>
    <x v="17"/>
    <x v="72"/>
    <x v="0"/>
    <x v="0"/>
    <x v="68"/>
    <n v="8000"/>
    <n v="0"/>
    <x v="0"/>
    <x v="1"/>
    <n v="3200"/>
    <n v="0"/>
  </r>
  <r>
    <s v="P"/>
    <x v="17"/>
    <x v="0"/>
    <x v="0"/>
    <x v="17"/>
    <x v="17"/>
    <x v="72"/>
    <x v="0"/>
    <x v="1"/>
    <x v="69"/>
    <n v="1500"/>
    <n v="0"/>
    <x v="0"/>
    <x v="1"/>
    <n v="600"/>
    <n v="0"/>
  </r>
  <r>
    <s v="P"/>
    <x v="13"/>
    <x v="9"/>
    <x v="7"/>
    <x v="17"/>
    <x v="17"/>
    <x v="73"/>
    <x v="0"/>
    <x v="0"/>
    <x v="70"/>
    <n v="2500"/>
    <n v="150"/>
    <x v="3"/>
    <x v="2"/>
    <n v="0"/>
    <n v="0"/>
  </r>
  <r>
    <s v="P"/>
    <x v="4"/>
    <x v="3"/>
    <x v="3"/>
    <x v="17"/>
    <x v="17"/>
    <x v="74"/>
    <x v="0"/>
    <x v="0"/>
    <x v="71"/>
    <n v="75"/>
    <n v="4.5"/>
    <x v="3"/>
    <x v="2"/>
    <n v="0"/>
    <n v="0"/>
  </r>
  <r>
    <s v="P"/>
    <x v="5"/>
    <x v="4"/>
    <x v="4"/>
    <x v="17"/>
    <x v="17"/>
    <x v="75"/>
    <x v="0"/>
    <x v="0"/>
    <x v="68"/>
    <n v="80008.34"/>
    <n v="4800.5"/>
    <x v="3"/>
    <x v="2"/>
    <n v="0"/>
    <n v="0"/>
  </r>
  <r>
    <s v="P"/>
    <x v="5"/>
    <x v="4"/>
    <x v="4"/>
    <x v="17"/>
    <x v="17"/>
    <x v="75"/>
    <x v="0"/>
    <x v="1"/>
    <x v="69"/>
    <n v="15008.34"/>
    <n v="900.5"/>
    <x v="3"/>
    <x v="2"/>
    <n v="0"/>
    <n v="0"/>
  </r>
  <r>
    <s v="P"/>
    <x v="5"/>
    <x v="4"/>
    <x v="4"/>
    <x v="17"/>
    <x v="17"/>
    <x v="75"/>
    <x v="0"/>
    <x v="2"/>
    <x v="72"/>
    <n v="50008.33"/>
    <n v="3000.5"/>
    <x v="3"/>
    <x v="2"/>
    <n v="0"/>
    <n v="0"/>
  </r>
  <r>
    <s v="P"/>
    <x v="5"/>
    <x v="4"/>
    <x v="4"/>
    <x v="17"/>
    <x v="17"/>
    <x v="75"/>
    <x v="0"/>
    <x v="3"/>
    <x v="73"/>
    <n v="75008.34"/>
    <n v="4500.5"/>
    <x v="3"/>
    <x v="2"/>
    <n v="0"/>
    <n v="0"/>
  </r>
  <r>
    <s v="P"/>
    <x v="5"/>
    <x v="4"/>
    <x v="4"/>
    <x v="17"/>
    <x v="17"/>
    <x v="75"/>
    <x v="0"/>
    <x v="4"/>
    <x v="68"/>
    <n v="40004.17"/>
    <n v="2400.25"/>
    <x v="3"/>
    <x v="2"/>
    <n v="0"/>
    <n v="0"/>
  </r>
  <r>
    <s v="P"/>
    <x v="5"/>
    <x v="4"/>
    <x v="4"/>
    <x v="17"/>
    <x v="17"/>
    <x v="75"/>
    <x v="0"/>
    <x v="5"/>
    <x v="69"/>
    <n v="7504.17"/>
    <n v="450.25"/>
    <x v="3"/>
    <x v="2"/>
    <n v="0"/>
    <n v="0"/>
  </r>
  <r>
    <s v="P"/>
    <x v="5"/>
    <x v="4"/>
    <x v="4"/>
    <x v="17"/>
    <x v="17"/>
    <x v="75"/>
    <x v="0"/>
    <x v="6"/>
    <x v="72"/>
    <n v="25004.17"/>
    <n v="1500.25"/>
    <x v="3"/>
    <x v="2"/>
    <n v="0"/>
    <n v="0"/>
  </r>
  <r>
    <s v="P"/>
    <x v="5"/>
    <x v="4"/>
    <x v="4"/>
    <x v="17"/>
    <x v="17"/>
    <x v="75"/>
    <x v="0"/>
    <x v="7"/>
    <x v="73"/>
    <n v="37504.17"/>
    <n v="2250.25"/>
    <x v="3"/>
    <x v="2"/>
    <n v="0"/>
    <n v="0"/>
  </r>
  <r>
    <s v="P"/>
    <x v="0"/>
    <x v="0"/>
    <x v="0"/>
    <x v="17"/>
    <x v="17"/>
    <x v="76"/>
    <x v="0"/>
    <x v="0"/>
    <x v="19"/>
    <n v="19250"/>
    <n v="0"/>
    <x v="0"/>
    <x v="0"/>
    <n v="3500"/>
    <n v="0"/>
  </r>
  <r>
    <s v="P"/>
    <x v="7"/>
    <x v="6"/>
    <x v="5"/>
    <x v="17"/>
    <x v="17"/>
    <x v="77"/>
    <x v="0"/>
    <x v="0"/>
    <x v="68"/>
    <n v="80008.34"/>
    <n v="4800.5"/>
    <x v="3"/>
    <x v="2"/>
    <n v="0"/>
    <n v="0"/>
  </r>
  <r>
    <s v="P"/>
    <x v="7"/>
    <x v="6"/>
    <x v="5"/>
    <x v="17"/>
    <x v="17"/>
    <x v="77"/>
    <x v="0"/>
    <x v="1"/>
    <x v="69"/>
    <n v="15008.34"/>
    <n v="900.5"/>
    <x v="3"/>
    <x v="2"/>
    <n v="0"/>
    <n v="0"/>
  </r>
  <r>
    <s v="P"/>
    <x v="7"/>
    <x v="6"/>
    <x v="5"/>
    <x v="17"/>
    <x v="17"/>
    <x v="77"/>
    <x v="0"/>
    <x v="2"/>
    <x v="72"/>
    <n v="50008.33"/>
    <n v="3000.5"/>
    <x v="3"/>
    <x v="2"/>
    <n v="0"/>
    <n v="0"/>
  </r>
  <r>
    <s v="P"/>
    <x v="7"/>
    <x v="6"/>
    <x v="5"/>
    <x v="17"/>
    <x v="17"/>
    <x v="77"/>
    <x v="0"/>
    <x v="3"/>
    <x v="73"/>
    <n v="75008.34"/>
    <n v="4500.5"/>
    <x v="3"/>
    <x v="2"/>
    <n v="0"/>
    <n v="0"/>
  </r>
  <r>
    <s v="P"/>
    <x v="7"/>
    <x v="6"/>
    <x v="5"/>
    <x v="17"/>
    <x v="17"/>
    <x v="77"/>
    <x v="0"/>
    <x v="4"/>
    <x v="68"/>
    <n v="160016.67000000001"/>
    <n v="9601"/>
    <x v="3"/>
    <x v="2"/>
    <n v="0"/>
    <n v="0"/>
  </r>
  <r>
    <s v="P"/>
    <x v="7"/>
    <x v="6"/>
    <x v="5"/>
    <x v="17"/>
    <x v="17"/>
    <x v="77"/>
    <x v="0"/>
    <x v="5"/>
    <x v="72"/>
    <n v="100016.66"/>
    <n v="6001"/>
    <x v="3"/>
    <x v="2"/>
    <n v="0"/>
    <n v="0"/>
  </r>
  <r>
    <s v="P"/>
    <x v="7"/>
    <x v="6"/>
    <x v="5"/>
    <x v="17"/>
    <x v="17"/>
    <x v="77"/>
    <x v="0"/>
    <x v="6"/>
    <x v="73"/>
    <n v="150016.67000000001"/>
    <n v="9001"/>
    <x v="3"/>
    <x v="2"/>
    <n v="0"/>
    <n v="0"/>
  </r>
  <r>
    <s v="P"/>
    <x v="7"/>
    <x v="6"/>
    <x v="5"/>
    <x v="17"/>
    <x v="17"/>
    <x v="77"/>
    <x v="0"/>
    <x v="7"/>
    <x v="69"/>
    <n v="30016.67"/>
    <n v="1801"/>
    <x v="3"/>
    <x v="2"/>
    <n v="0"/>
    <n v="0"/>
  </r>
  <r>
    <s v="P"/>
    <x v="7"/>
    <x v="6"/>
    <x v="5"/>
    <x v="17"/>
    <x v="17"/>
    <x v="78"/>
    <x v="0"/>
    <x v="0"/>
    <x v="68"/>
    <n v="80000"/>
    <n v="4800"/>
    <x v="3"/>
    <x v="2"/>
    <n v="0"/>
    <n v="0"/>
  </r>
  <r>
    <s v="P"/>
    <x v="7"/>
    <x v="6"/>
    <x v="5"/>
    <x v="17"/>
    <x v="17"/>
    <x v="78"/>
    <x v="0"/>
    <x v="1"/>
    <x v="69"/>
    <n v="15000"/>
    <n v="900"/>
    <x v="3"/>
    <x v="2"/>
    <n v="0"/>
    <n v="0"/>
  </r>
  <r>
    <s v="P"/>
    <x v="7"/>
    <x v="6"/>
    <x v="5"/>
    <x v="17"/>
    <x v="17"/>
    <x v="78"/>
    <x v="0"/>
    <x v="2"/>
    <x v="72"/>
    <n v="50000"/>
    <n v="3000"/>
    <x v="3"/>
    <x v="2"/>
    <n v="0"/>
    <n v="0"/>
  </r>
  <r>
    <s v="P"/>
    <x v="7"/>
    <x v="6"/>
    <x v="5"/>
    <x v="17"/>
    <x v="17"/>
    <x v="78"/>
    <x v="0"/>
    <x v="3"/>
    <x v="73"/>
    <n v="75000"/>
    <n v="4500"/>
    <x v="3"/>
    <x v="2"/>
    <n v="0"/>
    <n v="0"/>
  </r>
  <r>
    <s v="P"/>
    <x v="7"/>
    <x v="6"/>
    <x v="5"/>
    <x v="17"/>
    <x v="17"/>
    <x v="78"/>
    <x v="0"/>
    <x v="4"/>
    <x v="68"/>
    <n v="80000"/>
    <n v="4800"/>
    <x v="3"/>
    <x v="2"/>
    <n v="0"/>
    <n v="0"/>
  </r>
  <r>
    <s v="P"/>
    <x v="7"/>
    <x v="6"/>
    <x v="5"/>
    <x v="17"/>
    <x v="17"/>
    <x v="78"/>
    <x v="0"/>
    <x v="5"/>
    <x v="69"/>
    <n v="15000"/>
    <n v="900"/>
    <x v="3"/>
    <x v="2"/>
    <n v="0"/>
    <n v="0"/>
  </r>
  <r>
    <s v="P"/>
    <x v="7"/>
    <x v="6"/>
    <x v="5"/>
    <x v="17"/>
    <x v="17"/>
    <x v="78"/>
    <x v="0"/>
    <x v="6"/>
    <x v="72"/>
    <n v="50000"/>
    <n v="3000"/>
    <x v="3"/>
    <x v="2"/>
    <n v="0"/>
    <n v="0"/>
  </r>
  <r>
    <s v="P"/>
    <x v="7"/>
    <x v="6"/>
    <x v="5"/>
    <x v="17"/>
    <x v="17"/>
    <x v="78"/>
    <x v="0"/>
    <x v="7"/>
    <x v="73"/>
    <n v="75000"/>
    <n v="4500"/>
    <x v="3"/>
    <x v="2"/>
    <n v="0"/>
    <n v="0"/>
  </r>
  <r>
    <s v="P"/>
    <x v="7"/>
    <x v="6"/>
    <x v="5"/>
    <x v="17"/>
    <x v="17"/>
    <x v="78"/>
    <x v="0"/>
    <x v="8"/>
    <x v="68"/>
    <n v="160000"/>
    <n v="9600"/>
    <x v="3"/>
    <x v="2"/>
    <n v="0"/>
    <n v="0"/>
  </r>
  <r>
    <s v="P"/>
    <x v="7"/>
    <x v="6"/>
    <x v="5"/>
    <x v="17"/>
    <x v="17"/>
    <x v="78"/>
    <x v="0"/>
    <x v="9"/>
    <x v="69"/>
    <n v="30000"/>
    <n v="1800"/>
    <x v="3"/>
    <x v="2"/>
    <n v="0"/>
    <n v="0"/>
  </r>
  <r>
    <s v="P"/>
    <x v="7"/>
    <x v="6"/>
    <x v="5"/>
    <x v="17"/>
    <x v="17"/>
    <x v="78"/>
    <x v="0"/>
    <x v="10"/>
    <x v="72"/>
    <n v="100000"/>
    <n v="6000"/>
    <x v="3"/>
    <x v="2"/>
    <n v="0"/>
    <n v="0"/>
  </r>
  <r>
    <s v="P"/>
    <x v="7"/>
    <x v="6"/>
    <x v="5"/>
    <x v="17"/>
    <x v="17"/>
    <x v="78"/>
    <x v="0"/>
    <x v="11"/>
    <x v="73"/>
    <n v="150000"/>
    <n v="9000"/>
    <x v="3"/>
    <x v="2"/>
    <n v="0"/>
    <n v="0"/>
  </r>
  <r>
    <s v="P"/>
    <x v="1"/>
    <x v="0"/>
    <x v="0"/>
    <x v="17"/>
    <x v="17"/>
    <x v="79"/>
    <x v="0"/>
    <x v="0"/>
    <x v="1"/>
    <n v="15400"/>
    <n v="0"/>
    <x v="0"/>
    <x v="1"/>
    <n v="5500"/>
    <n v="0"/>
  </r>
  <r>
    <s v="P"/>
    <x v="9"/>
    <x v="7"/>
    <x v="6"/>
    <x v="17"/>
    <x v="17"/>
    <x v="80"/>
    <x v="6"/>
    <x v="0"/>
    <x v="74"/>
    <n v="1000"/>
    <n v="60"/>
    <x v="5"/>
    <x v="2"/>
    <n v="0"/>
    <n v="0"/>
  </r>
  <r>
    <s v="P"/>
    <x v="9"/>
    <x v="7"/>
    <x v="6"/>
    <x v="17"/>
    <x v="17"/>
    <x v="81"/>
    <x v="0"/>
    <x v="0"/>
    <x v="14"/>
    <n v="450"/>
    <n v="27"/>
    <x v="3"/>
    <x v="2"/>
    <n v="0"/>
    <n v="0"/>
  </r>
  <r>
    <s v="P"/>
    <x v="13"/>
    <x v="9"/>
    <x v="7"/>
    <x v="17"/>
    <x v="17"/>
    <x v="82"/>
    <x v="0"/>
    <x v="0"/>
    <x v="75"/>
    <n v="-500"/>
    <n v="0"/>
    <x v="8"/>
    <x v="2"/>
    <n v="0"/>
    <n v="0"/>
  </r>
  <r>
    <s v="P"/>
    <x v="19"/>
    <x v="0"/>
    <x v="9"/>
    <x v="17"/>
    <x v="17"/>
    <x v="83"/>
    <x v="0"/>
    <x v="0"/>
    <x v="76"/>
    <n v="1200"/>
    <n v="72"/>
    <x v="6"/>
    <x v="2"/>
    <n v="0"/>
    <n v="0"/>
  </r>
  <r>
    <s v="P"/>
    <x v="12"/>
    <x v="8"/>
    <x v="0"/>
    <x v="17"/>
    <x v="17"/>
    <x v="84"/>
    <x v="0"/>
    <x v="0"/>
    <x v="77"/>
    <n v="-2000"/>
    <n v="-120"/>
    <x v="2"/>
    <x v="2"/>
    <n v="0"/>
    <n v="0"/>
  </r>
  <r>
    <s v="P"/>
    <x v="9"/>
    <x v="7"/>
    <x v="6"/>
    <x v="17"/>
    <x v="17"/>
    <x v="85"/>
    <x v="0"/>
    <x v="0"/>
    <x v="78"/>
    <n v="-50"/>
    <n v="-3"/>
    <x v="3"/>
    <x v="2"/>
    <n v="0"/>
    <n v="0"/>
  </r>
  <r>
    <s v="P"/>
    <x v="2"/>
    <x v="1"/>
    <x v="1"/>
    <x v="17"/>
    <x v="17"/>
    <x v="86"/>
    <x v="0"/>
    <x v="0"/>
    <x v="79"/>
    <n v="200"/>
    <n v="12"/>
    <x v="1"/>
    <x v="2"/>
    <n v="0"/>
    <n v="0"/>
  </r>
  <r>
    <s v="P"/>
    <x v="2"/>
    <x v="1"/>
    <x v="1"/>
    <x v="17"/>
    <x v="17"/>
    <x v="86"/>
    <x v="0"/>
    <x v="1"/>
    <x v="80"/>
    <n v="300"/>
    <n v="18"/>
    <x v="1"/>
    <x v="2"/>
    <n v="0"/>
    <n v="0"/>
  </r>
  <r>
    <s v="P"/>
    <x v="2"/>
    <x v="1"/>
    <x v="1"/>
    <x v="17"/>
    <x v="17"/>
    <x v="86"/>
    <x v="0"/>
    <x v="2"/>
    <x v="81"/>
    <n v="400"/>
    <n v="24"/>
    <x v="1"/>
    <x v="2"/>
    <n v="0"/>
    <n v="0"/>
  </r>
  <r>
    <s v="P"/>
    <x v="2"/>
    <x v="1"/>
    <x v="1"/>
    <x v="17"/>
    <x v="17"/>
    <x v="86"/>
    <x v="0"/>
    <x v="3"/>
    <x v="82"/>
    <n v="350"/>
    <n v="21"/>
    <x v="1"/>
    <x v="2"/>
    <n v="0"/>
    <n v="0"/>
  </r>
  <r>
    <s v="P"/>
    <x v="2"/>
    <x v="1"/>
    <x v="1"/>
    <x v="17"/>
    <x v="17"/>
    <x v="86"/>
    <x v="0"/>
    <x v="4"/>
    <x v="83"/>
    <n v="200"/>
    <n v="12"/>
    <x v="1"/>
    <x v="2"/>
    <n v="0"/>
    <n v="0"/>
  </r>
  <r>
    <s v="P"/>
    <x v="14"/>
    <x v="0"/>
    <x v="3"/>
    <x v="17"/>
    <x v="17"/>
    <x v="87"/>
    <x v="0"/>
    <x v="0"/>
    <x v="76"/>
    <n v="900"/>
    <n v="54"/>
    <x v="3"/>
    <x v="2"/>
    <n v="0"/>
    <n v="0"/>
  </r>
  <r>
    <s v="P"/>
    <x v="20"/>
    <x v="0"/>
    <x v="0"/>
    <x v="17"/>
    <x v="17"/>
    <x v="88"/>
    <x v="0"/>
    <x v="0"/>
    <x v="84"/>
    <n v="800"/>
    <n v="0"/>
    <x v="8"/>
    <x v="2"/>
    <n v="0"/>
    <n v="0"/>
  </r>
  <r>
    <s v="P"/>
    <x v="20"/>
    <x v="0"/>
    <x v="0"/>
    <x v="17"/>
    <x v="17"/>
    <x v="88"/>
    <x v="0"/>
    <x v="1"/>
    <x v="85"/>
    <n v="40"/>
    <n v="0"/>
    <x v="7"/>
    <x v="2"/>
    <n v="0"/>
    <n v="0"/>
  </r>
  <r>
    <s v="P"/>
    <x v="20"/>
    <x v="0"/>
    <x v="0"/>
    <x v="17"/>
    <x v="17"/>
    <x v="88"/>
    <x v="0"/>
    <x v="2"/>
    <x v="86"/>
    <n v="100"/>
    <n v="6"/>
    <x v="3"/>
    <x v="2"/>
    <n v="0"/>
    <n v="0"/>
  </r>
  <r>
    <s v="P"/>
    <x v="20"/>
    <x v="0"/>
    <x v="0"/>
    <x v="17"/>
    <x v="17"/>
    <x v="88"/>
    <x v="0"/>
    <x v="3"/>
    <x v="87"/>
    <n v="50"/>
    <n v="3"/>
    <x v="3"/>
    <x v="2"/>
    <n v="0"/>
    <n v="0"/>
  </r>
  <r>
    <s v="P"/>
    <x v="20"/>
    <x v="0"/>
    <x v="0"/>
    <x v="17"/>
    <x v="17"/>
    <x v="88"/>
    <x v="0"/>
    <x v="4"/>
    <x v="88"/>
    <n v="200"/>
    <n v="12"/>
    <x v="3"/>
    <x v="2"/>
    <n v="0"/>
    <n v="0"/>
  </r>
  <r>
    <s v="P"/>
    <x v="20"/>
    <x v="0"/>
    <x v="0"/>
    <x v="17"/>
    <x v="17"/>
    <x v="88"/>
    <x v="0"/>
    <x v="5"/>
    <x v="89"/>
    <n v="50"/>
    <n v="3"/>
    <x v="3"/>
    <x v="2"/>
    <n v="0"/>
    <n v="0"/>
  </r>
  <r>
    <s v="P"/>
    <x v="20"/>
    <x v="0"/>
    <x v="0"/>
    <x v="17"/>
    <x v="17"/>
    <x v="88"/>
    <x v="0"/>
    <x v="6"/>
    <x v="90"/>
    <n v="100"/>
    <n v="0"/>
    <x v="7"/>
    <x v="2"/>
    <n v="0"/>
    <n v="0"/>
  </r>
  <r>
    <s v="P"/>
    <x v="21"/>
    <x v="0"/>
    <x v="0"/>
    <x v="17"/>
    <x v="17"/>
    <x v="89"/>
    <x v="0"/>
    <x v="0"/>
    <x v="84"/>
    <n v="800"/>
    <n v="0"/>
    <x v="8"/>
    <x v="2"/>
    <n v="0"/>
    <n v="0"/>
  </r>
  <r>
    <s v="P"/>
    <x v="21"/>
    <x v="0"/>
    <x v="0"/>
    <x v="17"/>
    <x v="17"/>
    <x v="89"/>
    <x v="0"/>
    <x v="1"/>
    <x v="91"/>
    <n v="1500"/>
    <n v="90"/>
    <x v="3"/>
    <x v="2"/>
    <n v="0"/>
    <n v="0"/>
  </r>
  <r>
    <s v="P"/>
    <x v="16"/>
    <x v="0"/>
    <x v="0"/>
    <x v="17"/>
    <x v="17"/>
    <x v="90"/>
    <x v="0"/>
    <x v="0"/>
    <x v="92"/>
    <n v="250"/>
    <n v="0"/>
    <x v="8"/>
    <x v="2"/>
    <n v="0"/>
    <n v="0"/>
  </r>
  <r>
    <s v="P"/>
    <x v="16"/>
    <x v="0"/>
    <x v="0"/>
    <x v="17"/>
    <x v="17"/>
    <x v="90"/>
    <x v="0"/>
    <x v="1"/>
    <x v="93"/>
    <n v="500"/>
    <n v="0"/>
    <x v="8"/>
    <x v="2"/>
    <n v="0"/>
    <n v="0"/>
  </r>
  <r>
    <s v="P"/>
    <x v="16"/>
    <x v="0"/>
    <x v="0"/>
    <x v="17"/>
    <x v="17"/>
    <x v="90"/>
    <x v="0"/>
    <x v="2"/>
    <x v="94"/>
    <n v="1200"/>
    <n v="0"/>
    <x v="8"/>
    <x v="2"/>
    <n v="0"/>
    <n v="0"/>
  </r>
  <r>
    <s v="P"/>
    <x v="16"/>
    <x v="0"/>
    <x v="0"/>
    <x v="17"/>
    <x v="17"/>
    <x v="90"/>
    <x v="0"/>
    <x v="3"/>
    <x v="95"/>
    <n v="1500"/>
    <n v="0"/>
    <x v="8"/>
    <x v="2"/>
    <n v="0"/>
    <n v="0"/>
  </r>
  <r>
    <s v="P"/>
    <x v="22"/>
    <x v="0"/>
    <x v="0"/>
    <x v="17"/>
    <x v="17"/>
    <x v="91"/>
    <x v="0"/>
    <x v="0"/>
    <x v="96"/>
    <n v="3975"/>
    <n v="238.5"/>
    <x v="3"/>
    <x v="2"/>
    <n v="0"/>
    <n v="0"/>
  </r>
  <r>
    <s v="P"/>
    <x v="13"/>
    <x v="9"/>
    <x v="7"/>
    <x v="18"/>
    <x v="16"/>
    <x v="92"/>
    <x v="0"/>
    <x v="0"/>
    <x v="8"/>
    <n v="3300"/>
    <n v="0"/>
    <x v="8"/>
    <x v="2"/>
    <n v="0"/>
    <n v="0"/>
  </r>
  <r>
    <s v="P"/>
    <x v="23"/>
    <x v="0"/>
    <x v="0"/>
    <x v="18"/>
    <x v="16"/>
    <x v="93"/>
    <x v="0"/>
    <x v="0"/>
    <x v="97"/>
    <n v="800"/>
    <n v="48"/>
    <x v="3"/>
    <x v="2"/>
    <n v="0"/>
    <n v="0"/>
  </r>
  <r>
    <s v="P"/>
    <x v="23"/>
    <x v="0"/>
    <x v="0"/>
    <x v="18"/>
    <x v="16"/>
    <x v="93"/>
    <x v="0"/>
    <x v="1"/>
    <x v="98"/>
    <n v="1000"/>
    <n v="60"/>
    <x v="3"/>
    <x v="2"/>
    <n v="0"/>
    <n v="0"/>
  </r>
  <r>
    <s v="P"/>
    <x v="23"/>
    <x v="0"/>
    <x v="0"/>
    <x v="18"/>
    <x v="16"/>
    <x v="93"/>
    <x v="0"/>
    <x v="2"/>
    <x v="99"/>
    <n v="600"/>
    <n v="0"/>
    <x v="4"/>
    <x v="2"/>
    <n v="0"/>
    <n v="0"/>
  </r>
  <r>
    <s v="P"/>
    <x v="23"/>
    <x v="0"/>
    <x v="0"/>
    <x v="18"/>
    <x v="16"/>
    <x v="93"/>
    <x v="0"/>
    <x v="3"/>
    <x v="100"/>
    <n v="300"/>
    <n v="0"/>
    <x v="7"/>
    <x v="2"/>
    <n v="0"/>
    <n v="0"/>
  </r>
  <r>
    <s v="P"/>
    <x v="23"/>
    <x v="0"/>
    <x v="0"/>
    <x v="18"/>
    <x v="16"/>
    <x v="93"/>
    <x v="0"/>
    <x v="4"/>
    <x v="101"/>
    <n v="3000"/>
    <n v="0"/>
    <x v="4"/>
    <x v="2"/>
    <n v="0"/>
    <n v="0"/>
  </r>
  <r>
    <s v="P"/>
    <x v="23"/>
    <x v="0"/>
    <x v="0"/>
    <x v="18"/>
    <x v="16"/>
    <x v="93"/>
    <x v="0"/>
    <x v="0"/>
    <x v="99"/>
    <n v="600"/>
    <n v="0"/>
    <x v="4"/>
    <x v="2"/>
    <n v="0"/>
    <n v="0"/>
  </r>
  <r>
    <s v="P"/>
    <x v="23"/>
    <x v="0"/>
    <x v="0"/>
    <x v="18"/>
    <x v="16"/>
    <x v="93"/>
    <x v="0"/>
    <x v="1"/>
    <x v="100"/>
    <n v="300"/>
    <n v="0"/>
    <x v="7"/>
    <x v="2"/>
    <n v="0"/>
    <n v="0"/>
  </r>
  <r>
    <s v="P"/>
    <x v="23"/>
    <x v="0"/>
    <x v="0"/>
    <x v="18"/>
    <x v="16"/>
    <x v="93"/>
    <x v="0"/>
    <x v="2"/>
    <x v="101"/>
    <n v="3000"/>
    <n v="0"/>
    <x v="4"/>
    <x v="2"/>
    <n v="0"/>
    <n v="0"/>
  </r>
  <r>
    <s v="P"/>
    <x v="23"/>
    <x v="0"/>
    <x v="0"/>
    <x v="18"/>
    <x v="16"/>
    <x v="93"/>
    <x v="0"/>
    <x v="0"/>
    <x v="102"/>
    <n v="3000"/>
    <n v="180"/>
    <x v="9"/>
    <x v="2"/>
    <n v="0"/>
    <n v="0"/>
  </r>
  <r>
    <s v="P"/>
    <x v="23"/>
    <x v="0"/>
    <x v="0"/>
    <x v="18"/>
    <x v="16"/>
    <x v="93"/>
    <x v="0"/>
    <x v="1"/>
    <x v="103"/>
    <n v="800"/>
    <n v="48"/>
    <x v="9"/>
    <x v="2"/>
    <n v="0"/>
    <n v="0"/>
  </r>
  <r>
    <s v="P"/>
    <x v="16"/>
    <x v="0"/>
    <x v="0"/>
    <x v="18"/>
    <x v="16"/>
    <x v="94"/>
    <x v="0"/>
    <x v="0"/>
    <x v="104"/>
    <n v="300"/>
    <n v="18"/>
    <x v="1"/>
    <x v="2"/>
    <n v="0"/>
    <n v="0"/>
  </r>
  <r>
    <s v="P"/>
    <x v="16"/>
    <x v="0"/>
    <x v="0"/>
    <x v="18"/>
    <x v="16"/>
    <x v="94"/>
    <x v="0"/>
    <x v="1"/>
    <x v="105"/>
    <n v="280"/>
    <n v="16.8"/>
    <x v="1"/>
    <x v="2"/>
    <n v="0"/>
    <n v="0"/>
  </r>
  <r>
    <s v="P"/>
    <x v="12"/>
    <x v="8"/>
    <x v="0"/>
    <x v="18"/>
    <x v="16"/>
    <x v="95"/>
    <x v="7"/>
    <x v="0"/>
    <x v="106"/>
    <n v="523200"/>
    <n v="31392"/>
    <x v="5"/>
    <x v="2"/>
    <n v="0"/>
    <n v="0"/>
  </r>
  <r>
    <s v="P"/>
    <x v="14"/>
    <x v="0"/>
    <x v="3"/>
    <x v="18"/>
    <x v="16"/>
    <x v="96"/>
    <x v="0"/>
    <x v="0"/>
    <x v="107"/>
    <n v="200"/>
    <n v="12"/>
    <x v="9"/>
    <x v="2"/>
    <n v="0"/>
    <n v="0"/>
  </r>
  <r>
    <s v="P"/>
    <x v="24"/>
    <x v="0"/>
    <x v="9"/>
    <x v="18"/>
    <x v="16"/>
    <x v="97"/>
    <x v="0"/>
    <x v="0"/>
    <x v="108"/>
    <n v="600"/>
    <n v="36"/>
    <x v="9"/>
    <x v="2"/>
    <n v="0"/>
    <n v="0"/>
  </r>
  <r>
    <s v="P"/>
    <x v="6"/>
    <x v="5"/>
    <x v="0"/>
    <x v="18"/>
    <x v="16"/>
    <x v="98"/>
    <x v="0"/>
    <x v="0"/>
    <x v="109"/>
    <n v="300"/>
    <n v="0"/>
    <x v="0"/>
    <x v="2"/>
    <n v="0"/>
    <n v="0"/>
  </r>
  <r>
    <s v="P"/>
    <x v="6"/>
    <x v="5"/>
    <x v="0"/>
    <x v="18"/>
    <x v="16"/>
    <x v="98"/>
    <x v="0"/>
    <x v="1"/>
    <x v="110"/>
    <n v="900"/>
    <n v="0"/>
    <x v="0"/>
    <x v="2"/>
    <n v="0"/>
    <n v="0"/>
  </r>
  <r>
    <s v="P"/>
    <x v="6"/>
    <x v="5"/>
    <x v="0"/>
    <x v="18"/>
    <x v="16"/>
    <x v="98"/>
    <x v="0"/>
    <x v="2"/>
    <x v="111"/>
    <n v="1800"/>
    <n v="0"/>
    <x v="0"/>
    <x v="2"/>
    <n v="0"/>
    <n v="0"/>
  </r>
  <r>
    <s v="P"/>
    <x v="0"/>
    <x v="0"/>
    <x v="0"/>
    <x v="18"/>
    <x v="16"/>
    <x v="99"/>
    <x v="7"/>
    <x v="0"/>
    <x v="68"/>
    <n v="523200"/>
    <n v="0"/>
    <x v="8"/>
    <x v="0"/>
    <n v="8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0"/>
    <n v="2146720.0499999998"/>
  </r>
  <r>
    <x v="1"/>
    <n v="573640"/>
  </r>
  <r>
    <x v="2"/>
    <n v="2700"/>
  </r>
  <r>
    <x v="3"/>
    <n v="4600"/>
  </r>
  <r>
    <x v="4"/>
    <n v="50300"/>
  </r>
  <r>
    <x v="5"/>
    <n v="5740"/>
  </r>
  <r>
    <x v="6"/>
    <n v="16000"/>
  </r>
  <r>
    <x v="7"/>
    <n v="543050"/>
  </r>
  <r>
    <x v="8"/>
    <n v="760498"/>
  </r>
  <r>
    <x v="9"/>
    <n v="1208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5">
  <r>
    <s v="P"/>
    <s v="MEGATRONIX RESEARCH  LTD"/>
    <m/>
    <m/>
    <d v="2016-07-01T00:00:00"/>
    <d v="2016-07-01T00:00:00"/>
    <n v="490200"/>
    <m/>
    <n v="1"/>
    <s v="DOCUMENTATION FEE"/>
    <n v="5500"/>
    <n v="0"/>
    <x v="0"/>
    <s v="GBP"/>
    <n v="1000"/>
    <n v="0"/>
  </r>
  <r>
    <s v="P"/>
    <s v="EMERSON PTE LTD"/>
    <m/>
    <m/>
    <d v="2016-07-01T00:00:00"/>
    <d v="2016-07-01T00:00:00"/>
    <n v="620100"/>
    <m/>
    <n v="1"/>
    <s v="PURCHASES"/>
    <n v="6188"/>
    <n v="0"/>
    <x v="0"/>
    <s v="SGD"/>
    <n v="2210"/>
    <n v="0"/>
  </r>
  <r>
    <s v="P"/>
    <s v="KLINIK KELUARGA"/>
    <s v="BRN546"/>
    <s v="GST000896745"/>
    <d v="2016-07-02T00:00:00"/>
    <d v="2016-07-02T00:00:00"/>
    <n v="230001"/>
    <m/>
    <n v="1"/>
    <s v="STAFF MEDICAL CLAIM- AZIZ"/>
    <n v="150"/>
    <n v="9"/>
    <x v="1"/>
    <s v="XXX"/>
    <n v="0"/>
    <n v="0"/>
  </r>
  <r>
    <s v="P"/>
    <s v="SENG HENG ELECTRICAL SDN BHD"/>
    <s v="76576757-T"/>
    <s v="GST000564567"/>
    <d v="2016-07-02T00:00:00"/>
    <d v="2016-07-02T00:00:00"/>
    <n v="300320"/>
    <m/>
    <n v="1"/>
    <s v="PURCHASE OF 2 UNITS 2.5HP AIR-COND"/>
    <n v="5000"/>
    <n v="300"/>
    <x v="2"/>
    <s v="XXX"/>
    <n v="0"/>
    <n v="0"/>
  </r>
  <r>
    <s v="P"/>
    <s v="PERNIAGAAN BESTARI  SDN. BHD."/>
    <s v="4577868-T"/>
    <s v="GST000987867"/>
    <d v="2016-07-02T00:00:00"/>
    <d v="2016-07-02T00:00:00"/>
    <n v="450200"/>
    <m/>
    <n v="1"/>
    <s v="REFRESHMENT"/>
    <n v="220"/>
    <n v="13.2"/>
    <x v="3"/>
    <s v="XXX"/>
    <n v="0"/>
    <n v="0"/>
  </r>
  <r>
    <s v="P"/>
    <s v="PERNIAGAAN BESTARI  SDN. BHD."/>
    <s v="4577868-T"/>
    <s v="GST000987867"/>
    <d v="2016-07-02T00:00:00"/>
    <d v="2016-07-02T00:00:00"/>
    <n v="450200"/>
    <m/>
    <n v="2"/>
    <s v="DRINKING WATER"/>
    <n v="100"/>
    <n v="0"/>
    <x v="4"/>
    <s v="XXX"/>
    <n v="0"/>
    <n v="0"/>
  </r>
  <r>
    <s v="P"/>
    <s v="XYEN MARKETING (JB) SDN BHD"/>
    <s v="555376-W"/>
    <s v="GST000897687"/>
    <d v="2016-07-02T00:00:00"/>
    <d v="2016-07-02T00:00:00"/>
    <n v="61830"/>
    <s v="K1-121270"/>
    <n v="1"/>
    <s v="FREIGHT CHARGES"/>
    <n v="1000"/>
    <n v="60"/>
    <x v="3"/>
    <s v="XXX"/>
    <n v="0"/>
    <n v="0"/>
  </r>
  <r>
    <s v="P"/>
    <s v="XYEN MARKETING (JB) SDN BHD"/>
    <s v="555376-W"/>
    <s v="GST000897687"/>
    <d v="2016-07-02T00:00:00"/>
    <d v="2016-07-02T00:00:00"/>
    <n v="61830"/>
    <s v="K1-121270"/>
    <n v="2"/>
    <s v="DUTY PAID"/>
    <n v="10000"/>
    <n v="600"/>
    <x v="5"/>
    <s v="XXX"/>
    <n v="0"/>
    <n v="0"/>
  </r>
  <r>
    <s v="P"/>
    <s v="CARPET  SDN. BHD."/>
    <s v="8080806-W"/>
    <m/>
    <d v="2016-07-02T00:00:00"/>
    <d v="2016-07-02T00:00:00"/>
    <n v="658600"/>
    <m/>
    <n v="1"/>
    <s v="MISC ITEMS"/>
    <n v="2250"/>
    <n v="0"/>
    <x v="0"/>
    <s v="XXX"/>
    <n v="0"/>
    <n v="0"/>
  </r>
  <r>
    <s v="P"/>
    <s v="ARTX  ADVERTISING &amp; TRADING"/>
    <s v="076543-V"/>
    <s v="GST000154563"/>
    <d v="2016-07-02T00:00:00"/>
    <d v="2016-07-02T00:00:00"/>
    <s v="INV9870"/>
    <m/>
    <n v="1"/>
    <s v="ADVERTISING - POSTER"/>
    <n v="2000"/>
    <n v="120"/>
    <x v="3"/>
    <s v="XXX"/>
    <n v="0"/>
    <n v="0"/>
  </r>
  <r>
    <s v="P"/>
    <s v="MAJU JAYA STATIONERY (M) SDN. BHD"/>
    <m/>
    <m/>
    <d v="2016-07-03T00:00:00"/>
    <d v="2016-07-03T00:00:00"/>
    <n v="105001"/>
    <m/>
    <n v="1"/>
    <s v="WHITE BOARD"/>
    <n v="1200"/>
    <n v="0"/>
    <x v="0"/>
    <s v="XXX"/>
    <n v="0"/>
    <n v="0"/>
  </r>
  <r>
    <s v="P"/>
    <s v="XYEN MARKETING (JB) SDN BHD"/>
    <s v="555376-W"/>
    <s v="GST000897687"/>
    <d v="2016-07-03T00:00:00"/>
    <d v="2016-07-03T00:00:00"/>
    <n v="61824"/>
    <m/>
    <n v="1"/>
    <s v="DUTY"/>
    <n v="5800"/>
    <n v="0"/>
    <x v="4"/>
    <s v="XXX"/>
    <n v="0"/>
    <n v="0"/>
  </r>
  <r>
    <s v="P"/>
    <s v="XYEN MARKETING (JB) SDN BHD"/>
    <s v="555376-W"/>
    <s v="GST000897687"/>
    <d v="2016-07-03T00:00:00"/>
    <d v="2016-07-03T00:00:00"/>
    <n v="61824"/>
    <m/>
    <n v="2"/>
    <s v="PORT CHARGES"/>
    <n v="1000"/>
    <n v="0"/>
    <x v="4"/>
    <s v="XXX"/>
    <n v="0"/>
    <n v="0"/>
  </r>
  <r>
    <s v="P"/>
    <s v="XYEN MARKETING (JB) SDN BHD"/>
    <s v="555376-W"/>
    <s v="GST000897687"/>
    <d v="2016-07-03T00:00:00"/>
    <d v="2016-07-03T00:00:00"/>
    <n v="61825"/>
    <s v="K1-121214"/>
    <n v="1"/>
    <s v="GST PAID ON BEHALF"/>
    <n v="17440"/>
    <n v="1046.4000000000001"/>
    <x v="5"/>
    <s v="XXX"/>
    <n v="0"/>
    <n v="0"/>
  </r>
  <r>
    <s v="P"/>
    <s v="YELLOW  COURIER SERVICES SB"/>
    <s v="5757767-Q"/>
    <s v="GST000567856"/>
    <d v="2016-07-03T00:00:00"/>
    <d v="2016-07-03T00:00:00"/>
    <n v="7779"/>
    <m/>
    <n v="1"/>
    <s v="COURIER CHARGES"/>
    <n v="350"/>
    <n v="21"/>
    <x v="3"/>
    <s v="XXX"/>
    <n v="0"/>
    <n v="0"/>
  </r>
  <r>
    <s v="P"/>
    <s v="ARTX  ADVERTISING &amp; TRADING"/>
    <s v="076543-V"/>
    <s v="GST000154563"/>
    <d v="2016-07-04T00:00:00"/>
    <d v="2016-07-04T00:00:00"/>
    <s v="INV9873"/>
    <m/>
    <n v="1"/>
    <s v="PRINTING OF LABEL"/>
    <n v="1500"/>
    <n v="90"/>
    <x v="3"/>
    <s v="XXX"/>
    <n v="0"/>
    <n v="0"/>
  </r>
  <r>
    <s v="P"/>
    <s v="MAJU JAYA STATIONERY (M) SDN. BHD"/>
    <m/>
    <m/>
    <d v="2016-07-05T00:00:00"/>
    <d v="2016-07-05T00:00:00"/>
    <n v="105002"/>
    <m/>
    <n v="1"/>
    <s v="MISC ITEMS"/>
    <n v="150"/>
    <n v="0"/>
    <x v="0"/>
    <s v="XXX"/>
    <n v="0"/>
    <n v="0"/>
  </r>
  <r>
    <s v="P"/>
    <s v="LEON  INDUSTRIES"/>
    <m/>
    <m/>
    <d v="2016-07-05T00:00:00"/>
    <d v="2016-07-05T00:00:00"/>
    <n v="123456"/>
    <m/>
    <n v="1"/>
    <s v="TECHNICAL ADVICE"/>
    <n v="16500"/>
    <n v="0"/>
    <x v="0"/>
    <s v="GBP"/>
    <n v="3000"/>
    <n v="0"/>
  </r>
  <r>
    <s v="P"/>
    <s v="SENG HENG ELECTRICAL SDN BHD"/>
    <s v="76576757-T"/>
    <s v="GST000564567"/>
    <d v="2016-07-05T00:00:00"/>
    <d v="2016-07-05T00:00:00"/>
    <n v="300330"/>
    <m/>
    <n v="1"/>
    <s v="PURCHASE OF REFRIGERATOR FOR OFFICE PANTRY"/>
    <n v="1500"/>
    <n v="90"/>
    <x v="2"/>
    <s v="XXX"/>
    <n v="0"/>
    <n v="0"/>
  </r>
  <r>
    <s v="P"/>
    <s v="PERNIAGAAN BESTARI  SDN. BHD."/>
    <s v="4577868-T"/>
    <s v="GST000987867"/>
    <d v="2016-07-05T00:00:00"/>
    <d v="2016-07-05T00:00:00"/>
    <n v="450225"/>
    <m/>
    <n v="1"/>
    <s v="PURCHASE OF CLEANING MATERIAL"/>
    <n v="300"/>
    <n v="18"/>
    <x v="3"/>
    <s v="XXX"/>
    <n v="0"/>
    <n v="0"/>
  </r>
  <r>
    <s v="P"/>
    <s v="MEGATRONIX RESEARCH  LTD"/>
    <m/>
    <m/>
    <d v="2016-07-05T00:00:00"/>
    <d v="2016-07-05T00:00:00"/>
    <n v="490225"/>
    <m/>
    <n v="1"/>
    <s v="CONSULTATION FEE"/>
    <n v="8250"/>
    <n v="0"/>
    <x v="0"/>
    <s v="GBP"/>
    <n v="1500"/>
    <n v="0"/>
  </r>
  <r>
    <s v="P"/>
    <s v="EMERSON PTE LTD"/>
    <m/>
    <m/>
    <d v="2016-07-05T00:00:00"/>
    <d v="2016-07-05T00:00:00"/>
    <n v="620215"/>
    <m/>
    <n v="1"/>
    <s v="PURCHASES"/>
    <n v="7280"/>
    <n v="0"/>
    <x v="0"/>
    <s v="SGD"/>
    <n v="2600"/>
    <n v="0"/>
  </r>
  <r>
    <s v="P"/>
    <s v="CARPET  SDN. BHD."/>
    <s v="8080806-W"/>
    <m/>
    <d v="2016-07-05T00:00:00"/>
    <d v="2016-07-05T00:00:00"/>
    <s v="CN5643"/>
    <m/>
    <n v="1"/>
    <s v="ADDITIONAL DISCOUNT"/>
    <n v="-250"/>
    <n v="0"/>
    <x v="0"/>
    <s v="XXX"/>
    <n v="0"/>
    <n v="0"/>
  </r>
  <r>
    <s v="P"/>
    <s v="FAST TRADE"/>
    <m/>
    <m/>
    <d v="2016-07-05T00:00:00"/>
    <d v="2016-07-05T00:00:00"/>
    <s v="S321645"/>
    <m/>
    <n v="1"/>
    <s v="CONSULTATION SERVICE"/>
    <n v="560000"/>
    <n v="0"/>
    <x v="0"/>
    <s v="SGD"/>
    <n v="200000"/>
    <n v="0"/>
  </r>
  <r>
    <s v="P"/>
    <s v="FAST TRADE"/>
    <m/>
    <m/>
    <d v="2016-07-05T00:00:00"/>
    <d v="2016-07-05T00:00:00"/>
    <s v="S321645"/>
    <m/>
    <n v="2"/>
    <s v="DOCUMENTATION FEE"/>
    <n v="14000"/>
    <n v="0"/>
    <x v="0"/>
    <s v="SGD"/>
    <n v="5000"/>
    <n v="0"/>
  </r>
  <r>
    <s v="P"/>
    <s v="KLINIK KELUARGA"/>
    <s v="BRN546"/>
    <s v="GST000896745"/>
    <d v="2016-07-06T00:00:00"/>
    <d v="2016-07-06T00:00:00"/>
    <n v="230100"/>
    <m/>
    <n v="1"/>
    <s v="MEDICAL CLAIM - SITI"/>
    <n v="200"/>
    <n v="12"/>
    <x v="1"/>
    <s v="XXX"/>
    <n v="0"/>
    <n v="0"/>
  </r>
  <r>
    <s v="P"/>
    <s v="CARPET  SDN. BHD."/>
    <s v="8080806-W"/>
    <m/>
    <d v="2016-07-06T00:00:00"/>
    <d v="2016-07-06T00:00:00"/>
    <n v="658602"/>
    <m/>
    <n v="1"/>
    <s v="DELIVERY CHARGES"/>
    <n v="350"/>
    <n v="0"/>
    <x v="0"/>
    <s v="XXX"/>
    <n v="0"/>
    <n v="0"/>
  </r>
  <r>
    <s v="P"/>
    <s v="KLINIK KELUARGA"/>
    <s v="BRN546"/>
    <s v="GST000896745"/>
    <d v="2016-07-10T00:00:00"/>
    <d v="2016-07-10T00:00:00"/>
    <n v="230200"/>
    <m/>
    <n v="1"/>
    <s v="MEDICAL CLAIM - CHEN"/>
    <n v="250"/>
    <n v="15"/>
    <x v="1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1"/>
    <s v="HANDLING CHG"/>
    <n v="1000"/>
    <n v="60"/>
    <x v="3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2"/>
    <s v="DOCUMENTATION"/>
    <n v="100"/>
    <n v="6"/>
    <x v="3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3"/>
    <s v="PORT CHARGES"/>
    <n v="1500"/>
    <n v="0"/>
    <x v="4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4"/>
    <s v="DUTY"/>
    <n v="5000"/>
    <n v="300"/>
    <x v="5"/>
    <s v="XXX"/>
    <n v="0"/>
    <n v="0"/>
  </r>
  <r>
    <s v="P"/>
    <s v="YELLOW  COURIER SERVICES SB"/>
    <s v="5757767-Q"/>
    <s v="GST000567856"/>
    <d v="2016-07-10T00:00:00"/>
    <d v="2016-07-10T00:00:00"/>
    <n v="7790"/>
    <m/>
    <n v="1"/>
    <s v="COURIER CHARGES"/>
    <n v="850"/>
    <n v="51"/>
    <x v="3"/>
    <s v="XXX"/>
    <n v="0"/>
    <n v="0"/>
  </r>
  <r>
    <s v="P"/>
    <s v="ARTX  ADVERTISING &amp; TRADING"/>
    <s v="076543-V"/>
    <s v="GST000154563"/>
    <d v="2016-07-10T00:00:00"/>
    <d v="2016-07-10T00:00:00"/>
    <s v="INV9865"/>
    <m/>
    <n v="1"/>
    <s v="MESIN UNTUK LINE 3"/>
    <n v="10000"/>
    <n v="600"/>
    <x v="2"/>
    <s v="XXX"/>
    <n v="0"/>
    <n v="0"/>
  </r>
  <r>
    <s v="P"/>
    <s v="YELLOW  COURIER SERVICES SB"/>
    <s v="5757767-Q"/>
    <s v="GST000567856"/>
    <d v="2016-07-14T00:00:00"/>
    <d v="2016-07-14T00:00:00"/>
    <n v="7772"/>
    <m/>
    <n v="1"/>
    <s v="COURIER FOR COMPANY GOODS"/>
    <n v="900"/>
    <n v="54"/>
    <x v="3"/>
    <s v="XXX"/>
    <n v="0"/>
    <n v="0"/>
  </r>
  <r>
    <s v="P"/>
    <s v="YELLOW  COURIER SERVICES SB"/>
    <s v="5757767-Q"/>
    <s v="GST000567856"/>
    <d v="2016-07-14T00:00:00"/>
    <d v="2016-07-14T00:00:00"/>
    <n v="7773"/>
    <m/>
    <n v="1"/>
    <s v="PERSONAL COURIER FOR MR TAN"/>
    <n v="600"/>
    <n v="36"/>
    <x v="1"/>
    <s v="XXX"/>
    <n v="0"/>
    <n v="0"/>
  </r>
  <r>
    <s v="P"/>
    <s v="MAJU JAYA STATIONERY (M) SDN. BHD"/>
    <m/>
    <m/>
    <d v="2016-07-15T00:00:00"/>
    <d v="2016-07-15T00:00:00"/>
    <n v="105050"/>
    <m/>
    <n v="1"/>
    <s v="STATIONERY - WHITE BOARD MARKER"/>
    <n v="350"/>
    <n v="0"/>
    <x v="0"/>
    <s v="XXX"/>
    <n v="0"/>
    <n v="0"/>
  </r>
  <r>
    <s v="P"/>
    <s v="LEON  INDUSTRIES"/>
    <m/>
    <m/>
    <d v="2016-07-15T00:00:00"/>
    <d v="2016-07-15T00:00:00"/>
    <n v="123460"/>
    <m/>
    <n v="1"/>
    <s v="TECHNICAL ADVICE"/>
    <n v="9900"/>
    <n v="0"/>
    <x v="0"/>
    <s v="GBP"/>
    <n v="1800"/>
    <n v="0"/>
  </r>
  <r>
    <s v="P"/>
    <s v="AMODAL SDN BHD"/>
    <s v="080800-E"/>
    <m/>
    <d v="2016-07-15T00:00:00"/>
    <d v="2016-07-15T00:00:00"/>
    <n v="1885"/>
    <m/>
    <n v="1"/>
    <s v="SPACE PART FOR PHOTOCOPY MACHINE"/>
    <n v="1500"/>
    <n v="90"/>
    <x v="3"/>
    <s v="XXX"/>
    <n v="0"/>
    <n v="0"/>
  </r>
  <r>
    <s v="P"/>
    <s v="SENG HENG ELECTRICAL SDN BHD"/>
    <s v="76576757-T"/>
    <s v="GST000564567"/>
    <d v="2016-07-15T00:00:00"/>
    <d v="2016-07-15T00:00:00"/>
    <n v="300350"/>
    <m/>
    <n v="1"/>
    <s v="WIRING WORK FOR INSTALLATION OF 2 UNITS AIR-COND"/>
    <n v="650"/>
    <n v="39"/>
    <x v="3"/>
    <s v="XXX"/>
    <n v="0"/>
    <n v="0"/>
  </r>
  <r>
    <s v="P"/>
    <s v="SENG HENG ELECTRICAL SDN BHD"/>
    <s v="76576757-T"/>
    <s v="GST000564567"/>
    <d v="2016-07-15T00:00:00"/>
    <d v="2016-07-15T00:00:00"/>
    <n v="300402"/>
    <m/>
    <n v="1"/>
    <s v="PURCHASE OF VACUUM CLEANER"/>
    <n v="800"/>
    <n v="48"/>
    <x v="2"/>
    <s v="XXX"/>
    <n v="0"/>
    <n v="0"/>
  </r>
  <r>
    <s v="P"/>
    <s v="ASSOCIATED DESIGN PRESS"/>
    <s v="000987766-R"/>
    <s v="GST000987865"/>
    <d v="2016-07-15T00:00:00"/>
    <d v="2016-07-15T00:00:00"/>
    <n v="43370"/>
    <m/>
    <n v="1"/>
    <s v="STATIONERY FOR FINANCE"/>
    <n v="3500"/>
    <n v="210"/>
    <x v="3"/>
    <s v="XXX"/>
    <n v="0"/>
    <n v="0"/>
  </r>
  <r>
    <s v="P"/>
    <s v="XYEN MARKETING (JB) SDN BHD"/>
    <s v="555376-W"/>
    <s v="GST000897687"/>
    <d v="2016-07-15T00:00:00"/>
    <d v="2016-07-15T00:00:00"/>
    <n v="61890"/>
    <s v="K1-121290"/>
    <n v="1"/>
    <s v="DUTY PAID"/>
    <n v="15000"/>
    <n v="900"/>
    <x v="5"/>
    <s v="XXX"/>
    <n v="0"/>
    <n v="0"/>
  </r>
  <r>
    <s v="P"/>
    <s v="EMERSON PTE LTD"/>
    <m/>
    <m/>
    <d v="2016-07-15T00:00:00"/>
    <d v="2016-07-15T00:00:00"/>
    <n v="620220"/>
    <m/>
    <n v="1"/>
    <s v="PURCHASES"/>
    <n v="7000"/>
    <n v="0"/>
    <x v="0"/>
    <s v="SGD"/>
    <n v="2500"/>
    <n v="0"/>
  </r>
  <r>
    <s v="P"/>
    <s v="CARPET  SDN. BHD."/>
    <s v="8080806-W"/>
    <m/>
    <d v="2016-07-15T00:00:00"/>
    <d v="2016-07-15T00:00:00"/>
    <n v="658610"/>
    <m/>
    <n v="1"/>
    <s v="SHAMPOO CARPET"/>
    <n v="800"/>
    <n v="0"/>
    <x v="0"/>
    <s v="XXX"/>
    <n v="0"/>
    <n v="0"/>
  </r>
  <r>
    <s v="P"/>
    <s v="PUBLIC BANK BERHAD"/>
    <m/>
    <s v="GST000987867"/>
    <d v="2016-07-15T00:00:00"/>
    <d v="2016-07-15T00:00:00"/>
    <s v="BC456987"/>
    <m/>
    <n v="1"/>
    <s v="BANK CHARGES"/>
    <n v="100"/>
    <n v="6"/>
    <x v="6"/>
    <s v="XXX"/>
    <n v="0"/>
    <n v="0"/>
  </r>
  <r>
    <s v="P"/>
    <s v="PUBLIC BANK BERHAD"/>
    <m/>
    <s v="GST000987867"/>
    <d v="2016-07-15T00:00:00"/>
    <d v="2016-07-15T00:00:00"/>
    <s v="BC456987"/>
    <m/>
    <n v="2"/>
    <s v="DOCUMENTATION CHARGES"/>
    <n v="200"/>
    <n v="12"/>
    <x v="6"/>
    <s v="XXX"/>
    <n v="0"/>
    <n v="0"/>
  </r>
  <r>
    <s v="P"/>
    <s v="PUBLIC BANK BERHAD"/>
    <m/>
    <s v="GST000987867"/>
    <d v="2016-07-15T00:00:00"/>
    <d v="2016-07-15T00:00:00"/>
    <s v="BC456987"/>
    <m/>
    <n v="3"/>
    <s v="PHOTOCOPY OF DOCUMENTATION"/>
    <n v="300"/>
    <n v="18"/>
    <x v="6"/>
    <s v="XXX"/>
    <n v="0"/>
    <n v="0"/>
  </r>
  <r>
    <s v="P"/>
    <s v="MEGATRONIX RESEARCH  LTD"/>
    <m/>
    <m/>
    <d v="2016-07-15T00:00:00"/>
    <d v="2016-07-15T00:00:00"/>
    <s v="CN490200"/>
    <m/>
    <n v="1"/>
    <s v="CANCELLATION OF DOCUMENTATION FEE"/>
    <n v="-5500"/>
    <n v="0"/>
    <x v="0"/>
    <s v="GBP"/>
    <n v="-1000"/>
    <n v="0"/>
  </r>
  <r>
    <s v="P"/>
    <s v="XYEN MARKETING (JB) SDN BHD"/>
    <s v="555376-W"/>
    <s v="GST000897687"/>
    <d v="2016-07-15T00:00:00"/>
    <d v="2016-07-15T00:00:00"/>
    <s v="CN6541"/>
    <m/>
    <n v="1"/>
    <s v="MISC ITEMS"/>
    <n v="-200"/>
    <n v="-12"/>
    <x v="3"/>
    <s v="XXX"/>
    <n v="0"/>
    <n v="0"/>
  </r>
  <r>
    <s v="P"/>
    <s v="ARTX  ADVERTISING &amp; TRADING"/>
    <s v="076543-V"/>
    <s v="GST000154563"/>
    <d v="2016-07-15T00:00:00"/>
    <d v="2016-07-15T00:00:00"/>
    <s v="INV9885"/>
    <m/>
    <n v="1"/>
    <s v="PRINTING COMPANY LOGO"/>
    <n v="2700"/>
    <n v="162"/>
    <x v="3"/>
    <s v="XXX"/>
    <n v="0"/>
    <n v="0"/>
  </r>
  <r>
    <s v="P"/>
    <s v="AMODAL SDN BHD"/>
    <s v="080800-E"/>
    <m/>
    <d v="2016-07-16T00:00:00"/>
    <d v="2016-07-16T00:00:00"/>
    <n v="1891"/>
    <m/>
    <n v="1"/>
    <s v="PHOTOCOPY PAPER 20 RIMS"/>
    <n v="1200"/>
    <n v="72"/>
    <x v="3"/>
    <s v="XXX"/>
    <n v="0"/>
    <n v="0"/>
  </r>
  <r>
    <s v="P"/>
    <s v="COLUMBIA HOSPITAL"/>
    <s v="5689797-Y"/>
    <s v="GST000654578"/>
    <d v="2016-07-19T00:00:00"/>
    <d v="2016-07-19T00:00:00"/>
    <s v="H09766"/>
    <m/>
    <n v="1"/>
    <s v="ALICE-MEDICAL CHECKUP"/>
    <n v="20000"/>
    <n v="1200"/>
    <x v="2"/>
    <s v="XXX"/>
    <n v="0"/>
    <n v="0"/>
  </r>
  <r>
    <s v="P"/>
    <s v="COLUMBIA HOSPITAL"/>
    <s v="5689797-Y"/>
    <s v="GST000654578"/>
    <d v="2016-07-19T00:00:00"/>
    <d v="2016-07-19T00:00:00"/>
    <s v="H09766"/>
    <m/>
    <n v="2"/>
    <s v="ALI-SPECIAL MEDICATION"/>
    <n v="5000"/>
    <n v="0"/>
    <x v="7"/>
    <s v="XXX"/>
    <n v="0"/>
    <n v="0"/>
  </r>
  <r>
    <s v="P"/>
    <s v="MAJU JAYA STATIONERY (M) SDN. BHD"/>
    <m/>
    <m/>
    <d v="2016-07-20T00:00:00"/>
    <d v="2016-07-20T00:00:00"/>
    <n v="123458"/>
    <m/>
    <n v="1"/>
    <s v="MINERAL WATER(20 X 200L)"/>
    <n v="250"/>
    <n v="0"/>
    <x v="4"/>
    <s v="XXX"/>
    <n v="0"/>
    <n v="0"/>
  </r>
  <r>
    <s v="P"/>
    <s v="MAJU JAYA STATIONERY (M) SDN. BHD"/>
    <m/>
    <m/>
    <d v="2016-07-20T00:00:00"/>
    <d v="2016-07-20T00:00:00"/>
    <n v="123458"/>
    <m/>
    <n v="2"/>
    <s v="MINERAL WATER(20 X 10lL)"/>
    <n v="150"/>
    <n v="0"/>
    <x v="4"/>
    <s v="XXX"/>
    <n v="0"/>
    <n v="0"/>
  </r>
  <r>
    <s v="P"/>
    <s v="LEON  INDUSTRIES"/>
    <m/>
    <m/>
    <d v="2016-07-20T00:00:00"/>
    <d v="2016-07-20T00:00:00"/>
    <n v="123465"/>
    <m/>
    <n v="1"/>
    <s v="TECHNICAL ADVICE"/>
    <n v="8250"/>
    <n v="0"/>
    <x v="0"/>
    <s v="GBP"/>
    <n v="1500"/>
    <n v="0"/>
  </r>
  <r>
    <s v="P"/>
    <s v="AMODAL SDN BHD"/>
    <s v="080800-E"/>
    <m/>
    <d v="2016-07-20T00:00:00"/>
    <d v="2016-07-20T00:00:00"/>
    <n v="2010"/>
    <m/>
    <n v="1"/>
    <s v="REPLACEMENT OF ROLLER"/>
    <n v="900"/>
    <n v="54"/>
    <x v="3"/>
    <s v="XXX"/>
    <n v="0"/>
    <n v="0"/>
  </r>
  <r>
    <s v="P"/>
    <s v="ASSOCIATED DESIGN PRESS"/>
    <s v="000987766-R"/>
    <s v="GST000987865"/>
    <d v="2016-07-20T00:00:00"/>
    <d v="2016-07-20T00:00:00"/>
    <n v="43330"/>
    <m/>
    <n v="1"/>
    <s v="APRIL'2015-VENDOR INVOICES"/>
    <n v="1000"/>
    <n v="60"/>
    <x v="3"/>
    <s v="XXX"/>
    <n v="0"/>
    <n v="0"/>
  </r>
  <r>
    <s v="P"/>
    <s v="PERNIAGAAN BESTARI  SDN. BHD."/>
    <s v="4577868-T"/>
    <s v="GST000987867"/>
    <d v="2016-07-20T00:00:00"/>
    <d v="2016-07-20T00:00:00"/>
    <n v="452300"/>
    <m/>
    <n v="1"/>
    <s v="NEWSPAPER &amp; MAGAZINES"/>
    <n v="300"/>
    <n v="0"/>
    <x v="0"/>
    <s v="XXX"/>
    <n v="0"/>
    <n v="0"/>
  </r>
  <r>
    <s v="P"/>
    <s v="XYEN MARKETING (JB) SDN BHD"/>
    <s v="555376-W"/>
    <s v="GST000897687"/>
    <d v="2016-07-20T00:00:00"/>
    <d v="2016-07-20T00:00:00"/>
    <n v="61900"/>
    <s v="K1-121295"/>
    <n v="1"/>
    <s v="MISC ITEMS"/>
    <n v="2000"/>
    <n v="120"/>
    <x v="5"/>
    <s v="XXX"/>
    <n v="0"/>
    <n v="0"/>
  </r>
  <r>
    <s v="P"/>
    <s v="EMERSON PTE LTD"/>
    <m/>
    <m/>
    <d v="2016-07-20T00:00:00"/>
    <d v="2016-07-20T00:00:00"/>
    <n v="620230"/>
    <m/>
    <n v="1"/>
    <s v="PURCHASES"/>
    <n v="9100"/>
    <n v="0"/>
    <x v="0"/>
    <s v="SGD"/>
    <n v="3250"/>
    <n v="0"/>
  </r>
  <r>
    <s v="P"/>
    <s v="KLINIK KELUARGA"/>
    <s v="BRN546"/>
    <s v="GST000896745"/>
    <d v="2016-07-20T00:00:00"/>
    <d v="2016-07-20T00:00:00"/>
    <n v="650700"/>
    <m/>
    <n v="1"/>
    <s v="MEDICAL CLAIM - MOHAN"/>
    <n v="50"/>
    <n v="3"/>
    <x v="1"/>
    <s v="XXX"/>
    <n v="0"/>
    <n v="0"/>
  </r>
  <r>
    <s v="P"/>
    <s v="CARPET  SDN. BHD."/>
    <s v="8080806-W"/>
    <m/>
    <d v="2016-07-20T00:00:00"/>
    <d v="2016-07-20T00:00:00"/>
    <n v="658650"/>
    <m/>
    <n v="1"/>
    <s v="INSTALLATION OF CARPET CHARGES AT DIRECTOR'S ROOM"/>
    <n v="1000"/>
    <n v="0"/>
    <x v="0"/>
    <s v="XXX"/>
    <n v="0"/>
    <n v="0"/>
  </r>
  <r>
    <s v="P"/>
    <s v="CARPET  SDN. BHD."/>
    <s v="8080806-W"/>
    <m/>
    <d v="2016-07-20T00:00:00"/>
    <d v="2016-07-20T00:00:00"/>
    <s v="C123548"/>
    <m/>
    <n v="1"/>
    <s v="WALLPAPER"/>
    <n v="10000"/>
    <n v="0"/>
    <x v="0"/>
    <s v="XXX"/>
    <n v="0"/>
    <n v="0"/>
  </r>
  <r>
    <s v="P"/>
    <s v="CARPET  SDN. BHD."/>
    <s v="8080806-W"/>
    <m/>
    <d v="2016-07-20T00:00:00"/>
    <d v="2016-07-20T00:00:00"/>
    <s v="C123548"/>
    <m/>
    <n v="2"/>
    <s v="CARPET"/>
    <n v="5000"/>
    <n v="0"/>
    <x v="0"/>
    <s v="XXX"/>
    <n v="0"/>
    <n v="0"/>
  </r>
  <r>
    <s v="P"/>
    <s v="ARTX  ADVERTISING &amp; TRADING"/>
    <s v="076543-V"/>
    <s v="GST000154563"/>
    <d v="2016-07-20T00:00:00"/>
    <d v="2016-07-20T00:00:00"/>
    <s v="CN14/2015"/>
    <m/>
    <n v="1"/>
    <s v="POOR QUALITY (INV9865)"/>
    <n v="-1000"/>
    <n v="-60"/>
    <x v="3"/>
    <s v="XXX"/>
    <n v="0"/>
    <n v="0"/>
  </r>
  <r>
    <s v="P"/>
    <s v="ARTX  ADVERTISING &amp; TRADING"/>
    <s v="076543-V"/>
    <s v="GST000154563"/>
    <d v="2016-07-20T00:00:00"/>
    <d v="2016-07-20T00:00:00"/>
    <s v="INV9890"/>
    <m/>
    <n v="1"/>
    <s v="WHITE BOARD CONFERENCE ROOM"/>
    <n v="5000"/>
    <n v="300"/>
    <x v="2"/>
    <s v="XXX"/>
    <n v="0"/>
    <n v="0"/>
  </r>
  <r>
    <s v="P"/>
    <s v="COLUMBIA HOSPITAL"/>
    <s v="5689797-Y"/>
    <s v="GST000654578"/>
    <d v="2016-07-22T00:00:00"/>
    <d v="2016-07-22T00:00:00"/>
    <s v="H0977-X"/>
    <m/>
    <n v="1"/>
    <s v="PAT-FULL MEDICAL CHECKUP"/>
    <n v="8000"/>
    <n v="480"/>
    <x v="1"/>
    <s v="XXX"/>
    <n v="0"/>
    <n v="0"/>
  </r>
  <r>
    <s v="P"/>
    <s v="STAFF ACCOUNT"/>
    <m/>
    <m/>
    <d v="2016-07-22T00:00:00"/>
    <d v="2016-07-22T00:00:00"/>
    <s v="HR578888"/>
    <m/>
    <n v="1"/>
    <s v="SARA-STAFF LOAN FOR 6 MONTHS"/>
    <n v="12000"/>
    <n v="0"/>
    <x v="8"/>
    <s v="XXX"/>
    <n v="0"/>
    <n v="0"/>
  </r>
  <r>
    <s v="P"/>
    <s v="FAST TRADE LTD"/>
    <m/>
    <m/>
    <d v="2016-07-22T00:00:00"/>
    <d v="2016-07-22T00:00:00"/>
    <s v="Q12344"/>
    <m/>
    <n v="1"/>
    <s v="2 DAYS TECHINICAL TRAINING ON NEW TECHNOLOGY IN LIGHTING"/>
    <n v="4200"/>
    <n v="0"/>
    <x v="0"/>
    <s v="SGD"/>
    <n v="1500"/>
    <n v="0"/>
  </r>
  <r>
    <s v="P"/>
    <s v="CARPET  SDN. BHD."/>
    <s v="8080806-W"/>
    <m/>
    <d v="2016-07-23T00:00:00"/>
    <d v="2016-07-23T00:00:00"/>
    <n v="33154"/>
    <m/>
    <n v="1"/>
    <s v="SHAMPOO CARPET - RECEPTION&amp;FINANCE"/>
    <n v="280"/>
    <n v="0"/>
    <x v="0"/>
    <s v="XXX"/>
    <n v="0"/>
    <n v="0"/>
  </r>
  <r>
    <s v="P"/>
    <s v="SENG HENG ELECTRICAL SDN BHD"/>
    <s v="76576757-T"/>
    <s v="GST000564567"/>
    <d v="2016-07-25T00:00:00"/>
    <d v="2016-07-25T00:00:00"/>
    <n v="300601"/>
    <m/>
    <n v="1"/>
    <s v="PUCHASE OF ELECTRIC KETTLE"/>
    <n v="150"/>
    <n v="9"/>
    <x v="3"/>
    <s v="XXX"/>
    <n v="0"/>
    <n v="0"/>
  </r>
  <r>
    <s v="P"/>
    <s v="MEGATRONIX RESEARCH  LTD"/>
    <m/>
    <m/>
    <d v="2016-07-25T00:00:00"/>
    <d v="2016-07-25T00:00:00"/>
    <n v="490400"/>
    <m/>
    <n v="1"/>
    <s v="FREIGHT CHARGES"/>
    <n v="11000"/>
    <n v="0"/>
    <x v="0"/>
    <s v="GBP"/>
    <n v="2000"/>
    <n v="0"/>
  </r>
  <r>
    <s v="P"/>
    <s v="MAJU JAYA STATIONERY (M) SDN. BHD"/>
    <m/>
    <m/>
    <d v="2016-07-25T00:00:00"/>
    <d v="2016-07-25T00:00:00"/>
    <s v="CN123540"/>
    <m/>
    <n v="1"/>
    <s v="STATIONERY - RETURN"/>
    <n v="-50"/>
    <n v="0"/>
    <x v="0"/>
    <s v="XXX"/>
    <n v="0"/>
    <n v="0"/>
  </r>
  <r>
    <s v="P"/>
    <s v="ARTX  ADVERTISING &amp; TRADING"/>
    <s v="076543-V"/>
    <s v="GST000154563"/>
    <d v="2016-07-25T00:00:00"/>
    <d v="2016-07-25T00:00:00"/>
    <s v="INV9895"/>
    <m/>
    <n v="1"/>
    <s v="BAGS WITH COMPANY LOGO"/>
    <n v="3200"/>
    <n v="192"/>
    <x v="3"/>
    <s v="XXX"/>
    <n v="0"/>
    <n v="0"/>
  </r>
  <r>
    <s v="P"/>
    <s v="PERNIAGAAN BESTARI  SDN. BHD."/>
    <s v="4577868-T"/>
    <s v="GST000987867"/>
    <d v="2016-07-28T00:00:00"/>
    <d v="2016-07-28T00:00:00"/>
    <n v="450340"/>
    <m/>
    <n v="1"/>
    <s v="PURCHASE OF DUSTBIN"/>
    <n v="100"/>
    <n v="6"/>
    <x v="3"/>
    <s v="XXX"/>
    <n v="0"/>
    <n v="0"/>
  </r>
  <r>
    <s v="P"/>
    <s v="COSMO TRADING"/>
    <s v="0000007543-G"/>
    <s v="GST000987865"/>
    <d v="2016-07-29T00:00:00"/>
    <d v="2016-07-31T00:00:00"/>
    <n v="5986"/>
    <m/>
    <n v="1"/>
    <s v="RAPAIRS TO FACTORY OUTLET"/>
    <n v="3100"/>
    <n v="186"/>
    <x v="3"/>
    <s v="XXX"/>
    <n v="0"/>
    <n v="0"/>
  </r>
  <r>
    <s v="P"/>
    <s v="COSMO TRADING"/>
    <s v="0000007543-G"/>
    <s v="GST000987865"/>
    <d v="2016-07-29T00:00:00"/>
    <d v="2016-07-31T00:00:00"/>
    <n v="5986"/>
    <m/>
    <n v="2"/>
    <s v="REPAIRS TO STAFF QUARETRS"/>
    <n v="900"/>
    <n v="54"/>
    <x v="6"/>
    <s v="XXX"/>
    <n v="0"/>
    <n v="0"/>
  </r>
  <r>
    <s v="P"/>
    <s v="MAJU JAYA STATIONERY (M) SDN. BHD"/>
    <m/>
    <m/>
    <d v="2016-07-30T00:00:00"/>
    <d v="2016-07-30T00:00:00"/>
    <n v="105055"/>
    <m/>
    <n v="1"/>
    <s v="RAYA CARD"/>
    <n v="600"/>
    <n v="0"/>
    <x v="0"/>
    <s v="XXX"/>
    <n v="0"/>
    <n v="0"/>
  </r>
  <r>
    <s v="P"/>
    <s v="LEON  INDUSTRIES"/>
    <m/>
    <m/>
    <d v="2016-07-30T00:00:00"/>
    <d v="2016-07-30T00:00:00"/>
    <n v="123475"/>
    <m/>
    <n v="1"/>
    <s v="TECHNICAL ADVICE"/>
    <n v="12100"/>
    <n v="0"/>
    <x v="0"/>
    <s v="GBP"/>
    <n v="2200"/>
    <n v="0"/>
  </r>
  <r>
    <s v="P"/>
    <s v="LEON  INDUSTRIES"/>
    <m/>
    <m/>
    <d v="2016-07-30T00:00:00"/>
    <d v="2016-07-30T00:00:00"/>
    <n v="123480"/>
    <m/>
    <n v="1"/>
    <s v="TECHNICAL ADVICE"/>
    <n v="17600"/>
    <n v="0"/>
    <x v="0"/>
    <s v="GBP"/>
    <n v="3200"/>
    <n v="0"/>
  </r>
  <r>
    <s v="P"/>
    <s v="AMODAL SDN BHD"/>
    <s v="080800-E"/>
    <m/>
    <d v="2016-07-30T00:00:00"/>
    <d v="2016-07-30T00:00:00"/>
    <n v="2020"/>
    <m/>
    <n v="1"/>
    <s v="RICOH RC2000 PHOTOCOPY MACHINE"/>
    <n v="10000"/>
    <n v="600"/>
    <x v="2"/>
    <s v="XXX"/>
    <n v="0"/>
    <n v="0"/>
  </r>
  <r>
    <s v="P"/>
    <s v="KLINIK KELUARGA"/>
    <s v="BRN546"/>
    <s v="GST000896745"/>
    <d v="2016-07-30T00:00:00"/>
    <d v="2016-07-30T00:00:00"/>
    <n v="230210"/>
    <m/>
    <n v="1"/>
    <s v="CONSULTATION CHARGES - DIRECTOR"/>
    <n v="800"/>
    <n v="48"/>
    <x v="1"/>
    <s v="XXX"/>
    <n v="0"/>
    <n v="0"/>
  </r>
  <r>
    <s v="P"/>
    <s v="ARTX  ADVERTISING &amp; TRADING"/>
    <s v="076543-V"/>
    <s v="GST000154563"/>
    <d v="2016-07-30T00:00:00"/>
    <d v="2016-07-30T00:00:00"/>
    <n v="234567"/>
    <m/>
    <n v="1"/>
    <s v="Fluorescent Desk Lamp"/>
    <n v="240000"/>
    <n v="14400"/>
    <x v="3"/>
    <s v="XXX"/>
    <n v="0"/>
    <n v="0"/>
  </r>
  <r>
    <s v="P"/>
    <s v="FAST TRADE LTD"/>
    <m/>
    <m/>
    <d v="2016-07-30T00:00:00"/>
    <d v="2016-07-30T00:00:00"/>
    <n v="323456"/>
    <m/>
    <n v="1"/>
    <s v="Fluorescent Desk Lamp"/>
    <n v="8000"/>
    <n v="0"/>
    <x v="0"/>
    <s v="SGD"/>
    <n v="3200"/>
    <n v="0"/>
  </r>
  <r>
    <s v="P"/>
    <s v="FAST TRADE LTD"/>
    <m/>
    <m/>
    <d v="2016-07-30T00:00:00"/>
    <d v="2016-07-30T00:00:00"/>
    <n v="323456"/>
    <m/>
    <n v="2"/>
    <s v="13W Mini Fluorescent Bulb"/>
    <n v="1500"/>
    <n v="0"/>
    <x v="0"/>
    <s v="SGD"/>
    <n v="600"/>
    <n v="0"/>
  </r>
  <r>
    <s v="P"/>
    <s v="ASSOCIATED DESIGN PRESS"/>
    <s v="000987766-R"/>
    <s v="GST000987865"/>
    <d v="2016-07-30T00:00:00"/>
    <d v="2016-07-30T00:00:00"/>
    <n v="43340"/>
    <m/>
    <n v="1"/>
    <s v="RECEIPT BOOK"/>
    <n v="2500"/>
    <n v="150"/>
    <x v="3"/>
    <s v="XXX"/>
    <n v="0"/>
    <n v="0"/>
  </r>
  <r>
    <s v="P"/>
    <s v="PERNIAGAAN BESTARI  SDN. BHD."/>
    <s v="4577868-T"/>
    <s v="GST000987867"/>
    <d v="2016-07-30T00:00:00"/>
    <d v="2016-07-30T00:00:00"/>
    <n v="450330"/>
    <m/>
    <n v="1"/>
    <s v="FLUORESCENT LAMP 1 CARTON (25 PCS) FOR OFFICE SPARE"/>
    <n v="75"/>
    <n v="4.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1"/>
    <s v="Fluorescent Desk Lamp"/>
    <n v="80008.34"/>
    <n v="4800.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2"/>
    <s v="13W Mini Fluorescent Bulb"/>
    <n v="15008.34"/>
    <n v="900.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3"/>
    <s v="Halogen Desk Light"/>
    <n v="50008.33"/>
    <n v="3000.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4"/>
    <s v="50W/12V Halogen Bulb"/>
    <n v="75008.34"/>
    <n v="4500.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5"/>
    <s v="Fluorescent Desk Lamp"/>
    <n v="40004.17"/>
    <n v="2400.2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6"/>
    <s v="13W Mini Fluorescent Bulb"/>
    <n v="7504.17"/>
    <n v="450.2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7"/>
    <s v="Halogen Desk Light"/>
    <n v="25004.17"/>
    <n v="1500.25"/>
    <x v="3"/>
    <s v="XXX"/>
    <n v="0"/>
    <n v="0"/>
  </r>
  <r>
    <s v="P"/>
    <s v="XYEN MARKETING (JB) SDN BHD"/>
    <s v="555376-W"/>
    <s v="GST000897687"/>
    <d v="2016-07-30T00:00:00"/>
    <d v="2016-07-30T00:00:00"/>
    <n v="467895"/>
    <m/>
    <n v="8"/>
    <s v="50W/12V Halogen Bulb"/>
    <n v="37504.17"/>
    <n v="2250.25"/>
    <x v="3"/>
    <s v="XXX"/>
    <n v="0"/>
    <n v="0"/>
  </r>
  <r>
    <s v="P"/>
    <s v="MEGATRONIX RESEARCH  LTD"/>
    <m/>
    <m/>
    <d v="2016-07-30T00:00:00"/>
    <d v="2016-07-30T00:00:00"/>
    <n v="490500"/>
    <m/>
    <n v="1"/>
    <s v="CONSULTATION FEE"/>
    <n v="19250"/>
    <n v="0"/>
    <x v="0"/>
    <s v="GBP"/>
    <n v="3500"/>
    <n v="0"/>
  </r>
  <r>
    <s v="P"/>
    <s v="ARTX  ADVERTISING &amp; TRADING"/>
    <s v="076543-V"/>
    <s v="GST000154563"/>
    <d v="2016-07-30T00:00:00"/>
    <d v="2016-07-30T00:00:00"/>
    <n v="567856"/>
    <m/>
    <n v="1"/>
    <s v="Fluorescent Desk Lamp"/>
    <n v="80008.34"/>
    <n v="4800.5"/>
    <x v="3"/>
    <s v="XXX"/>
    <n v="0"/>
    <n v="0"/>
  </r>
  <r>
    <s v="P"/>
    <s v="ARTX  ADVERTISING &amp; TRADING"/>
    <s v="076543-V"/>
    <s v="GST000154563"/>
    <d v="2016-07-30T00:00:00"/>
    <d v="2016-07-30T00:00:00"/>
    <n v="567856"/>
    <m/>
    <n v="2"/>
    <s v="13W Mini Fluorescent Bulb"/>
    <n v="15008.34"/>
    <n v="900.5"/>
    <x v="3"/>
    <s v="XXX"/>
    <n v="0"/>
    <n v="0"/>
  </r>
  <r>
    <s v="P"/>
    <s v="ARTX  ADVERTISING &amp; TRADING"/>
    <s v="076543-V"/>
    <s v="GST000154563"/>
    <d v="2016-07-30T00:00:00"/>
    <d v="2016-07-30T00:00:00"/>
    <n v="567856"/>
    <m/>
    <n v="3"/>
    <s v="Halogen Desk Light"/>
    <n v="50008.33"/>
    <n v="3000.5"/>
    <x v="3"/>
    <s v="XXX"/>
    <n v="0"/>
    <n v="0"/>
  </r>
  <r>
    <s v="P"/>
    <s v="ARTX  ADVERTISING &amp; TRADING"/>
    <s v="076543-V"/>
    <s v="GST000154563"/>
    <d v="2016-07-30T00:00:00"/>
    <d v="2016-07-30T00:00:00"/>
    <n v="567856"/>
    <m/>
    <n v="4"/>
    <s v="50W/12V Halogen Bulb"/>
    <n v="75008.34"/>
    <n v="4500.5"/>
    <x v="3"/>
    <s v="XXX"/>
    <n v="0"/>
    <n v="0"/>
  </r>
  <r>
    <s v="P"/>
    <s v="ARTX  ADVERTISING &amp; TRADING"/>
    <s v="076543-V"/>
    <s v="GST000154563"/>
    <d v="2016-07-30T00:00:00"/>
    <d v="2016-07-30T00:00:00"/>
    <n v="567856"/>
    <m/>
    <n v="5"/>
    <s v="Fluorescent Desk Lamp"/>
    <n v="160016.67000000001"/>
    <n v="9601"/>
    <x v="3"/>
    <s v="XXX"/>
    <n v="0"/>
    <n v="0"/>
  </r>
  <r>
    <s v="P"/>
    <s v="ARTX  ADVERTISING &amp; TRADING"/>
    <s v="076543-V"/>
    <s v="GST000154563"/>
    <d v="2016-07-30T00:00:00"/>
    <d v="2016-07-30T00:00:00"/>
    <n v="567856"/>
    <m/>
    <n v="6"/>
    <s v="Halogen Desk Light"/>
    <n v="100016.66"/>
    <n v="6001"/>
    <x v="3"/>
    <s v="XXX"/>
    <n v="0"/>
    <n v="0"/>
  </r>
  <r>
    <s v="P"/>
    <s v="ARTX  ADVERTISING &amp; TRADING"/>
    <s v="076543-V"/>
    <s v="GST000154563"/>
    <d v="2016-07-30T00:00:00"/>
    <d v="2016-07-30T00:00:00"/>
    <n v="567856"/>
    <m/>
    <n v="7"/>
    <s v="50W/12V Halogen Bulb"/>
    <n v="150016.67000000001"/>
    <n v="9001"/>
    <x v="3"/>
    <s v="XXX"/>
    <n v="0"/>
    <n v="0"/>
  </r>
  <r>
    <s v="P"/>
    <s v="ARTX  ADVERTISING &amp; TRADING"/>
    <s v="076543-V"/>
    <s v="GST000154563"/>
    <d v="2016-07-30T00:00:00"/>
    <d v="2016-07-30T00:00:00"/>
    <n v="567856"/>
    <m/>
    <n v="8"/>
    <s v="13W Mini Fluorescent Bulb"/>
    <n v="30016.67"/>
    <n v="1801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1"/>
    <s v="Fluorescent Desk Lamp"/>
    <n v="80000"/>
    <n v="48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2"/>
    <s v="13W Mini Fluorescent Bulb"/>
    <n v="15000"/>
    <n v="9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3"/>
    <s v="Halogen Desk Light"/>
    <n v="50000"/>
    <n v="30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4"/>
    <s v="50W/12V Halogen Bulb"/>
    <n v="75000"/>
    <n v="45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5"/>
    <s v="Fluorescent Desk Lamp"/>
    <n v="80000"/>
    <n v="48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6"/>
    <s v="13W Mini Fluorescent Bulb"/>
    <n v="15000"/>
    <n v="9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7"/>
    <s v="Halogen Desk Light"/>
    <n v="50000"/>
    <n v="30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8"/>
    <s v="50W/12V Halogen Bulb"/>
    <n v="75000"/>
    <n v="45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9"/>
    <s v="Fluorescent Desk Lamp"/>
    <n v="160000"/>
    <n v="96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10"/>
    <s v="13W Mini Fluorescent Bulb"/>
    <n v="30000"/>
    <n v="18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11"/>
    <s v="Halogen Desk Light"/>
    <n v="100000"/>
    <n v="6000"/>
    <x v="3"/>
    <s v="XXX"/>
    <n v="0"/>
    <n v="0"/>
  </r>
  <r>
    <s v="P"/>
    <s v="ARTX  ADVERTISING &amp; TRADING"/>
    <s v="076543-V"/>
    <s v="GST000154563"/>
    <d v="2016-07-30T00:00:00"/>
    <d v="2016-07-30T00:00:00"/>
    <n v="567896"/>
    <m/>
    <n v="12"/>
    <s v="50W/12V Halogen Bulb"/>
    <n v="150000"/>
    <n v="9000"/>
    <x v="3"/>
    <s v="XXX"/>
    <n v="0"/>
    <n v="0"/>
  </r>
  <r>
    <s v="P"/>
    <s v="EMERSON PTE LTD"/>
    <m/>
    <m/>
    <d v="2016-07-30T00:00:00"/>
    <d v="2016-07-30T00:00:00"/>
    <n v="620450"/>
    <m/>
    <n v="1"/>
    <s v="PURCHASES"/>
    <n v="15400"/>
    <n v="0"/>
    <x v="0"/>
    <s v="SGD"/>
    <n v="5500"/>
    <n v="0"/>
  </r>
  <r>
    <s v="P"/>
    <s v="YELLOW  COURIER SERVICES SB"/>
    <s v="5757767-Q"/>
    <s v="GST000567856"/>
    <d v="2016-07-30T00:00:00"/>
    <d v="2016-07-30T00:00:00"/>
    <n v="7785"/>
    <s v="K1-200501"/>
    <n v="1"/>
    <s v="DUTY ON PARTS"/>
    <n v="1000"/>
    <n v="60"/>
    <x v="5"/>
    <s v="XXX"/>
    <n v="0"/>
    <n v="0"/>
  </r>
  <r>
    <s v="P"/>
    <s v="YELLOW  COURIER SERVICES SB"/>
    <s v="5757767-Q"/>
    <s v="GST000567856"/>
    <d v="2016-07-30T00:00:00"/>
    <d v="2016-07-30T00:00:00"/>
    <n v="7795"/>
    <m/>
    <n v="1"/>
    <s v="COURIER CHARGES"/>
    <n v="450"/>
    <n v="27"/>
    <x v="3"/>
    <s v="XXX"/>
    <n v="0"/>
    <n v="0"/>
  </r>
  <r>
    <s v="P"/>
    <s v="ASSOCIATED DESIGN PRESS"/>
    <s v="000987766-R"/>
    <s v="GST000987865"/>
    <d v="2016-07-30T00:00:00"/>
    <d v="2016-07-30T00:00:00"/>
    <s v="CB2001"/>
    <m/>
    <n v="1"/>
    <s v="DEFECT PRINTED MATERIAL  RETURN( FEB'15)"/>
    <n v="-500"/>
    <n v="0"/>
    <x v="8"/>
    <s v="XXX"/>
    <n v="0"/>
    <n v="0"/>
  </r>
  <r>
    <s v="P"/>
    <s v="CIMB"/>
    <m/>
    <s v="GST000678756"/>
    <d v="2016-07-30T00:00:00"/>
    <d v="2016-07-30T00:00:00"/>
    <s v="CIMBSTMT-APR2015"/>
    <m/>
    <n v="1"/>
    <s v="BANK CHARGES APRIL 2015"/>
    <n v="1200"/>
    <n v="72"/>
    <x v="6"/>
    <s v="XXX"/>
    <n v="0"/>
    <n v="0"/>
  </r>
  <r>
    <s v="P"/>
    <s v="AMODAL SDN BHD"/>
    <s v="080800-E"/>
    <m/>
    <d v="2016-07-30T00:00:00"/>
    <d v="2016-07-30T00:00:00"/>
    <s v="CN1001"/>
    <m/>
    <n v="1"/>
    <s v="RICOH RC2000 PHOTOCOPY MACHINE-CASH REBATE"/>
    <n v="-2000"/>
    <n v="-120"/>
    <x v="2"/>
    <s v="XXX"/>
    <n v="0"/>
    <n v="0"/>
  </r>
  <r>
    <s v="P"/>
    <s v="YELLOW  COURIER SERVICES SB"/>
    <s v="5757767-Q"/>
    <s v="GST000567856"/>
    <d v="2016-07-30T00:00:00"/>
    <d v="2016-07-30T00:00:00"/>
    <s v="CN6542"/>
    <m/>
    <n v="1"/>
    <s v="COURIER CHARGES - OVERSTATED"/>
    <n v="-50"/>
    <n v="-3"/>
    <x v="3"/>
    <s v="XXX"/>
    <n v="0"/>
    <n v="0"/>
  </r>
  <r>
    <s v="P"/>
    <s v="KLINIK KELUARGA"/>
    <s v="BRN546"/>
    <s v="GST000896745"/>
    <d v="2016-07-30T00:00:00"/>
    <d v="2016-07-30T00:00:00"/>
    <s v="K321654"/>
    <m/>
    <n v="1"/>
    <s v="AZMI"/>
    <n v="200"/>
    <n v="12"/>
    <x v="1"/>
    <s v="XXX"/>
    <n v="0"/>
    <n v="0"/>
  </r>
  <r>
    <s v="P"/>
    <s v="KLINIK KELUARGA"/>
    <s v="BRN546"/>
    <s v="GST000896745"/>
    <d v="2016-07-30T00:00:00"/>
    <d v="2016-07-30T00:00:00"/>
    <s v="K321654"/>
    <m/>
    <n v="2"/>
    <s v="RAM"/>
    <n v="300"/>
    <n v="18"/>
    <x v="1"/>
    <s v="XXX"/>
    <n v="0"/>
    <n v="0"/>
  </r>
  <r>
    <s v="P"/>
    <s v="KLINIK KELUARGA"/>
    <s v="BRN546"/>
    <s v="GST000896745"/>
    <d v="2016-07-30T00:00:00"/>
    <d v="2016-07-30T00:00:00"/>
    <s v="K321654"/>
    <m/>
    <n v="3"/>
    <s v="TAN"/>
    <n v="400"/>
    <n v="24"/>
    <x v="1"/>
    <s v="XXX"/>
    <n v="0"/>
    <n v="0"/>
  </r>
  <r>
    <s v="P"/>
    <s v="KLINIK KELUARGA"/>
    <s v="BRN546"/>
    <s v="GST000896745"/>
    <d v="2016-07-30T00:00:00"/>
    <d v="2016-07-30T00:00:00"/>
    <s v="K321654"/>
    <m/>
    <n v="4"/>
    <s v="LIM"/>
    <n v="350"/>
    <n v="21"/>
    <x v="1"/>
    <s v="XXX"/>
    <n v="0"/>
    <n v="0"/>
  </r>
  <r>
    <s v="P"/>
    <s v="KLINIK KELUARGA"/>
    <s v="BRN546"/>
    <s v="GST000896745"/>
    <d v="2016-07-30T00:00:00"/>
    <d v="2016-07-30T00:00:00"/>
    <s v="K321654"/>
    <m/>
    <n v="5"/>
    <s v="JACK"/>
    <n v="200"/>
    <n v="12"/>
    <x v="1"/>
    <s v="XXX"/>
    <n v="0"/>
    <n v="0"/>
  </r>
  <r>
    <s v="P"/>
    <s v="PUBLIC BANK BERHAD"/>
    <m/>
    <s v="GST000987867"/>
    <d v="2016-07-30T00:00:00"/>
    <d v="2016-07-30T00:00:00"/>
    <s v="PBBSTMT-APR2015"/>
    <m/>
    <n v="1"/>
    <s v="BANK CHARGES APRIL 2015"/>
    <n v="900"/>
    <n v="54"/>
    <x v="3"/>
    <s v="XXX"/>
    <n v="0"/>
    <n v="0"/>
  </r>
  <r>
    <s v="P"/>
    <s v="MR TAN -EXEC DIRECTOR"/>
    <m/>
    <m/>
    <d v="2016-07-30T00:00:00"/>
    <d v="2016-07-30T00:00:00"/>
    <s v="PV1234"/>
    <m/>
    <n v="1"/>
    <s v="MILEAGE"/>
    <n v="800"/>
    <n v="0"/>
    <x v="8"/>
    <s v="XXX"/>
    <n v="0"/>
    <n v="0"/>
  </r>
  <r>
    <s v="P"/>
    <s v="MR TAN -EXEC DIRECTOR"/>
    <m/>
    <m/>
    <d v="2016-07-30T00:00:00"/>
    <d v="2016-07-30T00:00:00"/>
    <s v="PV1234"/>
    <m/>
    <n v="2"/>
    <s v="TOL"/>
    <n v="40"/>
    <n v="0"/>
    <x v="7"/>
    <s v="XXX"/>
    <n v="0"/>
    <n v="0"/>
  </r>
  <r>
    <s v="P"/>
    <s v="MR TAN -EXEC DIRECTOR"/>
    <m/>
    <m/>
    <d v="2016-07-30T00:00:00"/>
    <d v="2016-07-30T00:00:00"/>
    <s v="PV1234"/>
    <m/>
    <n v="3"/>
    <s v="PARKING - KLIA"/>
    <n v="100"/>
    <n v="6"/>
    <x v="3"/>
    <s v="XXX"/>
    <n v="0"/>
    <n v="0"/>
  </r>
  <r>
    <s v="P"/>
    <s v="MR TAN -EXEC DIRECTOR"/>
    <m/>
    <m/>
    <d v="2016-07-30T00:00:00"/>
    <d v="2016-07-30T00:00:00"/>
    <s v="PV1234"/>
    <m/>
    <n v="4"/>
    <s v="PARKING - KLCC"/>
    <n v="50"/>
    <n v="3"/>
    <x v="3"/>
    <s v="XXX"/>
    <n v="0"/>
    <n v="0"/>
  </r>
  <r>
    <s v="P"/>
    <s v="MR TAN -EXEC DIRECTOR"/>
    <m/>
    <m/>
    <d v="2016-07-30T00:00:00"/>
    <d v="2016-07-30T00:00:00"/>
    <s v="PV1234"/>
    <m/>
    <n v="5"/>
    <s v="LUNCH-PETRONAS-COFFEE STATION"/>
    <n v="200"/>
    <n v="12"/>
    <x v="3"/>
    <s v="XXX"/>
    <n v="0"/>
    <n v="0"/>
  </r>
  <r>
    <s v="P"/>
    <s v="MR TAN -EXEC DIRECTOR"/>
    <m/>
    <m/>
    <d v="2016-07-30T00:00:00"/>
    <d v="2016-07-30T00:00:00"/>
    <s v="PV1234"/>
    <m/>
    <n v="6"/>
    <s v="DINNER-SHELL-MANHATTAN FOOD"/>
    <n v="50"/>
    <n v="3"/>
    <x v="3"/>
    <s v="XXX"/>
    <n v="0"/>
    <n v="0"/>
  </r>
  <r>
    <s v="P"/>
    <s v="MR TAN -EXEC DIRECTOR"/>
    <m/>
    <m/>
    <d v="2016-07-30T00:00:00"/>
    <d v="2016-07-30T00:00:00"/>
    <s v="PV1234"/>
    <m/>
    <n v="7"/>
    <s v="MEDICAL"/>
    <n v="100"/>
    <n v="0"/>
    <x v="7"/>
    <s v="XXX"/>
    <n v="0"/>
    <n v="0"/>
  </r>
  <r>
    <s v="P"/>
    <s v="MS LEE - MKT MANAGER"/>
    <m/>
    <m/>
    <d v="2016-07-30T00:00:00"/>
    <d v="2016-07-30T00:00:00"/>
    <s v="PV1256"/>
    <m/>
    <n v="1"/>
    <s v="MILEAGE"/>
    <n v="800"/>
    <n v="0"/>
    <x v="8"/>
    <s v="XXX"/>
    <n v="0"/>
    <n v="0"/>
  </r>
  <r>
    <s v="P"/>
    <s v="MS LEE - MKT MANAGER"/>
    <m/>
    <m/>
    <d v="2016-07-30T00:00:00"/>
    <d v="2016-07-30T00:00:00"/>
    <s v="PV1256"/>
    <m/>
    <n v="2"/>
    <s v="DINNER-EXISTING CUSTOMER"/>
    <n v="1500"/>
    <n v="90"/>
    <x v="3"/>
    <s v="XXX"/>
    <n v="0"/>
    <n v="0"/>
  </r>
  <r>
    <s v="P"/>
    <s v="STAFF ACCOUNT"/>
    <m/>
    <m/>
    <d v="2016-07-30T00:00:00"/>
    <d v="2016-07-30T00:00:00"/>
    <s v="PV321654"/>
    <m/>
    <n v="1"/>
    <s v="TAXI FARE"/>
    <n v="250"/>
    <n v="0"/>
    <x v="8"/>
    <s v="XXX"/>
    <n v="0"/>
    <n v="0"/>
  </r>
  <r>
    <s v="P"/>
    <s v="STAFF ACCOUNT"/>
    <m/>
    <m/>
    <d v="2016-07-30T00:00:00"/>
    <d v="2016-07-30T00:00:00"/>
    <s v="PV321654"/>
    <m/>
    <n v="2"/>
    <s v="TOLL"/>
    <n v="500"/>
    <n v="0"/>
    <x v="8"/>
    <s v="XXX"/>
    <n v="0"/>
    <n v="0"/>
  </r>
  <r>
    <s v="P"/>
    <s v="STAFF ACCOUNT"/>
    <m/>
    <m/>
    <d v="2016-07-30T00:00:00"/>
    <d v="2016-07-30T00:00:00"/>
    <s v="PV321654"/>
    <m/>
    <n v="3"/>
    <s v="PETROL"/>
    <n v="1200"/>
    <n v="0"/>
    <x v="8"/>
    <s v="XXX"/>
    <n v="0"/>
    <n v="0"/>
  </r>
  <r>
    <s v="P"/>
    <s v="STAFF ACCOUNT"/>
    <m/>
    <m/>
    <d v="2016-07-30T00:00:00"/>
    <d v="2016-07-30T00:00:00"/>
    <s v="PV321654"/>
    <m/>
    <n v="4"/>
    <s v="ACCOMODATION - OUTSTATION"/>
    <n v="1500"/>
    <n v="0"/>
    <x v="8"/>
    <s v="XXX"/>
    <n v="0"/>
    <n v="0"/>
  </r>
  <r>
    <s v="P"/>
    <s v="JKDM-REV CHARGE"/>
    <m/>
    <m/>
    <d v="2016-07-30T00:00:00"/>
    <d v="2016-07-30T00:00:00"/>
    <s v="RC001/15"/>
    <m/>
    <n v="1"/>
    <s v="REVERSE CHARGE ON INV#Q12344 FAST TRADE LTD"/>
    <n v="3975"/>
    <n v="238.5"/>
    <x v="3"/>
    <s v="XXX"/>
    <n v="0"/>
    <n v="0"/>
  </r>
  <r>
    <s v="P"/>
    <s v="ASSOCIATED DESIGN PRESS"/>
    <s v="000987766-R"/>
    <s v="GST000987865"/>
    <d v="2016-07-31T00:00:00"/>
    <d v="2016-07-31T00:00:00"/>
    <n v="43350"/>
    <m/>
    <n v="1"/>
    <s v="MISC ITEMS"/>
    <n v="3300"/>
    <n v="0"/>
    <x v="8"/>
    <s v="XXX"/>
    <n v="0"/>
    <n v="0"/>
  </r>
  <r>
    <s v="P"/>
    <s v="MANAGER-ERIC"/>
    <m/>
    <m/>
    <d v="2016-07-31T00:00:00"/>
    <d v="2016-07-31T00:00:00"/>
    <s v="CLAIM-0776/2016"/>
    <m/>
    <n v="1"/>
    <s v="HARD DISK FOR NOTEBOOK-LL COMPUTER-CASHBIL-8766"/>
    <n v="800"/>
    <n v="48"/>
    <x v="3"/>
    <s v="XXX"/>
    <n v="0"/>
    <n v="0"/>
  </r>
  <r>
    <s v="P"/>
    <s v="MANAGER-ERIC"/>
    <m/>
    <m/>
    <d v="2016-07-31T00:00:00"/>
    <d v="2016-07-31T00:00:00"/>
    <s v="CLAIM-0776/2016"/>
    <m/>
    <n v="2"/>
    <s v="STATIONERY ITEMS-LL STATIONERS-INV#2212"/>
    <n v="1000"/>
    <n v="60"/>
    <x v="3"/>
    <s v="XXX"/>
    <n v="0"/>
    <n v="0"/>
  </r>
  <r>
    <s v="P"/>
    <s v="MANAGER-ERIC"/>
    <m/>
    <m/>
    <d v="2016-07-31T00:00:00"/>
    <d v="2016-07-31T00:00:00"/>
    <s v="CLAIM-0776/2016"/>
    <m/>
    <n v="3"/>
    <s v="FRUITS FOR OFFICE PANTRY-CASH"/>
    <n v="600"/>
    <n v="0"/>
    <x v="4"/>
    <s v="XXX"/>
    <n v="0"/>
    <n v="0"/>
  </r>
  <r>
    <s v="P"/>
    <s v="MANAGER-ERIC"/>
    <m/>
    <m/>
    <d v="2016-07-31T00:00:00"/>
    <d v="2016-07-31T00:00:00"/>
    <s v="CLAIM-0776/2016"/>
    <m/>
    <n v="4"/>
    <s v="DAILYNEWSPAPEER/TOUCH&amp;GO CARD-CASH"/>
    <n v="300"/>
    <n v="0"/>
    <x v="7"/>
    <s v="XXX"/>
    <n v="0"/>
    <n v="0"/>
  </r>
  <r>
    <s v="P"/>
    <s v="MANAGER-ERIC"/>
    <m/>
    <m/>
    <d v="2016-07-31T00:00:00"/>
    <d v="2016-07-31T00:00:00"/>
    <s v="CLAIM-0776/2016"/>
    <m/>
    <n v="5"/>
    <s v="RON95 FOR COMPANY VANS-CASH"/>
    <n v="3000"/>
    <n v="0"/>
    <x v="4"/>
    <s v="XXX"/>
    <n v="0"/>
    <n v="0"/>
  </r>
  <r>
    <s v="P"/>
    <s v="MANAGER-ERIC"/>
    <m/>
    <m/>
    <d v="2016-07-31T00:00:00"/>
    <d v="2016-07-31T00:00:00"/>
    <s v="CLAIM-0776/2016"/>
    <m/>
    <n v="1"/>
    <s v="FRUITS FOR OFFICE PANTRY-CASH"/>
    <n v="600"/>
    <n v="0"/>
    <x v="4"/>
    <s v="XXX"/>
    <n v="0"/>
    <n v="0"/>
  </r>
  <r>
    <s v="P"/>
    <s v="MANAGER-ERIC"/>
    <m/>
    <m/>
    <d v="2016-07-31T00:00:00"/>
    <d v="2016-07-31T00:00:00"/>
    <s v="CLAIM-0776/2016"/>
    <m/>
    <n v="2"/>
    <s v="DAILYNEWSPAPEER/TOUCH&amp;GO CARD-CASH"/>
    <n v="300"/>
    <n v="0"/>
    <x v="7"/>
    <s v="XXX"/>
    <n v="0"/>
    <n v="0"/>
  </r>
  <r>
    <s v="P"/>
    <s v="MANAGER-ERIC"/>
    <m/>
    <m/>
    <d v="2016-07-31T00:00:00"/>
    <d v="2016-07-31T00:00:00"/>
    <s v="CLAIM-0776/2016"/>
    <m/>
    <n v="3"/>
    <s v="RON95 FOR COMPANY VANS-CASH"/>
    <n v="3000"/>
    <n v="0"/>
    <x v="4"/>
    <s v="XXX"/>
    <n v="0"/>
    <n v="0"/>
  </r>
  <r>
    <s v="P"/>
    <s v="MANAGER-ERIC"/>
    <m/>
    <m/>
    <d v="2016-07-31T00:00:00"/>
    <d v="2016-07-31T00:00:00"/>
    <s v="CLAIM-0776/2016"/>
    <m/>
    <n v="1"/>
    <s v="LUNCH WITH 6 CLIENTS-NO BILL"/>
    <n v="3000"/>
    <n v="180"/>
    <x v="9"/>
    <s v="XXX"/>
    <n v="0"/>
    <n v="0"/>
  </r>
  <r>
    <s v="P"/>
    <s v="MANAGER-ERIC"/>
    <m/>
    <m/>
    <d v="2016-07-31T00:00:00"/>
    <d v="2016-07-31T00:00:00"/>
    <s v="CLAIM-0776/2016"/>
    <m/>
    <n v="2"/>
    <s v="CO CAR-REPAIR AIR CON"/>
    <n v="800"/>
    <n v="48"/>
    <x v="9"/>
    <s v="XXX"/>
    <n v="0"/>
    <n v="0"/>
  </r>
  <r>
    <s v="P"/>
    <s v="STAFF ACCOUNT"/>
    <m/>
    <m/>
    <d v="2016-07-31T00:00:00"/>
    <d v="2016-07-31T00:00:00"/>
    <s v="CLAIMS-JULY 2016"/>
    <m/>
    <n v="1"/>
    <s v="MEDICAL-KLINK KITA-BILL 2112"/>
    <n v="300"/>
    <n v="18"/>
    <x v="1"/>
    <s v="XXX"/>
    <n v="0"/>
    <n v="0"/>
  </r>
  <r>
    <s v="P"/>
    <s v="STAFF ACCOUNT"/>
    <m/>
    <m/>
    <d v="2016-07-31T00:00:00"/>
    <d v="2016-07-31T00:00:00"/>
    <s v="CLAIMS-JULY 2016"/>
    <m/>
    <n v="2"/>
    <s v="MEDICAL-ALICE DENTAL CLINIC-BILL8898"/>
    <n v="280"/>
    <n v="16.8"/>
    <x v="1"/>
    <s v="XXX"/>
    <n v="0"/>
    <n v="0"/>
  </r>
  <r>
    <s v="P"/>
    <s v="AMODAL SDN BHD"/>
    <s v="080800-E"/>
    <m/>
    <d v="2016-07-31T00:00:00"/>
    <d v="2016-07-31T00:00:00"/>
    <s v="G797979"/>
    <s v="K1-876868"/>
    <n v="1"/>
    <s v="GST PAID ON BEHALF-MEGATRONIC-INV7655"/>
    <n v="523200"/>
    <n v="31392"/>
    <x v="5"/>
    <s v="XXX"/>
    <n v="0"/>
    <n v="0"/>
  </r>
  <r>
    <s v="P"/>
    <s v="PUBLIC BANK BERHAD"/>
    <m/>
    <s v="GST000987867"/>
    <d v="2016-07-31T00:00:00"/>
    <d v="2016-07-31T00:00:00"/>
    <s v="JULY2016STMT"/>
    <m/>
    <n v="1"/>
    <s v="BANK CHARGES AS PER JULY BANK STMT"/>
    <n v="200"/>
    <n v="12"/>
    <x v="9"/>
    <s v="XXX"/>
    <n v="0"/>
    <n v="0"/>
  </r>
  <r>
    <s v="P"/>
    <s v="PBB"/>
    <m/>
    <s v="GST000678756"/>
    <d v="2016-07-31T00:00:00"/>
    <d v="2016-07-31T00:00:00"/>
    <s v="JV#0888"/>
    <m/>
    <n v="1"/>
    <s v="BANK CHARGES ON LOAN APPLICATION"/>
    <n v="600"/>
    <n v="36"/>
    <x v="9"/>
    <s v="XXX"/>
    <n v="0"/>
    <n v="0"/>
  </r>
  <r>
    <s v="P"/>
    <s v="CARPET  SDN. BHD."/>
    <s v="8080806-W"/>
    <m/>
    <d v="2016-07-31T00:00:00"/>
    <d v="2016-07-31T00:00:00"/>
    <s v="R7665"/>
    <m/>
    <n v="1"/>
    <s v="CLEAN CARPET-GM OFFICE"/>
    <n v="300"/>
    <n v="0"/>
    <x v="0"/>
    <s v="XXX"/>
    <n v="0"/>
    <n v="0"/>
  </r>
  <r>
    <s v="P"/>
    <s v="CARPET  SDN. BHD."/>
    <s v="8080806-W"/>
    <m/>
    <d v="2016-07-31T00:00:00"/>
    <d v="2016-07-31T00:00:00"/>
    <s v="R7665"/>
    <m/>
    <n v="2"/>
    <s v="CLEAN CARPET-RECEPTION"/>
    <n v="900"/>
    <n v="0"/>
    <x v="0"/>
    <s v="XXX"/>
    <n v="0"/>
    <n v="0"/>
  </r>
  <r>
    <s v="P"/>
    <s v="CARPET  SDN. BHD."/>
    <s v="8080806-W"/>
    <m/>
    <d v="2016-07-31T00:00:00"/>
    <d v="2016-07-31T00:00:00"/>
    <s v="R7665"/>
    <m/>
    <n v="3"/>
    <s v="SPECIAL CHEMICAL TO REMOVE STAINS"/>
    <n v="1800"/>
    <n v="0"/>
    <x v="0"/>
    <s v="XXX"/>
    <n v="0"/>
    <n v="0"/>
  </r>
  <r>
    <s v="P"/>
    <s v="MEGATRONIX RESEARCH  LTD"/>
    <m/>
    <m/>
    <d v="2016-07-31T00:00:00"/>
    <d v="2016-07-31T00:00:00"/>
    <s v="S7655"/>
    <s v="K1-876868"/>
    <n v="1"/>
    <s v="Fluorescent Desk Lamp"/>
    <n v="523200"/>
    <n v="0"/>
    <x v="8"/>
    <s v="GBP"/>
    <n v="8000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65">
  <r>
    <s v="P"/>
    <x v="0"/>
    <m/>
    <m/>
    <x v="0"/>
    <x v="0"/>
    <x v="0"/>
    <m/>
    <n v="1"/>
    <s v="DOCUMENTATION FEE"/>
    <n v="5500"/>
    <n v="0"/>
    <s v="NR"/>
    <x v="0"/>
    <n v="1000"/>
    <n v="0"/>
  </r>
  <r>
    <s v="P"/>
    <x v="1"/>
    <m/>
    <m/>
    <x v="0"/>
    <x v="0"/>
    <x v="1"/>
    <m/>
    <n v="1"/>
    <s v="PURCHASES"/>
    <n v="6188"/>
    <n v="0"/>
    <s v="NR"/>
    <x v="1"/>
    <n v="2210"/>
    <n v="0"/>
  </r>
  <r>
    <s v="P"/>
    <x v="2"/>
    <s v="BRN546"/>
    <s v="GST000896745"/>
    <x v="1"/>
    <x v="1"/>
    <x v="2"/>
    <m/>
    <n v="1"/>
    <s v="STAFF MEDICAL CLAIM- AZIZ"/>
    <n v="150"/>
    <n v="9"/>
    <s v="BL"/>
    <x v="2"/>
    <n v="0"/>
    <n v="0"/>
  </r>
  <r>
    <s v="P"/>
    <x v="3"/>
    <s v="76576757-T"/>
    <s v="GST000564567"/>
    <x v="1"/>
    <x v="1"/>
    <x v="3"/>
    <m/>
    <n v="1"/>
    <s v="PURCHASE OF 2 UNITS 2.5HP AIR-COND"/>
    <n v="5000"/>
    <n v="300"/>
    <s v="TX-CG"/>
    <x v="2"/>
    <n v="0"/>
    <n v="0"/>
  </r>
  <r>
    <s v="P"/>
    <x v="4"/>
    <s v="4577868-T"/>
    <s v="GST000987867"/>
    <x v="1"/>
    <x v="1"/>
    <x v="4"/>
    <m/>
    <n v="1"/>
    <s v="REFRESHMENT"/>
    <n v="220"/>
    <n v="13.2"/>
    <s v="TX"/>
    <x v="2"/>
    <n v="0"/>
    <n v="0"/>
  </r>
  <r>
    <s v="P"/>
    <x v="4"/>
    <s v="4577868-T"/>
    <s v="GST000987867"/>
    <x v="1"/>
    <x v="1"/>
    <x v="4"/>
    <m/>
    <n v="2"/>
    <s v="DRINKING WATER"/>
    <n v="100"/>
    <n v="0"/>
    <s v="ZP"/>
    <x v="2"/>
    <n v="0"/>
    <n v="0"/>
  </r>
  <r>
    <s v="P"/>
    <x v="5"/>
    <s v="555376-W"/>
    <s v="GST000897687"/>
    <x v="1"/>
    <x v="1"/>
    <x v="5"/>
    <s v="K1-121270"/>
    <n v="1"/>
    <s v="FREIGHT CHARGES"/>
    <n v="1000"/>
    <n v="60"/>
    <s v="TX"/>
    <x v="2"/>
    <n v="0"/>
    <n v="0"/>
  </r>
  <r>
    <s v="P"/>
    <x v="5"/>
    <s v="555376-W"/>
    <s v="GST000897687"/>
    <x v="1"/>
    <x v="1"/>
    <x v="5"/>
    <s v="K1-121270"/>
    <n v="2"/>
    <s v="DUTY PAID"/>
    <n v="10000"/>
    <n v="600"/>
    <s v="IM"/>
    <x v="2"/>
    <n v="0"/>
    <n v="0"/>
  </r>
  <r>
    <s v="P"/>
    <x v="6"/>
    <s v="8080806-W"/>
    <m/>
    <x v="1"/>
    <x v="1"/>
    <x v="6"/>
    <m/>
    <n v="1"/>
    <s v="MISC ITEMS"/>
    <n v="2250"/>
    <n v="0"/>
    <s v="NR"/>
    <x v="2"/>
    <n v="0"/>
    <n v="0"/>
  </r>
  <r>
    <s v="P"/>
    <x v="7"/>
    <s v="076543-V"/>
    <s v="GST000154563"/>
    <x v="1"/>
    <x v="1"/>
    <x v="7"/>
    <m/>
    <n v="1"/>
    <s v="ADVERTISING - POSTER"/>
    <n v="2000"/>
    <n v="120"/>
    <s v="TX"/>
    <x v="2"/>
    <n v="0"/>
    <n v="0"/>
  </r>
  <r>
    <s v="P"/>
    <x v="8"/>
    <m/>
    <m/>
    <x v="2"/>
    <x v="2"/>
    <x v="8"/>
    <m/>
    <n v="1"/>
    <s v="WHITE BOARD"/>
    <n v="1200"/>
    <n v="0"/>
    <s v="NR"/>
    <x v="2"/>
    <n v="0"/>
    <n v="0"/>
  </r>
  <r>
    <s v="P"/>
    <x v="5"/>
    <s v="555376-W"/>
    <s v="GST000897687"/>
    <x v="2"/>
    <x v="2"/>
    <x v="9"/>
    <m/>
    <n v="1"/>
    <s v="DUTY"/>
    <n v="5800"/>
    <n v="0"/>
    <s v="ZP"/>
    <x v="2"/>
    <n v="0"/>
    <n v="0"/>
  </r>
  <r>
    <s v="P"/>
    <x v="5"/>
    <s v="555376-W"/>
    <s v="GST000897687"/>
    <x v="2"/>
    <x v="2"/>
    <x v="9"/>
    <m/>
    <n v="2"/>
    <s v="PORT CHARGES"/>
    <n v="1000"/>
    <n v="0"/>
    <s v="ZP"/>
    <x v="2"/>
    <n v="0"/>
    <n v="0"/>
  </r>
  <r>
    <s v="P"/>
    <x v="5"/>
    <s v="555376-W"/>
    <s v="GST000897687"/>
    <x v="2"/>
    <x v="2"/>
    <x v="10"/>
    <s v="K1-121214"/>
    <n v="1"/>
    <s v="GST PAID ON BEHALF"/>
    <n v="17440"/>
    <n v="1046.4000000000001"/>
    <s v="IM"/>
    <x v="2"/>
    <n v="0"/>
    <n v="0"/>
  </r>
  <r>
    <s v="P"/>
    <x v="9"/>
    <s v="5757767-Q"/>
    <s v="GST000567856"/>
    <x v="2"/>
    <x v="2"/>
    <x v="11"/>
    <m/>
    <n v="1"/>
    <s v="COURIER CHARGES"/>
    <n v="350"/>
    <n v="21"/>
    <s v="TX"/>
    <x v="2"/>
    <n v="0"/>
    <n v="0"/>
  </r>
  <r>
    <s v="P"/>
    <x v="7"/>
    <s v="076543-V"/>
    <s v="GST000154563"/>
    <x v="3"/>
    <x v="3"/>
    <x v="12"/>
    <m/>
    <n v="1"/>
    <s v="PRINTING OF LABEL"/>
    <n v="1500"/>
    <n v="90"/>
    <s v="TX"/>
    <x v="2"/>
    <n v="0"/>
    <n v="0"/>
  </r>
  <r>
    <s v="P"/>
    <x v="8"/>
    <m/>
    <m/>
    <x v="4"/>
    <x v="4"/>
    <x v="13"/>
    <m/>
    <n v="1"/>
    <s v="MISC ITEMS"/>
    <n v="150"/>
    <n v="0"/>
    <s v="NR"/>
    <x v="2"/>
    <n v="0"/>
    <n v="0"/>
  </r>
  <r>
    <s v="P"/>
    <x v="10"/>
    <m/>
    <m/>
    <x v="4"/>
    <x v="4"/>
    <x v="14"/>
    <m/>
    <n v="1"/>
    <s v="TECHNICAL ADVICE"/>
    <n v="16500"/>
    <n v="0"/>
    <s v="NR"/>
    <x v="0"/>
    <n v="3000"/>
    <n v="0"/>
  </r>
  <r>
    <s v="P"/>
    <x v="3"/>
    <s v="76576757-T"/>
    <s v="GST000564567"/>
    <x v="4"/>
    <x v="4"/>
    <x v="15"/>
    <m/>
    <n v="1"/>
    <s v="PURCHASE OF REFRIGERATOR FOR OFFICE PANTRY"/>
    <n v="1500"/>
    <n v="90"/>
    <s v="TX-CG"/>
    <x v="2"/>
    <n v="0"/>
    <n v="0"/>
  </r>
  <r>
    <s v="P"/>
    <x v="4"/>
    <s v="4577868-T"/>
    <s v="GST000987867"/>
    <x v="4"/>
    <x v="4"/>
    <x v="16"/>
    <m/>
    <n v="1"/>
    <s v="PURCHASE OF CLEANING MATERIAL"/>
    <n v="300"/>
    <n v="18"/>
    <s v="TX"/>
    <x v="2"/>
    <n v="0"/>
    <n v="0"/>
  </r>
  <r>
    <s v="P"/>
    <x v="0"/>
    <m/>
    <m/>
    <x v="4"/>
    <x v="4"/>
    <x v="17"/>
    <m/>
    <n v="1"/>
    <s v="CONSULTATION FEE"/>
    <n v="8250"/>
    <n v="0"/>
    <s v="NR"/>
    <x v="0"/>
    <n v="1500"/>
    <n v="0"/>
  </r>
  <r>
    <s v="P"/>
    <x v="1"/>
    <m/>
    <m/>
    <x v="4"/>
    <x v="4"/>
    <x v="18"/>
    <m/>
    <n v="1"/>
    <s v="PURCHASES"/>
    <n v="7280"/>
    <n v="0"/>
    <s v="NR"/>
    <x v="1"/>
    <n v="2600"/>
    <n v="0"/>
  </r>
  <r>
    <s v="P"/>
    <x v="6"/>
    <s v="8080806-W"/>
    <m/>
    <x v="4"/>
    <x v="4"/>
    <x v="19"/>
    <m/>
    <n v="1"/>
    <s v="ADDITIONAL DISCOUNT"/>
    <n v="-250"/>
    <n v="0"/>
    <s v="NR"/>
    <x v="2"/>
    <n v="0"/>
    <n v="0"/>
  </r>
  <r>
    <s v="P"/>
    <x v="11"/>
    <m/>
    <m/>
    <x v="4"/>
    <x v="4"/>
    <x v="20"/>
    <m/>
    <n v="1"/>
    <s v="CONSULTATION SERVICE"/>
    <n v="560000"/>
    <n v="0"/>
    <s v="NR"/>
    <x v="1"/>
    <n v="200000"/>
    <n v="0"/>
  </r>
  <r>
    <s v="P"/>
    <x v="11"/>
    <m/>
    <m/>
    <x v="4"/>
    <x v="4"/>
    <x v="20"/>
    <m/>
    <n v="2"/>
    <s v="DOCUMENTATION FEE"/>
    <n v="14000"/>
    <n v="0"/>
    <s v="NR"/>
    <x v="1"/>
    <n v="5000"/>
    <n v="0"/>
  </r>
  <r>
    <s v="P"/>
    <x v="2"/>
    <s v="BRN546"/>
    <s v="GST000896745"/>
    <x v="5"/>
    <x v="5"/>
    <x v="21"/>
    <m/>
    <n v="1"/>
    <s v="MEDICAL CLAIM - SITI"/>
    <n v="200"/>
    <n v="12"/>
    <s v="BL"/>
    <x v="2"/>
    <n v="0"/>
    <n v="0"/>
  </r>
  <r>
    <s v="P"/>
    <x v="6"/>
    <s v="8080806-W"/>
    <m/>
    <x v="5"/>
    <x v="5"/>
    <x v="22"/>
    <m/>
    <n v="1"/>
    <s v="DELIVERY CHARGES"/>
    <n v="350"/>
    <n v="0"/>
    <s v="NR"/>
    <x v="2"/>
    <n v="0"/>
    <n v="0"/>
  </r>
  <r>
    <s v="P"/>
    <x v="2"/>
    <s v="BRN546"/>
    <s v="GST000896745"/>
    <x v="6"/>
    <x v="6"/>
    <x v="23"/>
    <m/>
    <n v="1"/>
    <s v="MEDICAL CLAIM - CHEN"/>
    <n v="250"/>
    <n v="15"/>
    <s v="BL"/>
    <x v="2"/>
    <n v="0"/>
    <n v="0"/>
  </r>
  <r>
    <s v="P"/>
    <x v="5"/>
    <s v="555376-W"/>
    <s v="GST000897687"/>
    <x v="6"/>
    <x v="6"/>
    <x v="24"/>
    <s v="K1-121277"/>
    <n v="1"/>
    <s v="HANDLING CHG"/>
    <n v="1000"/>
    <n v="60"/>
    <s v="TX"/>
    <x v="2"/>
    <n v="0"/>
    <n v="0"/>
  </r>
  <r>
    <s v="P"/>
    <x v="5"/>
    <s v="555376-W"/>
    <s v="GST000897687"/>
    <x v="6"/>
    <x v="6"/>
    <x v="24"/>
    <s v="K1-121277"/>
    <n v="2"/>
    <s v="DOCUMENTATION"/>
    <n v="100"/>
    <n v="6"/>
    <s v="TX"/>
    <x v="2"/>
    <n v="0"/>
    <n v="0"/>
  </r>
  <r>
    <s v="P"/>
    <x v="5"/>
    <s v="555376-W"/>
    <s v="GST000897687"/>
    <x v="6"/>
    <x v="6"/>
    <x v="24"/>
    <s v="K1-121277"/>
    <n v="3"/>
    <s v="PORT CHARGES"/>
    <n v="1500"/>
    <n v="0"/>
    <s v="ZP"/>
    <x v="2"/>
    <n v="0"/>
    <n v="0"/>
  </r>
  <r>
    <s v="P"/>
    <x v="5"/>
    <s v="555376-W"/>
    <s v="GST000897687"/>
    <x v="6"/>
    <x v="6"/>
    <x v="24"/>
    <s v="K1-121277"/>
    <n v="4"/>
    <s v="DUTY"/>
    <n v="5000"/>
    <n v="300"/>
    <s v="IM"/>
    <x v="2"/>
    <n v="0"/>
    <n v="0"/>
  </r>
  <r>
    <s v="P"/>
    <x v="9"/>
    <s v="5757767-Q"/>
    <s v="GST000567856"/>
    <x v="6"/>
    <x v="6"/>
    <x v="25"/>
    <m/>
    <n v="1"/>
    <s v="COURIER CHARGES"/>
    <n v="850"/>
    <n v="51"/>
    <s v="TX"/>
    <x v="2"/>
    <n v="0"/>
    <n v="0"/>
  </r>
  <r>
    <s v="P"/>
    <x v="7"/>
    <s v="076543-V"/>
    <s v="GST000154563"/>
    <x v="6"/>
    <x v="6"/>
    <x v="26"/>
    <m/>
    <n v="1"/>
    <s v="MESIN UNTUK LINE 3"/>
    <n v="10000"/>
    <n v="600"/>
    <s v="TX-CG"/>
    <x v="2"/>
    <n v="0"/>
    <n v="0"/>
  </r>
  <r>
    <s v="P"/>
    <x v="9"/>
    <s v="5757767-Q"/>
    <s v="GST000567856"/>
    <x v="7"/>
    <x v="7"/>
    <x v="27"/>
    <m/>
    <n v="1"/>
    <s v="COURIER FOR COMPANY GOODS"/>
    <n v="900"/>
    <n v="54"/>
    <s v="TX"/>
    <x v="2"/>
    <n v="0"/>
    <n v="0"/>
  </r>
  <r>
    <s v="P"/>
    <x v="9"/>
    <s v="5757767-Q"/>
    <s v="GST000567856"/>
    <x v="7"/>
    <x v="7"/>
    <x v="28"/>
    <m/>
    <n v="1"/>
    <s v="PERSONAL COURIER FOR MR TAN"/>
    <n v="600"/>
    <n v="36"/>
    <s v="BL"/>
    <x v="2"/>
    <n v="0"/>
    <n v="0"/>
  </r>
  <r>
    <s v="P"/>
    <x v="8"/>
    <m/>
    <m/>
    <x v="8"/>
    <x v="8"/>
    <x v="29"/>
    <m/>
    <n v="1"/>
    <s v="STATIONERY - WHITE BOARD MARKER"/>
    <n v="350"/>
    <n v="0"/>
    <s v="NR"/>
    <x v="2"/>
    <n v="0"/>
    <n v="0"/>
  </r>
  <r>
    <s v="P"/>
    <x v="10"/>
    <m/>
    <m/>
    <x v="8"/>
    <x v="8"/>
    <x v="30"/>
    <m/>
    <n v="1"/>
    <s v="TECHNICAL ADVICE"/>
    <n v="9900"/>
    <n v="0"/>
    <s v="NR"/>
    <x v="0"/>
    <n v="1800"/>
    <n v="0"/>
  </r>
  <r>
    <s v="P"/>
    <x v="12"/>
    <s v="080800-E"/>
    <m/>
    <x v="8"/>
    <x v="8"/>
    <x v="31"/>
    <m/>
    <n v="1"/>
    <s v="SPACE PART FOR PHOTOCOPY MACHINE"/>
    <n v="1500"/>
    <n v="90"/>
    <s v="TX"/>
    <x v="2"/>
    <n v="0"/>
    <n v="0"/>
  </r>
  <r>
    <s v="P"/>
    <x v="3"/>
    <s v="76576757-T"/>
    <s v="GST000564567"/>
    <x v="8"/>
    <x v="8"/>
    <x v="32"/>
    <m/>
    <n v="1"/>
    <s v="WIRING WORK FOR INSTALLATION OF 2 UNITS AIR-COND"/>
    <n v="650"/>
    <n v="39"/>
    <s v="TX"/>
    <x v="2"/>
    <n v="0"/>
    <n v="0"/>
  </r>
  <r>
    <s v="P"/>
    <x v="3"/>
    <s v="76576757-T"/>
    <s v="GST000564567"/>
    <x v="8"/>
    <x v="8"/>
    <x v="33"/>
    <m/>
    <n v="1"/>
    <s v="PURCHASE OF VACUUM CLEANER"/>
    <n v="800"/>
    <n v="48"/>
    <s v="TX-CG"/>
    <x v="2"/>
    <n v="0"/>
    <n v="0"/>
  </r>
  <r>
    <s v="P"/>
    <x v="13"/>
    <s v="000987766-R"/>
    <s v="GST000987865"/>
    <x v="8"/>
    <x v="8"/>
    <x v="34"/>
    <m/>
    <n v="1"/>
    <s v="STATIONERY FOR FINANCE"/>
    <n v="3500"/>
    <n v="210"/>
    <s v="TX"/>
    <x v="2"/>
    <n v="0"/>
    <n v="0"/>
  </r>
  <r>
    <s v="P"/>
    <x v="5"/>
    <s v="555376-W"/>
    <s v="GST000897687"/>
    <x v="8"/>
    <x v="8"/>
    <x v="35"/>
    <s v="K1-121290"/>
    <n v="1"/>
    <s v="DUTY PAID"/>
    <n v="15000"/>
    <n v="900"/>
    <s v="IM"/>
    <x v="2"/>
    <n v="0"/>
    <n v="0"/>
  </r>
  <r>
    <s v="P"/>
    <x v="1"/>
    <m/>
    <m/>
    <x v="8"/>
    <x v="8"/>
    <x v="36"/>
    <m/>
    <n v="1"/>
    <s v="PURCHASES"/>
    <n v="7000"/>
    <n v="0"/>
    <s v="NR"/>
    <x v="1"/>
    <n v="2500"/>
    <n v="0"/>
  </r>
  <r>
    <s v="P"/>
    <x v="6"/>
    <s v="8080806-W"/>
    <m/>
    <x v="8"/>
    <x v="8"/>
    <x v="37"/>
    <m/>
    <n v="1"/>
    <s v="SHAMPOO CARPET"/>
    <n v="800"/>
    <n v="0"/>
    <s v="NR"/>
    <x v="2"/>
    <n v="0"/>
    <n v="0"/>
  </r>
  <r>
    <s v="P"/>
    <x v="14"/>
    <m/>
    <s v="GST000987867"/>
    <x v="8"/>
    <x v="8"/>
    <x v="38"/>
    <m/>
    <n v="1"/>
    <s v="BANK CHARGES"/>
    <n v="100"/>
    <n v="6"/>
    <s v="TX-E43"/>
    <x v="2"/>
    <n v="0"/>
    <n v="0"/>
  </r>
  <r>
    <s v="P"/>
    <x v="14"/>
    <m/>
    <s v="GST000987867"/>
    <x v="8"/>
    <x v="8"/>
    <x v="38"/>
    <m/>
    <n v="2"/>
    <s v="DOCUMENTATION CHARGES"/>
    <n v="200"/>
    <n v="12"/>
    <s v="TX-E43"/>
    <x v="2"/>
    <n v="0"/>
    <n v="0"/>
  </r>
  <r>
    <s v="P"/>
    <x v="14"/>
    <m/>
    <s v="GST000987867"/>
    <x v="8"/>
    <x v="8"/>
    <x v="38"/>
    <m/>
    <n v="3"/>
    <s v="PHOTOCOPY OF DOCUMENTATION"/>
    <n v="300"/>
    <n v="18"/>
    <s v="TX-E43"/>
    <x v="2"/>
    <n v="0"/>
    <n v="0"/>
  </r>
  <r>
    <s v="P"/>
    <x v="0"/>
    <m/>
    <m/>
    <x v="8"/>
    <x v="8"/>
    <x v="39"/>
    <m/>
    <n v="1"/>
    <s v="CANCELLATION OF DOCUMENTATION FEE"/>
    <n v="-5500"/>
    <n v="0"/>
    <s v="NR"/>
    <x v="0"/>
    <n v="-1000"/>
    <n v="0"/>
  </r>
  <r>
    <s v="P"/>
    <x v="5"/>
    <s v="555376-W"/>
    <s v="GST000897687"/>
    <x v="8"/>
    <x v="8"/>
    <x v="40"/>
    <m/>
    <n v="1"/>
    <s v="MISC ITEMS"/>
    <n v="-200"/>
    <n v="-12"/>
    <s v="TX"/>
    <x v="2"/>
    <n v="0"/>
    <n v="0"/>
  </r>
  <r>
    <s v="P"/>
    <x v="7"/>
    <s v="076543-V"/>
    <s v="GST000154563"/>
    <x v="8"/>
    <x v="8"/>
    <x v="41"/>
    <m/>
    <n v="1"/>
    <s v="PRINTING COMPANY LOGO"/>
    <n v="2700"/>
    <n v="162"/>
    <s v="TX"/>
    <x v="2"/>
    <n v="0"/>
    <n v="0"/>
  </r>
  <r>
    <s v="P"/>
    <x v="12"/>
    <s v="080800-E"/>
    <m/>
    <x v="9"/>
    <x v="9"/>
    <x v="42"/>
    <m/>
    <n v="1"/>
    <s v="PHOTOCOPY PAPER 20 RIMS"/>
    <n v="1200"/>
    <n v="72"/>
    <s v="TX"/>
    <x v="2"/>
    <n v="0"/>
    <n v="0"/>
  </r>
  <r>
    <s v="P"/>
    <x v="15"/>
    <s v="5689797-Y"/>
    <s v="GST000654578"/>
    <x v="10"/>
    <x v="10"/>
    <x v="43"/>
    <m/>
    <n v="1"/>
    <s v="ALICE-MEDICAL CHECKUP"/>
    <n v="20000"/>
    <n v="1200"/>
    <s v="TX-CG"/>
    <x v="2"/>
    <n v="0"/>
    <n v="0"/>
  </r>
  <r>
    <s v="P"/>
    <x v="15"/>
    <s v="5689797-Y"/>
    <s v="GST000654578"/>
    <x v="10"/>
    <x v="10"/>
    <x v="43"/>
    <m/>
    <n v="2"/>
    <s v="ALI-SPECIAL MEDICATION"/>
    <n v="5000"/>
    <n v="0"/>
    <s v="EP"/>
    <x v="2"/>
    <n v="0"/>
    <n v="0"/>
  </r>
  <r>
    <s v="P"/>
    <x v="8"/>
    <m/>
    <m/>
    <x v="11"/>
    <x v="11"/>
    <x v="44"/>
    <m/>
    <n v="1"/>
    <s v="MINERAL WATER(20 X 200L)"/>
    <n v="250"/>
    <n v="0"/>
    <s v="ZP"/>
    <x v="2"/>
    <n v="0"/>
    <n v="0"/>
  </r>
  <r>
    <s v="P"/>
    <x v="8"/>
    <m/>
    <m/>
    <x v="11"/>
    <x v="11"/>
    <x v="44"/>
    <m/>
    <n v="2"/>
    <s v="MINERAL WATER(20 X 10lL)"/>
    <n v="150"/>
    <n v="0"/>
    <s v="ZP"/>
    <x v="2"/>
    <n v="0"/>
    <n v="0"/>
  </r>
  <r>
    <s v="P"/>
    <x v="10"/>
    <m/>
    <m/>
    <x v="11"/>
    <x v="11"/>
    <x v="45"/>
    <m/>
    <n v="1"/>
    <s v="TECHNICAL ADVICE"/>
    <n v="8250"/>
    <n v="0"/>
    <s v="NR"/>
    <x v="0"/>
    <n v="1500"/>
    <n v="0"/>
  </r>
  <r>
    <s v="P"/>
    <x v="12"/>
    <s v="080800-E"/>
    <m/>
    <x v="11"/>
    <x v="11"/>
    <x v="46"/>
    <m/>
    <n v="1"/>
    <s v="REPLACEMENT OF ROLLER"/>
    <n v="900"/>
    <n v="54"/>
    <s v="TX"/>
    <x v="2"/>
    <n v="0"/>
    <n v="0"/>
  </r>
  <r>
    <s v="P"/>
    <x v="13"/>
    <s v="000987766-R"/>
    <s v="GST000987865"/>
    <x v="11"/>
    <x v="11"/>
    <x v="47"/>
    <m/>
    <n v="1"/>
    <s v="APRIL'2015-VENDOR INVOICES"/>
    <n v="1000"/>
    <n v="60"/>
    <s v="TX"/>
    <x v="2"/>
    <n v="0"/>
    <n v="0"/>
  </r>
  <r>
    <s v="P"/>
    <x v="4"/>
    <s v="4577868-T"/>
    <s v="GST000987867"/>
    <x v="11"/>
    <x v="11"/>
    <x v="48"/>
    <m/>
    <n v="1"/>
    <s v="NEWSPAPER &amp; MAGAZINES"/>
    <n v="300"/>
    <n v="0"/>
    <s v="NR"/>
    <x v="2"/>
    <n v="0"/>
    <n v="0"/>
  </r>
  <r>
    <s v="P"/>
    <x v="5"/>
    <s v="555376-W"/>
    <s v="GST000897687"/>
    <x v="11"/>
    <x v="11"/>
    <x v="49"/>
    <s v="K1-121295"/>
    <n v="1"/>
    <s v="MISC ITEMS"/>
    <n v="2000"/>
    <n v="120"/>
    <s v="IM"/>
    <x v="2"/>
    <n v="0"/>
    <n v="0"/>
  </r>
  <r>
    <s v="P"/>
    <x v="1"/>
    <m/>
    <m/>
    <x v="11"/>
    <x v="11"/>
    <x v="50"/>
    <m/>
    <n v="1"/>
    <s v="PURCHASES"/>
    <n v="9100"/>
    <n v="0"/>
    <s v="NR"/>
    <x v="1"/>
    <n v="3250"/>
    <n v="0"/>
  </r>
  <r>
    <s v="P"/>
    <x v="2"/>
    <s v="BRN546"/>
    <s v="GST000896745"/>
    <x v="11"/>
    <x v="11"/>
    <x v="51"/>
    <m/>
    <n v="1"/>
    <s v="MEDICAL CLAIM - MOHAN"/>
    <n v="50"/>
    <n v="3"/>
    <s v="BL"/>
    <x v="2"/>
    <n v="0"/>
    <n v="0"/>
  </r>
  <r>
    <s v="P"/>
    <x v="6"/>
    <s v="8080806-W"/>
    <m/>
    <x v="11"/>
    <x v="11"/>
    <x v="52"/>
    <m/>
    <n v="1"/>
    <s v="INSTALLATION OF CARPET CHARGES AT DIRECTOR'S ROOM"/>
    <n v="1000"/>
    <n v="0"/>
    <s v="NR"/>
    <x v="2"/>
    <n v="0"/>
    <n v="0"/>
  </r>
  <r>
    <s v="P"/>
    <x v="6"/>
    <s v="8080806-W"/>
    <m/>
    <x v="11"/>
    <x v="11"/>
    <x v="53"/>
    <m/>
    <n v="1"/>
    <s v="WALLPAPER"/>
    <n v="10000"/>
    <n v="0"/>
    <s v="NR"/>
    <x v="2"/>
    <n v="0"/>
    <n v="0"/>
  </r>
  <r>
    <s v="P"/>
    <x v="6"/>
    <s v="8080806-W"/>
    <m/>
    <x v="11"/>
    <x v="11"/>
    <x v="53"/>
    <m/>
    <n v="2"/>
    <s v="CARPET"/>
    <n v="5000"/>
    <n v="0"/>
    <s v="NR"/>
    <x v="2"/>
    <n v="0"/>
    <n v="0"/>
  </r>
  <r>
    <s v="P"/>
    <x v="7"/>
    <s v="076543-V"/>
    <s v="GST000154563"/>
    <x v="11"/>
    <x v="11"/>
    <x v="54"/>
    <m/>
    <n v="1"/>
    <s v="POOR QUALITY (INV9865)"/>
    <n v="-1000"/>
    <n v="-60"/>
    <s v="TX"/>
    <x v="2"/>
    <n v="0"/>
    <n v="0"/>
  </r>
  <r>
    <s v="P"/>
    <x v="7"/>
    <s v="076543-V"/>
    <s v="GST000154563"/>
    <x v="11"/>
    <x v="11"/>
    <x v="55"/>
    <m/>
    <n v="1"/>
    <s v="WHITE BOARD CONFERENCE ROOM"/>
    <n v="5000"/>
    <n v="300"/>
    <s v="TX-CG"/>
    <x v="2"/>
    <n v="0"/>
    <n v="0"/>
  </r>
  <r>
    <s v="P"/>
    <x v="15"/>
    <s v="5689797-Y"/>
    <s v="GST000654578"/>
    <x v="12"/>
    <x v="12"/>
    <x v="56"/>
    <m/>
    <n v="1"/>
    <s v="PAT-FULL MEDICAL CHECKUP"/>
    <n v="8000"/>
    <n v="480"/>
    <s v="BL"/>
    <x v="2"/>
    <n v="0"/>
    <n v="0"/>
  </r>
  <r>
    <s v="P"/>
    <x v="16"/>
    <m/>
    <m/>
    <x v="12"/>
    <x v="12"/>
    <x v="57"/>
    <m/>
    <n v="1"/>
    <s v="SARA-STAFF LOAN FOR 6 MONTHS"/>
    <n v="12000"/>
    <n v="0"/>
    <s v="OP"/>
    <x v="2"/>
    <n v="0"/>
    <n v="0"/>
  </r>
  <r>
    <s v="P"/>
    <x v="17"/>
    <m/>
    <m/>
    <x v="12"/>
    <x v="12"/>
    <x v="58"/>
    <m/>
    <n v="1"/>
    <s v="2 DAYS TECHINICAL TRAINING ON NEW TECHNOLOGY IN LIGHTING"/>
    <n v="4200"/>
    <n v="0"/>
    <s v="NR"/>
    <x v="1"/>
    <n v="1500"/>
    <n v="0"/>
  </r>
  <r>
    <s v="P"/>
    <x v="6"/>
    <s v="8080806-W"/>
    <m/>
    <x v="13"/>
    <x v="13"/>
    <x v="59"/>
    <m/>
    <n v="1"/>
    <s v="SHAMPOO CARPET - RECEPTION&amp;FINANCE"/>
    <n v="280"/>
    <n v="0"/>
    <s v="NR"/>
    <x v="2"/>
    <n v="0"/>
    <n v="0"/>
  </r>
  <r>
    <s v="P"/>
    <x v="3"/>
    <s v="76576757-T"/>
    <s v="GST000564567"/>
    <x v="14"/>
    <x v="14"/>
    <x v="60"/>
    <m/>
    <n v="1"/>
    <s v="PUCHASE OF ELECTRIC KETTLE"/>
    <n v="150"/>
    <n v="9"/>
    <s v="TX"/>
    <x v="2"/>
    <n v="0"/>
    <n v="0"/>
  </r>
  <r>
    <s v="P"/>
    <x v="0"/>
    <m/>
    <m/>
    <x v="14"/>
    <x v="14"/>
    <x v="61"/>
    <m/>
    <n v="1"/>
    <s v="FREIGHT CHARGES"/>
    <n v="11000"/>
    <n v="0"/>
    <s v="NR"/>
    <x v="0"/>
    <n v="2000"/>
    <n v="0"/>
  </r>
  <r>
    <s v="P"/>
    <x v="8"/>
    <m/>
    <m/>
    <x v="14"/>
    <x v="14"/>
    <x v="62"/>
    <m/>
    <n v="1"/>
    <s v="STATIONERY - RETURN"/>
    <n v="-50"/>
    <n v="0"/>
    <s v="NR"/>
    <x v="2"/>
    <n v="0"/>
    <n v="0"/>
  </r>
  <r>
    <s v="P"/>
    <x v="7"/>
    <s v="076543-V"/>
    <s v="GST000154563"/>
    <x v="14"/>
    <x v="14"/>
    <x v="63"/>
    <m/>
    <n v="1"/>
    <s v="BAGS WITH COMPANY LOGO"/>
    <n v="3200"/>
    <n v="192"/>
    <s v="TX"/>
    <x v="2"/>
    <n v="0"/>
    <n v="0"/>
  </r>
  <r>
    <s v="P"/>
    <x v="4"/>
    <s v="4577868-T"/>
    <s v="GST000987867"/>
    <x v="15"/>
    <x v="15"/>
    <x v="64"/>
    <m/>
    <n v="1"/>
    <s v="PURCHASE OF DUSTBIN"/>
    <n v="100"/>
    <n v="6"/>
    <s v="TX"/>
    <x v="2"/>
    <n v="0"/>
    <n v="0"/>
  </r>
  <r>
    <s v="P"/>
    <x v="18"/>
    <s v="0000007543-G"/>
    <s v="GST000987865"/>
    <x v="16"/>
    <x v="16"/>
    <x v="65"/>
    <m/>
    <n v="1"/>
    <s v="RAPAIRS TO FACTORY OUTLET"/>
    <n v="3100"/>
    <n v="186"/>
    <s v="TX"/>
    <x v="2"/>
    <n v="0"/>
    <n v="0"/>
  </r>
  <r>
    <s v="P"/>
    <x v="18"/>
    <s v="0000007543-G"/>
    <s v="GST000987865"/>
    <x v="16"/>
    <x v="16"/>
    <x v="65"/>
    <m/>
    <n v="2"/>
    <s v="REPAIRS TO STAFF QUARETRS"/>
    <n v="900"/>
    <n v="54"/>
    <s v="TX-E43"/>
    <x v="2"/>
    <n v="0"/>
    <n v="0"/>
  </r>
  <r>
    <s v="P"/>
    <x v="8"/>
    <m/>
    <m/>
    <x v="17"/>
    <x v="17"/>
    <x v="66"/>
    <m/>
    <n v="1"/>
    <s v="RAYA CARD"/>
    <n v="600"/>
    <n v="0"/>
    <s v="NR"/>
    <x v="2"/>
    <n v="0"/>
    <n v="0"/>
  </r>
  <r>
    <s v="P"/>
    <x v="10"/>
    <m/>
    <m/>
    <x v="17"/>
    <x v="17"/>
    <x v="67"/>
    <m/>
    <n v="1"/>
    <s v="TECHNICAL ADVICE"/>
    <n v="12100"/>
    <n v="0"/>
    <s v="NR"/>
    <x v="0"/>
    <n v="2200"/>
    <n v="0"/>
  </r>
  <r>
    <s v="P"/>
    <x v="10"/>
    <m/>
    <m/>
    <x v="17"/>
    <x v="17"/>
    <x v="68"/>
    <m/>
    <n v="1"/>
    <s v="TECHNICAL ADVICE"/>
    <n v="17600"/>
    <n v="0"/>
    <s v="NR"/>
    <x v="0"/>
    <n v="3200"/>
    <n v="0"/>
  </r>
  <r>
    <s v="P"/>
    <x v="12"/>
    <s v="080800-E"/>
    <m/>
    <x v="17"/>
    <x v="17"/>
    <x v="69"/>
    <m/>
    <n v="1"/>
    <s v="RICOH RC2000 PHOTOCOPY MACHINE"/>
    <n v="10000"/>
    <n v="600"/>
    <s v="TX-CG"/>
    <x v="2"/>
    <n v="0"/>
    <n v="0"/>
  </r>
  <r>
    <s v="P"/>
    <x v="2"/>
    <s v="BRN546"/>
    <s v="GST000896745"/>
    <x v="17"/>
    <x v="17"/>
    <x v="70"/>
    <m/>
    <n v="1"/>
    <s v="CONSULTATION CHARGES - DIRECTOR"/>
    <n v="800"/>
    <n v="48"/>
    <s v="BL"/>
    <x v="2"/>
    <n v="0"/>
    <n v="0"/>
  </r>
  <r>
    <s v="P"/>
    <x v="7"/>
    <s v="076543-V"/>
    <s v="GST000154563"/>
    <x v="17"/>
    <x v="17"/>
    <x v="71"/>
    <m/>
    <n v="1"/>
    <s v="Fluorescent Desk Lamp"/>
    <n v="240000"/>
    <n v="14400"/>
    <s v="TX"/>
    <x v="2"/>
    <n v="0"/>
    <n v="0"/>
  </r>
  <r>
    <s v="P"/>
    <x v="17"/>
    <m/>
    <m/>
    <x v="17"/>
    <x v="17"/>
    <x v="72"/>
    <m/>
    <n v="1"/>
    <s v="Fluorescent Desk Lamp"/>
    <n v="8000"/>
    <n v="0"/>
    <s v="NR"/>
    <x v="1"/>
    <n v="3200"/>
    <n v="0"/>
  </r>
  <r>
    <s v="P"/>
    <x v="17"/>
    <m/>
    <m/>
    <x v="17"/>
    <x v="17"/>
    <x v="72"/>
    <m/>
    <n v="2"/>
    <s v="13W Mini Fluorescent Bulb"/>
    <n v="1500"/>
    <n v="0"/>
    <s v="NR"/>
    <x v="1"/>
    <n v="600"/>
    <n v="0"/>
  </r>
  <r>
    <s v="P"/>
    <x v="13"/>
    <s v="000987766-R"/>
    <s v="GST000987865"/>
    <x v="17"/>
    <x v="17"/>
    <x v="73"/>
    <m/>
    <n v="1"/>
    <s v="RECEIPT BOOK"/>
    <n v="2500"/>
    <n v="150"/>
    <s v="TX"/>
    <x v="2"/>
    <n v="0"/>
    <n v="0"/>
  </r>
  <r>
    <s v="P"/>
    <x v="4"/>
    <s v="4577868-T"/>
    <s v="GST000987867"/>
    <x v="17"/>
    <x v="17"/>
    <x v="74"/>
    <m/>
    <n v="1"/>
    <s v="FLUORESCENT LAMP 1 CARTON (25 PCS) FOR OFFICE SPARE"/>
    <n v="75"/>
    <n v="4.5"/>
    <s v="TX"/>
    <x v="2"/>
    <n v="0"/>
    <n v="0"/>
  </r>
  <r>
    <s v="P"/>
    <x v="5"/>
    <s v="555376-W"/>
    <s v="GST000897687"/>
    <x v="17"/>
    <x v="17"/>
    <x v="75"/>
    <m/>
    <n v="1"/>
    <s v="Fluorescent Desk Lamp"/>
    <n v="80008.34"/>
    <n v="4800.5"/>
    <s v="TX"/>
    <x v="2"/>
    <n v="0"/>
    <n v="0"/>
  </r>
  <r>
    <s v="P"/>
    <x v="5"/>
    <s v="555376-W"/>
    <s v="GST000897687"/>
    <x v="17"/>
    <x v="17"/>
    <x v="75"/>
    <m/>
    <n v="2"/>
    <s v="13W Mini Fluorescent Bulb"/>
    <n v="15008.34"/>
    <n v="900.5"/>
    <s v="TX"/>
    <x v="2"/>
    <n v="0"/>
    <n v="0"/>
  </r>
  <r>
    <s v="P"/>
    <x v="5"/>
    <s v="555376-W"/>
    <s v="GST000897687"/>
    <x v="17"/>
    <x v="17"/>
    <x v="75"/>
    <m/>
    <n v="3"/>
    <s v="Halogen Desk Light"/>
    <n v="50008.33"/>
    <n v="3000.5"/>
    <s v="TX"/>
    <x v="2"/>
    <n v="0"/>
    <n v="0"/>
  </r>
  <r>
    <s v="P"/>
    <x v="5"/>
    <s v="555376-W"/>
    <s v="GST000897687"/>
    <x v="17"/>
    <x v="17"/>
    <x v="75"/>
    <m/>
    <n v="4"/>
    <s v="50W/12V Halogen Bulb"/>
    <n v="75008.34"/>
    <n v="4500.5"/>
    <s v="TX"/>
    <x v="2"/>
    <n v="0"/>
    <n v="0"/>
  </r>
  <r>
    <s v="P"/>
    <x v="5"/>
    <s v="555376-W"/>
    <s v="GST000897687"/>
    <x v="17"/>
    <x v="17"/>
    <x v="75"/>
    <m/>
    <n v="5"/>
    <s v="Fluorescent Desk Lamp"/>
    <n v="40004.17"/>
    <n v="2400.25"/>
    <s v="TX"/>
    <x v="2"/>
    <n v="0"/>
    <n v="0"/>
  </r>
  <r>
    <s v="P"/>
    <x v="5"/>
    <s v="555376-W"/>
    <s v="GST000897687"/>
    <x v="17"/>
    <x v="17"/>
    <x v="75"/>
    <m/>
    <n v="6"/>
    <s v="13W Mini Fluorescent Bulb"/>
    <n v="7504.17"/>
    <n v="450.25"/>
    <s v="TX"/>
    <x v="2"/>
    <n v="0"/>
    <n v="0"/>
  </r>
  <r>
    <s v="P"/>
    <x v="5"/>
    <s v="555376-W"/>
    <s v="GST000897687"/>
    <x v="17"/>
    <x v="17"/>
    <x v="75"/>
    <m/>
    <n v="7"/>
    <s v="Halogen Desk Light"/>
    <n v="25004.17"/>
    <n v="1500.25"/>
    <s v="TX"/>
    <x v="2"/>
    <n v="0"/>
    <n v="0"/>
  </r>
  <r>
    <s v="P"/>
    <x v="5"/>
    <s v="555376-W"/>
    <s v="GST000897687"/>
    <x v="17"/>
    <x v="17"/>
    <x v="75"/>
    <m/>
    <n v="8"/>
    <s v="50W/12V Halogen Bulb"/>
    <n v="37504.17"/>
    <n v="2250.25"/>
    <s v="TX"/>
    <x v="2"/>
    <n v="0"/>
    <n v="0"/>
  </r>
  <r>
    <s v="P"/>
    <x v="0"/>
    <m/>
    <m/>
    <x v="17"/>
    <x v="17"/>
    <x v="76"/>
    <m/>
    <n v="1"/>
    <s v="CONSULTATION FEE"/>
    <n v="19250"/>
    <n v="0"/>
    <s v="NR"/>
    <x v="0"/>
    <n v="3500"/>
    <n v="0"/>
  </r>
  <r>
    <s v="P"/>
    <x v="7"/>
    <s v="076543-V"/>
    <s v="GST000154563"/>
    <x v="17"/>
    <x v="17"/>
    <x v="77"/>
    <m/>
    <n v="1"/>
    <s v="Fluorescent Desk Lamp"/>
    <n v="80008.34"/>
    <n v="4800.5"/>
    <s v="TX"/>
    <x v="2"/>
    <n v="0"/>
    <n v="0"/>
  </r>
  <r>
    <s v="P"/>
    <x v="7"/>
    <s v="076543-V"/>
    <s v="GST000154563"/>
    <x v="17"/>
    <x v="17"/>
    <x v="77"/>
    <m/>
    <n v="2"/>
    <s v="13W Mini Fluorescent Bulb"/>
    <n v="15008.34"/>
    <n v="900.5"/>
    <s v="TX"/>
    <x v="2"/>
    <n v="0"/>
    <n v="0"/>
  </r>
  <r>
    <s v="P"/>
    <x v="7"/>
    <s v="076543-V"/>
    <s v="GST000154563"/>
    <x v="17"/>
    <x v="17"/>
    <x v="77"/>
    <m/>
    <n v="3"/>
    <s v="Halogen Desk Light"/>
    <n v="50008.33"/>
    <n v="3000.5"/>
    <s v="TX"/>
    <x v="2"/>
    <n v="0"/>
    <n v="0"/>
  </r>
  <r>
    <s v="P"/>
    <x v="7"/>
    <s v="076543-V"/>
    <s v="GST000154563"/>
    <x v="17"/>
    <x v="17"/>
    <x v="77"/>
    <m/>
    <n v="4"/>
    <s v="50W/12V Halogen Bulb"/>
    <n v="75008.34"/>
    <n v="4500.5"/>
    <s v="TX"/>
    <x v="2"/>
    <n v="0"/>
    <n v="0"/>
  </r>
  <r>
    <s v="P"/>
    <x v="7"/>
    <s v="076543-V"/>
    <s v="GST000154563"/>
    <x v="17"/>
    <x v="17"/>
    <x v="77"/>
    <m/>
    <n v="5"/>
    <s v="Fluorescent Desk Lamp"/>
    <n v="160016.67000000001"/>
    <n v="9601"/>
    <s v="TX"/>
    <x v="2"/>
    <n v="0"/>
    <n v="0"/>
  </r>
  <r>
    <s v="P"/>
    <x v="7"/>
    <s v="076543-V"/>
    <s v="GST000154563"/>
    <x v="17"/>
    <x v="17"/>
    <x v="77"/>
    <m/>
    <n v="6"/>
    <s v="Halogen Desk Light"/>
    <n v="100016.66"/>
    <n v="6001"/>
    <s v="TX"/>
    <x v="2"/>
    <n v="0"/>
    <n v="0"/>
  </r>
  <r>
    <s v="P"/>
    <x v="7"/>
    <s v="076543-V"/>
    <s v="GST000154563"/>
    <x v="17"/>
    <x v="17"/>
    <x v="77"/>
    <m/>
    <n v="7"/>
    <s v="50W/12V Halogen Bulb"/>
    <n v="150016.67000000001"/>
    <n v="9001"/>
    <s v="TX"/>
    <x v="2"/>
    <n v="0"/>
    <n v="0"/>
  </r>
  <r>
    <s v="P"/>
    <x v="7"/>
    <s v="076543-V"/>
    <s v="GST000154563"/>
    <x v="17"/>
    <x v="17"/>
    <x v="77"/>
    <m/>
    <n v="8"/>
    <s v="13W Mini Fluorescent Bulb"/>
    <n v="30016.67"/>
    <n v="1801"/>
    <s v="TX"/>
    <x v="2"/>
    <n v="0"/>
    <n v="0"/>
  </r>
  <r>
    <s v="P"/>
    <x v="7"/>
    <s v="076543-V"/>
    <s v="GST000154563"/>
    <x v="17"/>
    <x v="17"/>
    <x v="78"/>
    <m/>
    <n v="1"/>
    <s v="Fluorescent Desk Lamp"/>
    <n v="80000"/>
    <n v="4800"/>
    <s v="TX"/>
    <x v="2"/>
    <n v="0"/>
    <n v="0"/>
  </r>
  <r>
    <s v="P"/>
    <x v="7"/>
    <s v="076543-V"/>
    <s v="GST000154563"/>
    <x v="17"/>
    <x v="17"/>
    <x v="78"/>
    <m/>
    <n v="2"/>
    <s v="13W Mini Fluorescent Bulb"/>
    <n v="15000"/>
    <n v="900"/>
    <s v="TX"/>
    <x v="2"/>
    <n v="0"/>
    <n v="0"/>
  </r>
  <r>
    <s v="P"/>
    <x v="7"/>
    <s v="076543-V"/>
    <s v="GST000154563"/>
    <x v="17"/>
    <x v="17"/>
    <x v="78"/>
    <m/>
    <n v="3"/>
    <s v="Halogen Desk Light"/>
    <n v="50000"/>
    <n v="3000"/>
    <s v="TX"/>
    <x v="2"/>
    <n v="0"/>
    <n v="0"/>
  </r>
  <r>
    <s v="P"/>
    <x v="7"/>
    <s v="076543-V"/>
    <s v="GST000154563"/>
    <x v="17"/>
    <x v="17"/>
    <x v="78"/>
    <m/>
    <n v="4"/>
    <s v="50W/12V Halogen Bulb"/>
    <n v="75000"/>
    <n v="4500"/>
    <s v="TX"/>
    <x v="2"/>
    <n v="0"/>
    <n v="0"/>
  </r>
  <r>
    <s v="P"/>
    <x v="7"/>
    <s v="076543-V"/>
    <s v="GST000154563"/>
    <x v="17"/>
    <x v="17"/>
    <x v="78"/>
    <m/>
    <n v="5"/>
    <s v="Fluorescent Desk Lamp"/>
    <n v="80000"/>
    <n v="4800"/>
    <s v="TX"/>
    <x v="2"/>
    <n v="0"/>
    <n v="0"/>
  </r>
  <r>
    <s v="P"/>
    <x v="7"/>
    <s v="076543-V"/>
    <s v="GST000154563"/>
    <x v="17"/>
    <x v="17"/>
    <x v="78"/>
    <m/>
    <n v="6"/>
    <s v="13W Mini Fluorescent Bulb"/>
    <n v="15000"/>
    <n v="900"/>
    <s v="TX"/>
    <x v="2"/>
    <n v="0"/>
    <n v="0"/>
  </r>
  <r>
    <s v="P"/>
    <x v="7"/>
    <s v="076543-V"/>
    <s v="GST000154563"/>
    <x v="17"/>
    <x v="17"/>
    <x v="78"/>
    <m/>
    <n v="7"/>
    <s v="Halogen Desk Light"/>
    <n v="50000"/>
    <n v="3000"/>
    <s v="TX"/>
    <x v="2"/>
    <n v="0"/>
    <n v="0"/>
  </r>
  <r>
    <s v="P"/>
    <x v="7"/>
    <s v="076543-V"/>
    <s v="GST000154563"/>
    <x v="17"/>
    <x v="17"/>
    <x v="78"/>
    <m/>
    <n v="8"/>
    <s v="50W/12V Halogen Bulb"/>
    <n v="75000"/>
    <n v="4500"/>
    <s v="TX"/>
    <x v="2"/>
    <n v="0"/>
    <n v="0"/>
  </r>
  <r>
    <s v="P"/>
    <x v="7"/>
    <s v="076543-V"/>
    <s v="GST000154563"/>
    <x v="17"/>
    <x v="17"/>
    <x v="78"/>
    <m/>
    <n v="9"/>
    <s v="Fluorescent Desk Lamp"/>
    <n v="160000"/>
    <n v="9600"/>
    <s v="TX"/>
    <x v="2"/>
    <n v="0"/>
    <n v="0"/>
  </r>
  <r>
    <s v="P"/>
    <x v="7"/>
    <s v="076543-V"/>
    <s v="GST000154563"/>
    <x v="17"/>
    <x v="17"/>
    <x v="78"/>
    <m/>
    <n v="10"/>
    <s v="13W Mini Fluorescent Bulb"/>
    <n v="30000"/>
    <n v="1800"/>
    <s v="TX"/>
    <x v="2"/>
    <n v="0"/>
    <n v="0"/>
  </r>
  <r>
    <s v="P"/>
    <x v="7"/>
    <s v="076543-V"/>
    <s v="GST000154563"/>
    <x v="17"/>
    <x v="17"/>
    <x v="78"/>
    <m/>
    <n v="11"/>
    <s v="Halogen Desk Light"/>
    <n v="100000"/>
    <n v="6000"/>
    <s v="TX"/>
    <x v="2"/>
    <n v="0"/>
    <n v="0"/>
  </r>
  <r>
    <s v="P"/>
    <x v="7"/>
    <s v="076543-V"/>
    <s v="GST000154563"/>
    <x v="17"/>
    <x v="17"/>
    <x v="78"/>
    <m/>
    <n v="12"/>
    <s v="50W/12V Halogen Bulb"/>
    <n v="150000"/>
    <n v="9000"/>
    <s v="TX"/>
    <x v="2"/>
    <n v="0"/>
    <n v="0"/>
  </r>
  <r>
    <s v="P"/>
    <x v="1"/>
    <m/>
    <m/>
    <x v="17"/>
    <x v="17"/>
    <x v="79"/>
    <m/>
    <n v="1"/>
    <s v="PURCHASES"/>
    <n v="15400"/>
    <n v="0"/>
    <s v="NR"/>
    <x v="1"/>
    <n v="5500"/>
    <n v="0"/>
  </r>
  <r>
    <s v="P"/>
    <x v="9"/>
    <s v="5757767-Q"/>
    <s v="GST000567856"/>
    <x v="17"/>
    <x v="17"/>
    <x v="80"/>
    <s v="K1-200501"/>
    <n v="1"/>
    <s v="DUTY ON PARTS"/>
    <n v="1000"/>
    <n v="60"/>
    <s v="IM"/>
    <x v="2"/>
    <n v="0"/>
    <n v="0"/>
  </r>
  <r>
    <s v="P"/>
    <x v="9"/>
    <s v="5757767-Q"/>
    <s v="GST000567856"/>
    <x v="17"/>
    <x v="17"/>
    <x v="81"/>
    <m/>
    <n v="1"/>
    <s v="COURIER CHARGES"/>
    <n v="450"/>
    <n v="27"/>
    <s v="TX"/>
    <x v="2"/>
    <n v="0"/>
    <n v="0"/>
  </r>
  <r>
    <s v="P"/>
    <x v="13"/>
    <s v="000987766-R"/>
    <s v="GST000987865"/>
    <x v="17"/>
    <x v="17"/>
    <x v="82"/>
    <m/>
    <n v="1"/>
    <s v="DEFECT PRINTED MATERIAL  RETURN( FEB'15)"/>
    <n v="-500"/>
    <n v="0"/>
    <s v="OP"/>
    <x v="2"/>
    <n v="0"/>
    <n v="0"/>
  </r>
  <r>
    <s v="P"/>
    <x v="19"/>
    <m/>
    <s v="GST000678756"/>
    <x v="17"/>
    <x v="17"/>
    <x v="83"/>
    <m/>
    <n v="1"/>
    <s v="BANK CHARGES APRIL 2015"/>
    <n v="1200"/>
    <n v="72"/>
    <s v="TX-E43"/>
    <x v="2"/>
    <n v="0"/>
    <n v="0"/>
  </r>
  <r>
    <s v="P"/>
    <x v="12"/>
    <s v="080800-E"/>
    <m/>
    <x v="17"/>
    <x v="17"/>
    <x v="84"/>
    <m/>
    <n v="1"/>
    <s v="RICOH RC2000 PHOTOCOPY MACHINE-CASH REBATE"/>
    <n v="-2000"/>
    <n v="-120"/>
    <s v="TX-CG"/>
    <x v="2"/>
    <n v="0"/>
    <n v="0"/>
  </r>
  <r>
    <s v="P"/>
    <x v="9"/>
    <s v="5757767-Q"/>
    <s v="GST000567856"/>
    <x v="17"/>
    <x v="17"/>
    <x v="85"/>
    <m/>
    <n v="1"/>
    <s v="COURIER CHARGES - OVERSTATED"/>
    <n v="-50"/>
    <n v="-3"/>
    <s v="TX"/>
    <x v="2"/>
    <n v="0"/>
    <n v="0"/>
  </r>
  <r>
    <s v="P"/>
    <x v="2"/>
    <s v="BRN546"/>
    <s v="GST000896745"/>
    <x v="17"/>
    <x v="17"/>
    <x v="86"/>
    <m/>
    <n v="1"/>
    <s v="AZMI"/>
    <n v="200"/>
    <n v="12"/>
    <s v="BL"/>
    <x v="2"/>
    <n v="0"/>
    <n v="0"/>
  </r>
  <r>
    <s v="P"/>
    <x v="2"/>
    <s v="BRN546"/>
    <s v="GST000896745"/>
    <x v="17"/>
    <x v="17"/>
    <x v="86"/>
    <m/>
    <n v="2"/>
    <s v="RAM"/>
    <n v="300"/>
    <n v="18"/>
    <s v="BL"/>
    <x v="2"/>
    <n v="0"/>
    <n v="0"/>
  </r>
  <r>
    <s v="P"/>
    <x v="2"/>
    <s v="BRN546"/>
    <s v="GST000896745"/>
    <x v="17"/>
    <x v="17"/>
    <x v="86"/>
    <m/>
    <n v="3"/>
    <s v="TAN"/>
    <n v="400"/>
    <n v="24"/>
    <s v="BL"/>
    <x v="2"/>
    <n v="0"/>
    <n v="0"/>
  </r>
  <r>
    <s v="P"/>
    <x v="2"/>
    <s v="BRN546"/>
    <s v="GST000896745"/>
    <x v="17"/>
    <x v="17"/>
    <x v="86"/>
    <m/>
    <n v="4"/>
    <s v="LIM"/>
    <n v="350"/>
    <n v="21"/>
    <s v="BL"/>
    <x v="2"/>
    <n v="0"/>
    <n v="0"/>
  </r>
  <r>
    <s v="P"/>
    <x v="2"/>
    <s v="BRN546"/>
    <s v="GST000896745"/>
    <x v="17"/>
    <x v="17"/>
    <x v="86"/>
    <m/>
    <n v="5"/>
    <s v="JACK"/>
    <n v="200"/>
    <n v="12"/>
    <s v="BL"/>
    <x v="2"/>
    <n v="0"/>
    <n v="0"/>
  </r>
  <r>
    <s v="P"/>
    <x v="14"/>
    <m/>
    <s v="GST000987867"/>
    <x v="17"/>
    <x v="17"/>
    <x v="87"/>
    <m/>
    <n v="1"/>
    <s v="BANK CHARGES APRIL 2015"/>
    <n v="900"/>
    <n v="54"/>
    <s v="TX"/>
    <x v="2"/>
    <n v="0"/>
    <n v="0"/>
  </r>
  <r>
    <s v="P"/>
    <x v="20"/>
    <m/>
    <m/>
    <x v="17"/>
    <x v="17"/>
    <x v="88"/>
    <m/>
    <n v="1"/>
    <s v="MILEAGE"/>
    <n v="800"/>
    <n v="0"/>
    <s v="OP"/>
    <x v="2"/>
    <n v="0"/>
    <n v="0"/>
  </r>
  <r>
    <s v="P"/>
    <x v="20"/>
    <m/>
    <m/>
    <x v="17"/>
    <x v="17"/>
    <x v="88"/>
    <m/>
    <n v="2"/>
    <s v="TOL"/>
    <n v="40"/>
    <n v="0"/>
    <s v="EP"/>
    <x v="2"/>
    <n v="0"/>
    <n v="0"/>
  </r>
  <r>
    <s v="P"/>
    <x v="20"/>
    <m/>
    <m/>
    <x v="17"/>
    <x v="17"/>
    <x v="88"/>
    <m/>
    <n v="3"/>
    <s v="PARKING - KLIA"/>
    <n v="100"/>
    <n v="6"/>
    <s v="TX"/>
    <x v="2"/>
    <n v="0"/>
    <n v="0"/>
  </r>
  <r>
    <s v="P"/>
    <x v="20"/>
    <m/>
    <m/>
    <x v="17"/>
    <x v="17"/>
    <x v="88"/>
    <m/>
    <n v="4"/>
    <s v="PARKING - KLCC"/>
    <n v="50"/>
    <n v="3"/>
    <s v="TX"/>
    <x v="2"/>
    <n v="0"/>
    <n v="0"/>
  </r>
  <r>
    <s v="P"/>
    <x v="20"/>
    <m/>
    <m/>
    <x v="17"/>
    <x v="17"/>
    <x v="88"/>
    <m/>
    <n v="5"/>
    <s v="LUNCH-PETRONAS-COFFEE STATION"/>
    <n v="200"/>
    <n v="12"/>
    <s v="TX"/>
    <x v="2"/>
    <n v="0"/>
    <n v="0"/>
  </r>
  <r>
    <s v="P"/>
    <x v="20"/>
    <m/>
    <m/>
    <x v="17"/>
    <x v="17"/>
    <x v="88"/>
    <m/>
    <n v="6"/>
    <s v="DINNER-SHELL-MANHATTAN FOOD"/>
    <n v="50"/>
    <n v="3"/>
    <s v="TX"/>
    <x v="2"/>
    <n v="0"/>
    <n v="0"/>
  </r>
  <r>
    <s v="P"/>
    <x v="20"/>
    <m/>
    <m/>
    <x v="17"/>
    <x v="17"/>
    <x v="88"/>
    <m/>
    <n v="7"/>
    <s v="MEDICAL"/>
    <n v="100"/>
    <n v="0"/>
    <s v="EP"/>
    <x v="2"/>
    <n v="0"/>
    <n v="0"/>
  </r>
  <r>
    <s v="P"/>
    <x v="21"/>
    <m/>
    <m/>
    <x v="17"/>
    <x v="17"/>
    <x v="89"/>
    <m/>
    <n v="1"/>
    <s v="MILEAGE"/>
    <n v="800"/>
    <n v="0"/>
    <s v="OP"/>
    <x v="2"/>
    <n v="0"/>
    <n v="0"/>
  </r>
  <r>
    <s v="P"/>
    <x v="21"/>
    <m/>
    <m/>
    <x v="17"/>
    <x v="17"/>
    <x v="89"/>
    <m/>
    <n v="2"/>
    <s v="DINNER-EXISTING CUSTOMER"/>
    <n v="1500"/>
    <n v="90"/>
    <s v="TX"/>
    <x v="2"/>
    <n v="0"/>
    <n v="0"/>
  </r>
  <r>
    <s v="P"/>
    <x v="16"/>
    <m/>
    <m/>
    <x v="17"/>
    <x v="17"/>
    <x v="90"/>
    <m/>
    <n v="1"/>
    <s v="TAXI FARE"/>
    <n v="250"/>
    <n v="0"/>
    <s v="OP"/>
    <x v="2"/>
    <n v="0"/>
    <n v="0"/>
  </r>
  <r>
    <s v="P"/>
    <x v="16"/>
    <m/>
    <m/>
    <x v="17"/>
    <x v="17"/>
    <x v="90"/>
    <m/>
    <n v="2"/>
    <s v="TOLL"/>
    <n v="500"/>
    <n v="0"/>
    <s v="OP"/>
    <x v="2"/>
    <n v="0"/>
    <n v="0"/>
  </r>
  <r>
    <s v="P"/>
    <x v="16"/>
    <m/>
    <m/>
    <x v="17"/>
    <x v="17"/>
    <x v="90"/>
    <m/>
    <n v="3"/>
    <s v="PETROL"/>
    <n v="1200"/>
    <n v="0"/>
    <s v="OP"/>
    <x v="2"/>
    <n v="0"/>
    <n v="0"/>
  </r>
  <r>
    <s v="P"/>
    <x v="16"/>
    <m/>
    <m/>
    <x v="17"/>
    <x v="17"/>
    <x v="90"/>
    <m/>
    <n v="4"/>
    <s v="ACCOMODATION - OUTSTATION"/>
    <n v="1500"/>
    <n v="0"/>
    <s v="OP"/>
    <x v="2"/>
    <n v="0"/>
    <n v="0"/>
  </r>
  <r>
    <s v="P"/>
    <x v="22"/>
    <m/>
    <m/>
    <x v="17"/>
    <x v="17"/>
    <x v="91"/>
    <m/>
    <n v="1"/>
    <s v="REVERSE CHARGE ON INV#Q12344 FAST TRADE LTD"/>
    <n v="3975"/>
    <n v="238.5"/>
    <s v="TX"/>
    <x v="2"/>
    <n v="0"/>
    <n v="0"/>
  </r>
  <r>
    <s v="P"/>
    <x v="13"/>
    <s v="000987766-R"/>
    <s v="GST000987865"/>
    <x v="18"/>
    <x v="16"/>
    <x v="92"/>
    <m/>
    <n v="1"/>
    <s v="MISC ITEMS"/>
    <n v="3300"/>
    <n v="0"/>
    <s v="OP"/>
    <x v="2"/>
    <n v="0"/>
    <n v="0"/>
  </r>
  <r>
    <s v="P"/>
    <x v="23"/>
    <m/>
    <m/>
    <x v="18"/>
    <x v="16"/>
    <x v="93"/>
    <m/>
    <n v="1"/>
    <s v="HARD DISK FOR NOTEBOOK-LL COMPUTER-CASHBIL-8766"/>
    <n v="800"/>
    <n v="48"/>
    <s v="TX"/>
    <x v="2"/>
    <n v="0"/>
    <n v="0"/>
  </r>
  <r>
    <s v="P"/>
    <x v="23"/>
    <m/>
    <m/>
    <x v="18"/>
    <x v="16"/>
    <x v="93"/>
    <m/>
    <n v="2"/>
    <s v="STATIONERY ITEMS-LL STATIONERS-INV#2212"/>
    <n v="1000"/>
    <n v="60"/>
    <s v="TX"/>
    <x v="2"/>
    <n v="0"/>
    <n v="0"/>
  </r>
  <r>
    <s v="P"/>
    <x v="23"/>
    <m/>
    <m/>
    <x v="18"/>
    <x v="16"/>
    <x v="93"/>
    <m/>
    <n v="3"/>
    <s v="FRUITS FOR OFFICE PANTRY-CASH"/>
    <n v="600"/>
    <n v="0"/>
    <s v="ZP"/>
    <x v="2"/>
    <n v="0"/>
    <n v="0"/>
  </r>
  <r>
    <s v="P"/>
    <x v="23"/>
    <m/>
    <m/>
    <x v="18"/>
    <x v="16"/>
    <x v="93"/>
    <m/>
    <n v="4"/>
    <s v="DAILYNEWSPAPEER/TOUCH&amp;GO CARD-CASH"/>
    <n v="300"/>
    <n v="0"/>
    <s v="EP"/>
    <x v="2"/>
    <n v="0"/>
    <n v="0"/>
  </r>
  <r>
    <s v="P"/>
    <x v="23"/>
    <m/>
    <m/>
    <x v="18"/>
    <x v="16"/>
    <x v="93"/>
    <m/>
    <n v="5"/>
    <s v="RON95 FOR COMPANY VANS-CASH"/>
    <n v="3000"/>
    <n v="0"/>
    <s v="ZP"/>
    <x v="2"/>
    <n v="0"/>
    <n v="0"/>
  </r>
  <r>
    <s v="P"/>
    <x v="23"/>
    <m/>
    <m/>
    <x v="18"/>
    <x v="16"/>
    <x v="93"/>
    <m/>
    <n v="1"/>
    <s v="FRUITS FOR OFFICE PANTRY-CASH"/>
    <n v="600"/>
    <n v="0"/>
    <s v="ZP"/>
    <x v="2"/>
    <n v="0"/>
    <n v="0"/>
  </r>
  <r>
    <s v="P"/>
    <x v="23"/>
    <m/>
    <m/>
    <x v="18"/>
    <x v="16"/>
    <x v="93"/>
    <m/>
    <n v="2"/>
    <s v="DAILYNEWSPAPEER/TOUCH&amp;GO CARD-CASH"/>
    <n v="300"/>
    <n v="0"/>
    <s v="EP"/>
    <x v="2"/>
    <n v="0"/>
    <n v="0"/>
  </r>
  <r>
    <s v="P"/>
    <x v="23"/>
    <m/>
    <m/>
    <x v="18"/>
    <x v="16"/>
    <x v="93"/>
    <m/>
    <n v="3"/>
    <s v="RON95 FOR COMPANY VANS-CASH"/>
    <n v="3000"/>
    <n v="0"/>
    <s v="ZP"/>
    <x v="2"/>
    <n v="0"/>
    <n v="0"/>
  </r>
  <r>
    <s v="P"/>
    <x v="23"/>
    <m/>
    <m/>
    <x v="18"/>
    <x v="16"/>
    <x v="93"/>
    <m/>
    <n v="1"/>
    <s v="LUNCH WITH 6 CLIENTS-NO BILL"/>
    <n v="3000"/>
    <n v="180"/>
    <s v="TX-IES"/>
    <x v="2"/>
    <n v="0"/>
    <n v="0"/>
  </r>
  <r>
    <s v="P"/>
    <x v="23"/>
    <m/>
    <m/>
    <x v="18"/>
    <x v="16"/>
    <x v="93"/>
    <m/>
    <n v="2"/>
    <s v="CO CAR-REPAIR AIR CON"/>
    <n v="800"/>
    <n v="48"/>
    <s v="TX-IES"/>
    <x v="2"/>
    <n v="0"/>
    <n v="0"/>
  </r>
  <r>
    <s v="P"/>
    <x v="16"/>
    <m/>
    <m/>
    <x v="18"/>
    <x v="16"/>
    <x v="94"/>
    <m/>
    <n v="1"/>
    <s v="MEDICAL-KLINK KITA-BILL 2112"/>
    <n v="300"/>
    <n v="18"/>
    <s v="BL"/>
    <x v="2"/>
    <n v="0"/>
    <n v="0"/>
  </r>
  <r>
    <s v="P"/>
    <x v="16"/>
    <m/>
    <m/>
    <x v="18"/>
    <x v="16"/>
    <x v="94"/>
    <m/>
    <n v="2"/>
    <s v="MEDICAL-ALICE DENTAL CLINIC-BILL8898"/>
    <n v="280"/>
    <n v="16.8"/>
    <s v="BL"/>
    <x v="2"/>
    <n v="0"/>
    <n v="0"/>
  </r>
  <r>
    <s v="P"/>
    <x v="12"/>
    <s v="080800-E"/>
    <m/>
    <x v="18"/>
    <x v="16"/>
    <x v="95"/>
    <s v="K1-876868"/>
    <n v="1"/>
    <s v="GST PAID ON BEHALF-MEGATRONIC-INV7655"/>
    <n v="523200"/>
    <n v="31392"/>
    <s v="IM"/>
    <x v="2"/>
    <n v="0"/>
    <n v="0"/>
  </r>
  <r>
    <s v="P"/>
    <x v="14"/>
    <m/>
    <s v="GST000987867"/>
    <x v="18"/>
    <x v="16"/>
    <x v="96"/>
    <m/>
    <n v="1"/>
    <s v="BANK CHARGES AS PER JULY BANK STMT"/>
    <n v="200"/>
    <n v="12"/>
    <s v="TX-IES"/>
    <x v="2"/>
    <n v="0"/>
    <n v="0"/>
  </r>
  <r>
    <s v="P"/>
    <x v="24"/>
    <m/>
    <s v="GST000678756"/>
    <x v="18"/>
    <x v="16"/>
    <x v="97"/>
    <m/>
    <n v="1"/>
    <s v="BANK CHARGES ON LOAN APPLICATION"/>
    <n v="600"/>
    <n v="36"/>
    <s v="TX-IES"/>
    <x v="2"/>
    <n v="0"/>
    <n v="0"/>
  </r>
  <r>
    <s v="P"/>
    <x v="6"/>
    <s v="8080806-W"/>
    <m/>
    <x v="18"/>
    <x v="16"/>
    <x v="98"/>
    <m/>
    <n v="1"/>
    <s v="CLEAN CARPET-GM OFFICE"/>
    <n v="300"/>
    <n v="0"/>
    <s v="NR"/>
    <x v="2"/>
    <n v="0"/>
    <n v="0"/>
  </r>
  <r>
    <s v="P"/>
    <x v="6"/>
    <s v="8080806-W"/>
    <m/>
    <x v="18"/>
    <x v="16"/>
    <x v="98"/>
    <m/>
    <n v="2"/>
    <s v="CLEAN CARPET-RECEPTION"/>
    <n v="900"/>
    <n v="0"/>
    <s v="NR"/>
    <x v="2"/>
    <n v="0"/>
    <n v="0"/>
  </r>
  <r>
    <s v="P"/>
    <x v="6"/>
    <s v="8080806-W"/>
    <m/>
    <x v="18"/>
    <x v="16"/>
    <x v="98"/>
    <m/>
    <n v="3"/>
    <s v="SPECIAL CHEMICAL TO REMOVE STAINS"/>
    <n v="1800"/>
    <n v="0"/>
    <s v="NR"/>
    <x v="2"/>
    <n v="0"/>
    <n v="0"/>
  </r>
  <r>
    <s v="P"/>
    <x v="0"/>
    <m/>
    <m/>
    <x v="18"/>
    <x v="16"/>
    <x v="99"/>
    <s v="K1-876868"/>
    <n v="1"/>
    <s v="Fluorescent Desk Lamp"/>
    <n v="523200"/>
    <n v="0"/>
    <s v="OP"/>
    <x v="0"/>
    <n v="80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 chartFormat="3">
  <location ref="E37:F48" firstHeaderRow="1" firstDataRow="1" firstDataCol="1"/>
  <pivotFields count="2"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compact="0" numFmtId="40" outline="0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PURCHASE_VALUE" fld="1" baseField="0" baseItem="2" numFmtId="3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N30" firstHeaderRow="1" firstDataRow="2" firstDataCol="3"/>
  <pivotFields count="16">
    <pivotField compact="0" outline="0" showAll="0" defaultSubtotal="0"/>
    <pivotField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</pivotField>
    <pivotField axis="axisRow" compact="0" outline="0" showAll="0" defaultSubtotal="0">
      <items count="12">
        <item x="11"/>
        <item x="9"/>
        <item x="6"/>
        <item x="8"/>
        <item x="3"/>
        <item x="4"/>
        <item x="10"/>
        <item x="7"/>
        <item x="2"/>
        <item x="5"/>
        <item x="1"/>
        <item x="0"/>
      </items>
    </pivotField>
    <pivotField axis="axisRow" compact="0" outline="0" showAll="0" defaultSubtotal="0">
      <items count="10">
        <item x="5"/>
        <item x="2"/>
        <item x="6"/>
        <item x="8"/>
        <item x="9"/>
        <item x="1"/>
        <item x="4"/>
        <item x="7"/>
        <item x="3"/>
        <item x="0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defaultSubtotal="0">
      <items count="10">
        <item x="3"/>
        <item x="5"/>
        <item x="6"/>
        <item x="9"/>
        <item x="2"/>
        <item x="7"/>
        <item x="4"/>
        <item x="8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26">
    <i>
      <x/>
      <x v="3"/>
      <x v="9"/>
    </i>
    <i>
      <x v="1"/>
      <x v="2"/>
      <x/>
    </i>
    <i>
      <x v="2"/>
      <x v="1"/>
      <x v="7"/>
    </i>
    <i>
      <x v="3"/>
      <x v="9"/>
      <x v="9"/>
    </i>
    <i>
      <x v="4"/>
      <x v="11"/>
      <x v="4"/>
    </i>
    <i>
      <x v="5"/>
      <x v="6"/>
      <x v="3"/>
    </i>
    <i>
      <x v="6"/>
      <x/>
      <x v="7"/>
    </i>
    <i>
      <x v="7"/>
      <x v="11"/>
      <x v="9"/>
    </i>
    <i>
      <x v="8"/>
      <x v="11"/>
      <x v="9"/>
    </i>
    <i>
      <x v="9"/>
      <x v="11"/>
      <x v="9"/>
    </i>
    <i>
      <x v="10"/>
      <x v="11"/>
      <x v="9"/>
    </i>
    <i>
      <x v="11"/>
      <x v="10"/>
      <x v="5"/>
    </i>
    <i>
      <x v="12"/>
      <x v="11"/>
      <x v="9"/>
    </i>
    <i>
      <x v="13"/>
      <x v="11"/>
      <x v="9"/>
    </i>
    <i>
      <x v="14"/>
      <x v="11"/>
      <x v="9"/>
    </i>
    <i>
      <x v="15"/>
      <x v="11"/>
      <x v="9"/>
    </i>
    <i>
      <x v="16"/>
      <x v="11"/>
      <x v="9"/>
    </i>
    <i>
      <x v="17"/>
      <x v="11"/>
      <x v="9"/>
    </i>
    <i>
      <x v="18"/>
      <x v="11"/>
      <x v="4"/>
    </i>
    <i>
      <x v="19"/>
      <x v="4"/>
      <x v="8"/>
    </i>
    <i>
      <x v="20"/>
      <x v="11"/>
      <x v="8"/>
    </i>
    <i>
      <x v="21"/>
      <x v="8"/>
      <x v="1"/>
    </i>
    <i>
      <x v="22"/>
      <x v="11"/>
      <x v="9"/>
    </i>
    <i>
      <x v="23"/>
      <x v="5"/>
      <x v="6"/>
    </i>
    <i>
      <x v="24"/>
      <x v="7"/>
      <x v="2"/>
    </i>
    <i t="grand">
      <x/>
    </i>
  </rowItems>
  <colFields count="1">
    <field x="1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11_PValueMYR" fld="10" baseField="3" baseItem="0" numFmtId="40"/>
  </dataFields>
  <formats count="50">
    <format dxfId="3628">
      <pivotArea dataOnly="0" labelOnly="1" outline="0" fieldPosition="0">
        <references count="1">
          <reference field="12" count="0"/>
        </references>
      </pivotArea>
    </format>
    <format dxfId="3627">
      <pivotArea dataOnly="0" labelOnly="1" grandCol="1" outline="0" fieldPosition="0"/>
    </format>
    <format dxfId="3626">
      <pivotArea outline="0" fieldPosition="0">
        <references count="1">
          <reference field="4294967294" count="1">
            <x v="0"/>
          </reference>
        </references>
      </pivotArea>
    </format>
    <format dxfId="3625">
      <pivotArea type="all" dataOnly="0" outline="0" fieldPosition="0"/>
    </format>
    <format dxfId="3624">
      <pivotArea outline="0" collapsedLevelsAreSubtotals="1" fieldPosition="0"/>
    </format>
    <format dxfId="3623">
      <pivotArea dataOnly="0" labelOnly="1" outline="0" fieldPosition="0">
        <references count="1">
          <reference field="1" count="0"/>
        </references>
      </pivotArea>
    </format>
    <format dxfId="3622">
      <pivotArea dataOnly="0" labelOnly="1" grandRow="1" outline="0" fieldPosition="0"/>
    </format>
    <format dxfId="3621">
      <pivotArea dataOnly="0" labelOnly="1" outline="0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3620">
      <pivotArea dataOnly="0" labelOnly="1" outline="0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3619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3618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3617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3616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3615">
      <pivotArea dataOnly="0" labelOnly="1" outline="0" fieldPosition="0">
        <references count="2">
          <reference field="1" count="1" selected="0">
            <x v="6"/>
          </reference>
          <reference field="2" count="1">
            <x v="0"/>
          </reference>
        </references>
      </pivotArea>
    </format>
    <format dxfId="3614">
      <pivotArea dataOnly="0" labelOnly="1" outline="0" fieldPosition="0">
        <references count="2">
          <reference field="1" count="1" selected="0">
            <x v="7"/>
          </reference>
          <reference field="2" count="1">
            <x v="11"/>
          </reference>
        </references>
      </pivotArea>
    </format>
    <format dxfId="3613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3612">
      <pivotArea dataOnly="0" labelOnly="1" outline="0" fieldPosition="0">
        <references count="2">
          <reference field="1" count="1" selected="0">
            <x v="12"/>
          </reference>
          <reference field="2" count="1">
            <x v="11"/>
          </reference>
        </references>
      </pivotArea>
    </format>
    <format dxfId="3611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3610">
      <pivotArea dataOnly="0" labelOnly="1" outline="0" fieldPosition="0">
        <references count="2">
          <reference field="1" count="1" selected="0">
            <x v="20"/>
          </reference>
          <reference field="2" count="1">
            <x v="11"/>
          </reference>
        </references>
      </pivotArea>
    </format>
    <format dxfId="3609">
      <pivotArea dataOnly="0" labelOnly="1" outline="0" fieldPosition="0">
        <references count="2">
          <reference field="1" count="1" selected="0">
            <x v="21"/>
          </reference>
          <reference field="2" count="1">
            <x v="8"/>
          </reference>
        </references>
      </pivotArea>
    </format>
    <format dxfId="3608">
      <pivotArea dataOnly="0" labelOnly="1" outline="0" fieldPosition="0">
        <references count="2">
          <reference field="1" count="1" selected="0">
            <x v="22"/>
          </reference>
          <reference field="2" count="1">
            <x v="11"/>
          </reference>
        </references>
      </pivotArea>
    </format>
    <format dxfId="3607">
      <pivotArea dataOnly="0" labelOnly="1" outline="0" fieldPosition="0">
        <references count="2">
          <reference field="1" count="1" selected="0">
            <x v="23"/>
          </reference>
          <reference field="2" count="1">
            <x v="5"/>
          </reference>
        </references>
      </pivotArea>
    </format>
    <format dxfId="3606">
      <pivotArea dataOnly="0" labelOnly="1" outline="0" fieldPosition="0">
        <references count="2">
          <reference field="1" count="1" selected="0">
            <x v="24"/>
          </reference>
          <reference field="2" count="1">
            <x v="7"/>
          </reference>
        </references>
      </pivotArea>
    </format>
    <format dxfId="360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360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360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360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 dxfId="3601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3600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3"/>
          </reference>
        </references>
      </pivotArea>
    </format>
    <format dxfId="359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359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9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9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9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9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"/>
          </reference>
          <reference field="3" count="1">
            <x v="5"/>
          </reference>
        </references>
      </pivotArea>
    </format>
    <format dxfId="359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9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9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9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89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88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8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358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"/>
          </reference>
          <reference field="3" count="1">
            <x v="8"/>
          </reference>
        </references>
      </pivotArea>
    </format>
    <format dxfId="358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1"/>
          </reference>
          <reference field="3" count="1">
            <x v="8"/>
          </reference>
        </references>
      </pivotArea>
    </format>
    <format dxfId="3584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8"/>
          </reference>
          <reference field="3" count="1">
            <x v="1"/>
          </reference>
        </references>
      </pivotArea>
    </format>
    <format dxfId="3583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3582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5"/>
          </reference>
          <reference field="3" count="1">
            <x v="6"/>
          </reference>
        </references>
      </pivotArea>
    </format>
    <format dxfId="3581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7"/>
          </reference>
          <reference field="3" count="1">
            <x v="2"/>
          </reference>
        </references>
      </pivotArea>
    </format>
    <format dxfId="3580">
      <pivotArea dataOnly="0" labelOnly="1" outline="0" fieldPosition="0">
        <references count="1">
          <reference field="12" count="0"/>
        </references>
      </pivotArea>
    </format>
    <format dxfId="357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L30" firstHeaderRow="1" firstDataRow="2" firstDataCol="1"/>
  <pivotFields count="16">
    <pivotField compact="0" outline="0" showAll="0" defaultSubtotal="0"/>
    <pivotField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</pivotField>
    <pivotField compact="0" outline="0" showAll="0" defaultSubtotal="0">
      <items count="12">
        <item x="11"/>
        <item x="9"/>
        <item x="6"/>
        <item x="8"/>
        <item x="3"/>
        <item x="4"/>
        <item x="10"/>
        <item x="7"/>
        <item x="2"/>
        <item x="5"/>
        <item x="1"/>
        <item x="0"/>
      </items>
    </pivotField>
    <pivotField compact="0" outline="0" showAll="0" defaultSubtotal="0">
      <items count="10">
        <item x="5"/>
        <item x="2"/>
        <item x="6"/>
        <item x="8"/>
        <item x="9"/>
        <item x="1"/>
        <item x="4"/>
        <item x="7"/>
        <item x="3"/>
        <item x="0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axis="axisCol" compact="0" outline="0" showAll="0" defaultSubtotal="0">
      <items count="10">
        <item x="3"/>
        <item x="5"/>
        <item x="6"/>
        <item x="9"/>
        <item x="2"/>
        <item x="7"/>
        <item x="4"/>
        <item x="8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12_PGSTValueMYR" fld="11" baseField="1" baseItem="1" numFmtId="40"/>
  </dataFields>
  <formats count="9">
    <format dxfId="3578">
      <pivotArea dataOnly="0" labelOnly="1" outline="0" fieldPosition="0">
        <references count="1">
          <reference field="12" count="0"/>
        </references>
      </pivotArea>
    </format>
    <format dxfId="3577">
      <pivotArea dataOnly="0" labelOnly="1" grandCol="1" outline="0" fieldPosition="0"/>
    </format>
    <format dxfId="3576">
      <pivotArea outline="0" fieldPosition="0">
        <references count="1">
          <reference field="4294967294" count="1">
            <x v="0"/>
          </reference>
        </references>
      </pivotArea>
    </format>
    <format dxfId="3575">
      <pivotArea type="all" dataOnly="0" outline="0" fieldPosition="0"/>
    </format>
    <format dxfId="3574">
      <pivotArea outline="0" collapsedLevelsAreSubtotals="1" fieldPosition="0"/>
    </format>
    <format dxfId="3573">
      <pivotArea dataOnly="0" labelOnly="1" outline="0" fieldPosition="0">
        <references count="1">
          <reference field="1" count="0"/>
        </references>
      </pivotArea>
    </format>
    <format dxfId="3572">
      <pivotArea dataOnly="0" labelOnly="1" grandRow="1" outline="0" fieldPosition="0"/>
    </format>
    <format dxfId="3571">
      <pivotArea dataOnly="0" labelOnly="1" outline="0" fieldPosition="0">
        <references count="1">
          <reference field="12" count="0"/>
        </references>
      </pivotArea>
    </format>
    <format dxfId="357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M30" firstHeaderRow="1" firstDataRow="2" firstDataCol="2"/>
  <pivotFields count="16">
    <pivotField compact="0" outline="0" showAll="0" defaultSubtotal="0"/>
    <pivotField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</pivotField>
    <pivotField axis="axisRow" compact="0" outline="0" showAll="0" defaultSubtotal="0">
      <items count="12">
        <item x="11"/>
        <item x="9"/>
        <item x="6"/>
        <item x="8"/>
        <item x="3"/>
        <item x="4"/>
        <item x="10"/>
        <item x="7"/>
        <item x="2"/>
        <item x="5"/>
        <item x="1"/>
        <item x="0"/>
      </items>
    </pivotField>
    <pivotField compact="0" outline="0" showAll="0" defaultSubtotal="0">
      <items count="10">
        <item x="5"/>
        <item x="2"/>
        <item x="6"/>
        <item x="8"/>
        <item x="9"/>
        <item x="1"/>
        <item x="4"/>
        <item x="7"/>
        <item x="3"/>
        <item x="0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dataField="1" compact="0" outline="0" showAll="0" defaultSubtotal="0">
      <items count="10">
        <item x="3"/>
        <item x="5"/>
        <item x="6"/>
        <item x="9"/>
        <item x="2"/>
        <item x="7"/>
        <item x="4"/>
        <item x="8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26">
    <i>
      <x/>
      <x v="3"/>
    </i>
    <i>
      <x v="1"/>
      <x v="2"/>
    </i>
    <i>
      <x v="2"/>
      <x v="1"/>
    </i>
    <i>
      <x v="3"/>
      <x v="9"/>
    </i>
    <i>
      <x v="4"/>
      <x v="11"/>
    </i>
    <i>
      <x v="5"/>
      <x v="6"/>
    </i>
    <i>
      <x v="6"/>
      <x/>
    </i>
    <i>
      <x v="7"/>
      <x v="11"/>
    </i>
    <i>
      <x v="8"/>
      <x v="11"/>
    </i>
    <i>
      <x v="9"/>
      <x v="11"/>
    </i>
    <i>
      <x v="10"/>
      <x v="11"/>
    </i>
    <i>
      <x v="11"/>
      <x v="10"/>
    </i>
    <i>
      <x v="12"/>
      <x v="11"/>
    </i>
    <i>
      <x v="13"/>
      <x v="11"/>
    </i>
    <i>
      <x v="14"/>
      <x v="11"/>
    </i>
    <i>
      <x v="15"/>
      <x v="11"/>
    </i>
    <i>
      <x v="16"/>
      <x v="11"/>
    </i>
    <i>
      <x v="17"/>
      <x v="11"/>
    </i>
    <i>
      <x v="18"/>
      <x v="11"/>
    </i>
    <i>
      <x v="19"/>
      <x v="4"/>
    </i>
    <i>
      <x v="20"/>
      <x v="11"/>
    </i>
    <i>
      <x v="21"/>
      <x v="8"/>
    </i>
    <i>
      <x v="22"/>
      <x v="11"/>
    </i>
    <i>
      <x v="23"/>
      <x v="5"/>
    </i>
    <i>
      <x v="24"/>
      <x v="7"/>
    </i>
    <i t="grand">
      <x/>
    </i>
  </rowItems>
  <colFields count="1">
    <field x="1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P13_TaxCode" fld="12" subtotal="count" baseField="0" baseItem="0"/>
  </dataFields>
  <formats count="25">
    <format dxfId="3569">
      <pivotArea outline="0" collapsedLevelsAreSubtotals="1" fieldPosition="0"/>
    </format>
    <format dxfId="3568">
      <pivotArea dataOnly="0" labelOnly="1" outline="0" fieldPosition="0">
        <references count="1">
          <reference field="12" count="0"/>
        </references>
      </pivotArea>
    </format>
    <format dxfId="3567">
      <pivotArea dataOnly="0" labelOnly="1" grandCol="1" outline="0" fieldPosition="0"/>
    </format>
    <format dxfId="3566">
      <pivotArea type="all" dataOnly="0" outline="0" fieldPosition="0"/>
    </format>
    <format dxfId="3565">
      <pivotArea outline="0" collapsedLevelsAreSubtotals="1" fieldPosition="0"/>
    </format>
    <format dxfId="3564">
      <pivotArea dataOnly="0" labelOnly="1" outline="0" fieldPosition="0">
        <references count="1">
          <reference field="1" count="0"/>
        </references>
      </pivotArea>
    </format>
    <format dxfId="3563">
      <pivotArea dataOnly="0" labelOnly="1" grandRow="1" outline="0" fieldPosition="0"/>
    </format>
    <format dxfId="3562">
      <pivotArea dataOnly="0" labelOnly="1" outline="0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3561">
      <pivotArea dataOnly="0" labelOnly="1" outline="0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3560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3559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3558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3557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3556">
      <pivotArea dataOnly="0" labelOnly="1" outline="0" fieldPosition="0">
        <references count="2">
          <reference field="1" count="1" selected="0">
            <x v="6"/>
          </reference>
          <reference field="2" count="1">
            <x v="0"/>
          </reference>
        </references>
      </pivotArea>
    </format>
    <format dxfId="3555">
      <pivotArea dataOnly="0" labelOnly="1" outline="0" fieldPosition="0">
        <references count="2">
          <reference field="1" count="1" selected="0">
            <x v="7"/>
          </reference>
          <reference field="2" count="1">
            <x v="11"/>
          </reference>
        </references>
      </pivotArea>
    </format>
    <format dxfId="3554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3553">
      <pivotArea dataOnly="0" labelOnly="1" outline="0" fieldPosition="0">
        <references count="2">
          <reference field="1" count="1" selected="0">
            <x v="12"/>
          </reference>
          <reference field="2" count="1">
            <x v="11"/>
          </reference>
        </references>
      </pivotArea>
    </format>
    <format dxfId="3552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3551">
      <pivotArea dataOnly="0" labelOnly="1" outline="0" fieldPosition="0">
        <references count="2">
          <reference field="1" count="1" selected="0">
            <x v="20"/>
          </reference>
          <reference field="2" count="1">
            <x v="11"/>
          </reference>
        </references>
      </pivotArea>
    </format>
    <format dxfId="3550">
      <pivotArea dataOnly="0" labelOnly="1" outline="0" fieldPosition="0">
        <references count="2">
          <reference field="1" count="1" selected="0">
            <x v="21"/>
          </reference>
          <reference field="2" count="1">
            <x v="8"/>
          </reference>
        </references>
      </pivotArea>
    </format>
    <format dxfId="3549">
      <pivotArea dataOnly="0" labelOnly="1" outline="0" fieldPosition="0">
        <references count="2">
          <reference field="1" count="1" selected="0">
            <x v="22"/>
          </reference>
          <reference field="2" count="1">
            <x v="11"/>
          </reference>
        </references>
      </pivotArea>
    </format>
    <format dxfId="3548">
      <pivotArea dataOnly="0" labelOnly="1" outline="0" fieldPosition="0">
        <references count="2">
          <reference field="1" count="1" selected="0">
            <x v="23"/>
          </reference>
          <reference field="2" count="1">
            <x v="5"/>
          </reference>
        </references>
      </pivotArea>
    </format>
    <format dxfId="3547">
      <pivotArea dataOnly="0" labelOnly="1" outline="0" fieldPosition="0">
        <references count="2">
          <reference field="1" count="1" selected="0">
            <x v="24"/>
          </reference>
          <reference field="2" count="1">
            <x v="7"/>
          </reference>
        </references>
      </pivotArea>
    </format>
    <format dxfId="3546">
      <pivotArea dataOnly="0" labelOnly="1" outline="0" fieldPosition="0">
        <references count="1">
          <reference field="12" count="0"/>
        </references>
      </pivotArea>
    </format>
    <format dxfId="354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outline="1" outlineData="1" multipleFieldFilters="0" rowHeaderCaption="TAX_CODE">
  <location ref="R16:U26" firstHeaderRow="0" firstDataRow="1" firstDataCol="1"/>
  <pivotFields count="17"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dataField="1" dragToRow="0" dragToCol="0" dragToPage="0" showAll="0" defaultSubtota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BASE_VALUE" fld="10" baseField="12" baseItem="0" numFmtId="40"/>
    <dataField name="GST_VALUE" fld="11" baseField="12" baseItem="0" numFmtId="40"/>
    <dataField name="GST% " fld="16" baseField="12" baseItem="0" numFmtId="9"/>
  </dataFields>
  <formats count="5">
    <format dxfId="35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43">
      <pivotArea collapsedLevelsAreSubtotals="1" fieldPosition="0">
        <references count="1">
          <reference field="12" count="0"/>
        </references>
      </pivotArea>
    </format>
    <format dxfId="3542">
      <pivotArea field="12" type="button" dataOnly="0" labelOnly="1" outline="0" axis="axisRow" fieldPosition="0"/>
    </format>
    <format dxfId="3541">
      <pivotArea dataOnly="0" labelOnly="1" fieldPosition="0">
        <references count="1">
          <reference field="12" count="0"/>
        </references>
      </pivotArea>
    </format>
    <format dxfId="35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O219" firstHeaderRow="0" firstDataRow="1" firstDataCol="11"/>
  <pivotFields count="16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26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11"/>
        <item x="9"/>
        <item x="6"/>
        <item x="8"/>
        <item x="3"/>
        <item x="4"/>
        <item x="10"/>
        <item x="7"/>
        <item x="2"/>
        <item x="5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5"/>
        <item x="2"/>
        <item x="6"/>
        <item x="8"/>
        <item x="9"/>
        <item x="1"/>
        <item x="4"/>
        <item x="7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31"/>
        <item x="42"/>
        <item x="46"/>
        <item x="69"/>
        <item x="65"/>
        <item x="27"/>
        <item x="28"/>
        <item x="11"/>
        <item x="80"/>
        <item x="25"/>
        <item x="81"/>
        <item x="59"/>
        <item x="47"/>
        <item x="73"/>
        <item x="92"/>
        <item x="34"/>
        <item x="9"/>
        <item x="10"/>
        <item x="5"/>
        <item x="24"/>
        <item x="35"/>
        <item x="49"/>
        <item x="8"/>
        <item x="13"/>
        <item x="29"/>
        <item x="66"/>
        <item x="14"/>
        <item x="44"/>
        <item x="30"/>
        <item x="45"/>
        <item x="67"/>
        <item x="68"/>
        <item x="2"/>
        <item x="21"/>
        <item x="23"/>
        <item x="70"/>
        <item x="71"/>
        <item x="3"/>
        <item x="15"/>
        <item x="32"/>
        <item x="33"/>
        <item x="60"/>
        <item x="72"/>
        <item x="4"/>
        <item x="16"/>
        <item x="74"/>
        <item x="64"/>
        <item x="48"/>
        <item x="75"/>
        <item x="0"/>
        <item x="17"/>
        <item x="61"/>
        <item x="76"/>
        <item x="77"/>
        <item x="78"/>
        <item x="1"/>
        <item x="18"/>
        <item x="36"/>
        <item x="50"/>
        <item x="79"/>
        <item x="51"/>
        <item x="6"/>
        <item x="22"/>
        <item x="37"/>
        <item x="52"/>
        <item x="38"/>
        <item x="53"/>
        <item x="82"/>
        <item x="83"/>
        <item x="93"/>
        <item x="94"/>
        <item x="84"/>
        <item x="62"/>
        <item x="54"/>
        <item x="39"/>
        <item x="19"/>
        <item x="40"/>
        <item x="85"/>
        <item x="95"/>
        <item x="43"/>
        <item x="56"/>
        <item x="57"/>
        <item x="26"/>
        <item x="7"/>
        <item x="12"/>
        <item x="41"/>
        <item x="55"/>
        <item x="63"/>
        <item x="96"/>
        <item x="97"/>
        <item x="86"/>
        <item x="87"/>
        <item x="88"/>
        <item x="89"/>
        <item x="90"/>
        <item x="58"/>
        <item x="98"/>
        <item x="91"/>
        <item x="20"/>
        <item x="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2"/>
        <item x="1"/>
        <item x="3"/>
        <item x="4"/>
        <item x="5"/>
        <item x="6"/>
        <item x="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2">
        <item x="69"/>
        <item x="57"/>
        <item x="73"/>
        <item x="95"/>
        <item x="20"/>
        <item x="9"/>
        <item x="42"/>
        <item x="43"/>
        <item x="47"/>
        <item x="79"/>
        <item x="61"/>
        <item x="36"/>
        <item x="76"/>
        <item x="107"/>
        <item x="108"/>
        <item x="39"/>
        <item x="52"/>
        <item x="109"/>
        <item x="110"/>
        <item x="103"/>
        <item x="67"/>
        <item x="19"/>
        <item x="21"/>
        <item x="14"/>
        <item x="78"/>
        <item x="28"/>
        <item x="100"/>
        <item x="75"/>
        <item x="23"/>
        <item x="91"/>
        <item x="89"/>
        <item x="26"/>
        <item x="37"/>
        <item x="0"/>
        <item x="5"/>
        <item x="11"/>
        <item x="74"/>
        <item x="7"/>
        <item x="68"/>
        <item x="71"/>
        <item x="6"/>
        <item x="99"/>
        <item x="13"/>
        <item x="106"/>
        <item x="72"/>
        <item x="25"/>
        <item x="97"/>
        <item x="50"/>
        <item x="83"/>
        <item x="82"/>
        <item x="102"/>
        <item x="88"/>
        <item x="90"/>
        <item x="24"/>
        <item x="49"/>
        <item x="22"/>
        <item x="105"/>
        <item x="104"/>
        <item x="27"/>
        <item x="84"/>
        <item x="45"/>
        <item x="44"/>
        <item x="8"/>
        <item x="48"/>
        <item x="87"/>
        <item x="86"/>
        <item x="55"/>
        <item x="29"/>
        <item x="94"/>
        <item x="38"/>
        <item x="41"/>
        <item x="53"/>
        <item x="12"/>
        <item x="40"/>
        <item x="15"/>
        <item x="59"/>
        <item x="3"/>
        <item x="18"/>
        <item x="62"/>
        <item x="17"/>
        <item x="33"/>
        <item x="1"/>
        <item x="80"/>
        <item x="63"/>
        <item x="65"/>
        <item x="70"/>
        <item x="4"/>
        <item x="64"/>
        <item x="46"/>
        <item x="96"/>
        <item x="66"/>
        <item x="77"/>
        <item x="101"/>
        <item x="56"/>
        <item x="35"/>
        <item x="58"/>
        <item x="31"/>
        <item x="111"/>
        <item x="2"/>
        <item x="60"/>
        <item x="30"/>
        <item x="34"/>
        <item x="98"/>
        <item x="81"/>
        <item x="92"/>
        <item x="16"/>
        <item x="85"/>
        <item x="93"/>
        <item x="51"/>
        <item x="10"/>
        <item x="54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">
        <item x="1"/>
        <item x="7"/>
        <item x="5"/>
        <item x="0"/>
        <item x="8"/>
        <item x="3"/>
        <item x="2"/>
        <item x="6"/>
        <item x="9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1">
    <field x="1"/>
    <field x="2"/>
    <field x="3"/>
    <field x="7"/>
    <field x="13"/>
    <field x="6"/>
    <field x="4"/>
    <field x="5"/>
    <field x="9"/>
    <field x="8"/>
    <field x="12"/>
  </rowFields>
  <rowItems count="216">
    <i>
      <x/>
      <x v="3"/>
      <x v="9"/>
      <x v="6"/>
      <x v="2"/>
      <x v="78"/>
      <x v="18"/>
      <x v="17"/>
      <x v="43"/>
      <x/>
      <x v="2"/>
    </i>
    <i r="3">
      <x v="7"/>
      <x v="2"/>
      <x/>
      <x v="8"/>
      <x v="8"/>
      <x v="96"/>
      <x/>
      <x v="5"/>
    </i>
    <i r="5">
      <x v="1"/>
      <x v="9"/>
      <x v="9"/>
      <x v="70"/>
      <x/>
      <x v="5"/>
    </i>
    <i r="5">
      <x v="2"/>
      <x v="11"/>
      <x v="11"/>
      <x v="88"/>
      <x/>
      <x v="5"/>
    </i>
    <i r="5">
      <x v="3"/>
      <x v="17"/>
      <x v="16"/>
      <x v="90"/>
      <x/>
      <x v="6"/>
    </i>
    <i r="5">
      <x v="71"/>
      <x v="17"/>
      <x v="16"/>
      <x v="91"/>
      <x/>
      <x v="6"/>
    </i>
    <i t="default">
      <x/>
    </i>
    <i t="blank">
      <x/>
    </i>
    <i>
      <x v="1"/>
      <x v="2"/>
      <x/>
      <x v="7"/>
      <x v="2"/>
      <x v="36"/>
      <x v="17"/>
      <x v="16"/>
      <x v="38"/>
      <x/>
      <x v="5"/>
    </i>
    <i r="5">
      <x v="53"/>
      <x v="17"/>
      <x v="16"/>
      <x/>
      <x v="1"/>
      <x v="5"/>
    </i>
    <i r="9">
      <x v="7"/>
      <x v="5"/>
    </i>
    <i r="8">
      <x v="2"/>
      <x v="3"/>
      <x v="5"/>
    </i>
    <i r="9">
      <x v="6"/>
      <x v="5"/>
    </i>
    <i r="8">
      <x v="38"/>
      <x/>
      <x v="5"/>
    </i>
    <i r="9">
      <x v="4"/>
      <x v="5"/>
    </i>
    <i r="8">
      <x v="44"/>
      <x v="2"/>
      <x v="5"/>
    </i>
    <i r="9">
      <x v="5"/>
      <x v="5"/>
    </i>
    <i r="5">
      <x v="54"/>
      <x v="17"/>
      <x v="16"/>
      <x/>
      <x v="1"/>
      <x v="5"/>
    </i>
    <i r="9">
      <x v="5"/>
      <x v="5"/>
    </i>
    <i r="9">
      <x v="9"/>
      <x v="5"/>
    </i>
    <i r="8">
      <x v="2"/>
      <x v="3"/>
      <x v="5"/>
    </i>
    <i r="9">
      <x v="7"/>
      <x v="5"/>
    </i>
    <i r="9">
      <x v="11"/>
      <x v="5"/>
    </i>
    <i r="8">
      <x v="38"/>
      <x/>
      <x v="5"/>
    </i>
    <i r="9">
      <x v="4"/>
      <x v="5"/>
    </i>
    <i r="9">
      <x v="8"/>
      <x v="5"/>
    </i>
    <i r="8">
      <x v="44"/>
      <x v="2"/>
      <x v="5"/>
    </i>
    <i r="9">
      <x v="6"/>
      <x v="5"/>
    </i>
    <i r="9">
      <x v="10"/>
      <x v="5"/>
    </i>
    <i r="5">
      <x v="73"/>
      <x v="11"/>
      <x v="11"/>
      <x v="71"/>
      <x/>
      <x v="5"/>
    </i>
    <i r="5">
      <x v="82"/>
      <x v="6"/>
      <x v="6"/>
      <x v="58"/>
      <x/>
      <x v="6"/>
    </i>
    <i r="5">
      <x v="83"/>
      <x v="1"/>
      <x v="1"/>
      <x v="5"/>
      <x/>
      <x v="5"/>
    </i>
    <i r="5">
      <x v="84"/>
      <x v="3"/>
      <x v="3"/>
      <x v="74"/>
      <x/>
      <x v="5"/>
    </i>
    <i r="5">
      <x v="85"/>
      <x v="8"/>
      <x v="8"/>
      <x v="73"/>
      <x/>
      <x v="5"/>
    </i>
    <i r="5">
      <x v="86"/>
      <x v="11"/>
      <x v="11"/>
      <x v="110"/>
      <x/>
      <x v="6"/>
    </i>
    <i r="5">
      <x v="87"/>
      <x v="14"/>
      <x v="14"/>
      <x v="10"/>
      <x/>
      <x v="5"/>
    </i>
    <i t="default">
      <x v="1"/>
    </i>
    <i t="blank">
      <x v="1"/>
    </i>
    <i>
      <x v="2"/>
      <x v="1"/>
      <x v="7"/>
      <x v="7"/>
      <x v="2"/>
      <x v="12"/>
      <x v="11"/>
      <x v="11"/>
      <x v="8"/>
      <x/>
      <x v="5"/>
    </i>
    <i r="5">
      <x v="13"/>
      <x v="17"/>
      <x v="16"/>
      <x v="85"/>
      <x/>
      <x v="5"/>
    </i>
    <i r="5">
      <x v="14"/>
      <x v="18"/>
      <x v="17"/>
      <x v="62"/>
      <x/>
      <x v="4"/>
    </i>
    <i r="5">
      <x v="15"/>
      <x v="8"/>
      <x v="8"/>
      <x v="101"/>
      <x/>
      <x v="5"/>
    </i>
    <i r="5">
      <x v="67"/>
      <x v="17"/>
      <x v="16"/>
      <x v="27"/>
      <x/>
      <x v="4"/>
    </i>
    <i t="default">
      <x v="2"/>
    </i>
    <i t="blank">
      <x v="2"/>
    </i>
    <i>
      <x v="3"/>
      <x v="9"/>
      <x v="9"/>
      <x v="7"/>
      <x v="2"/>
      <x v="11"/>
      <x v="13"/>
      <x v="13"/>
      <x v="95"/>
      <x/>
      <x v="3"/>
    </i>
    <i r="5">
      <x v="61"/>
      <x v="1"/>
      <x v="1"/>
      <x v="62"/>
      <x/>
      <x v="3"/>
    </i>
    <i r="5">
      <x v="62"/>
      <x v="5"/>
      <x v="5"/>
      <x v="28"/>
      <x/>
      <x v="3"/>
    </i>
    <i r="5">
      <x v="63"/>
      <x v="8"/>
      <x v="8"/>
      <x v="94"/>
      <x/>
      <x v="3"/>
    </i>
    <i r="5">
      <x v="64"/>
      <x v="11"/>
      <x v="11"/>
      <x v="47"/>
      <x/>
      <x v="3"/>
    </i>
    <i r="5">
      <x v="66"/>
      <x v="11"/>
      <x v="11"/>
      <x v="16"/>
      <x v="1"/>
      <x v="3"/>
    </i>
    <i r="8">
      <x v="108"/>
      <x/>
      <x v="3"/>
    </i>
    <i r="5">
      <x v="75"/>
      <x v="4"/>
      <x v="4"/>
      <x v="4"/>
      <x/>
      <x v="3"/>
    </i>
    <i r="5">
      <x v="96"/>
      <x v="18"/>
      <x v="17"/>
      <x v="17"/>
      <x/>
      <x v="3"/>
    </i>
    <i r="8">
      <x v="18"/>
      <x v="1"/>
      <x v="3"/>
    </i>
    <i r="8">
      <x v="97"/>
      <x v="2"/>
      <x v="3"/>
    </i>
    <i t="default">
      <x v="3"/>
    </i>
    <i t="blank">
      <x v="3"/>
    </i>
    <i>
      <x v="4"/>
      <x v="11"/>
      <x v="4"/>
      <x v="7"/>
      <x v="2"/>
      <x v="68"/>
      <x v="17"/>
      <x v="16"/>
      <x v="12"/>
      <x/>
      <x v="7"/>
    </i>
    <i t="default">
      <x v="4"/>
    </i>
    <i t="blank">
      <x v="4"/>
    </i>
    <i>
      <x v="5"/>
      <x v="6"/>
      <x v="3"/>
      <x v="7"/>
      <x v="2"/>
      <x v="79"/>
      <x v="10"/>
      <x v="10"/>
      <x v="6"/>
      <x/>
      <x v="6"/>
    </i>
    <i r="8">
      <x v="7"/>
      <x v="1"/>
      <x v="1"/>
    </i>
    <i r="5">
      <x v="80"/>
      <x v="12"/>
      <x v="12"/>
      <x v="66"/>
      <x/>
      <x/>
    </i>
    <i t="default">
      <x v="5"/>
    </i>
    <i t="blank">
      <x v="5"/>
    </i>
    <i>
      <x v="6"/>
      <x/>
      <x v="7"/>
      <x v="7"/>
      <x v="2"/>
      <x v="4"/>
      <x v="16"/>
      <x v="17"/>
      <x v="83"/>
      <x/>
      <x v="5"/>
    </i>
    <i r="8">
      <x v="87"/>
      <x v="1"/>
      <x v="7"/>
    </i>
    <i t="default">
      <x v="6"/>
    </i>
    <i t="blank">
      <x v="6"/>
    </i>
    <i>
      <x v="7"/>
      <x v="11"/>
      <x v="9"/>
      <x v="7"/>
      <x v="1"/>
      <x v="55"/>
      <x/>
      <x/>
      <x v="81"/>
      <x/>
      <x v="3"/>
    </i>
    <i r="5">
      <x v="56"/>
      <x v="4"/>
      <x v="4"/>
      <x v="81"/>
      <x/>
      <x v="3"/>
    </i>
    <i r="5">
      <x v="57"/>
      <x v="8"/>
      <x v="8"/>
      <x v="81"/>
      <x/>
      <x v="3"/>
    </i>
    <i r="5">
      <x v="58"/>
      <x v="11"/>
      <x v="11"/>
      <x v="81"/>
      <x/>
      <x v="3"/>
    </i>
    <i r="5">
      <x v="59"/>
      <x v="17"/>
      <x v="16"/>
      <x v="81"/>
      <x/>
      <x v="3"/>
    </i>
    <i t="default">
      <x v="7"/>
    </i>
    <i t="blank">
      <x v="7"/>
    </i>
    <i>
      <x v="8"/>
      <x v="11"/>
      <x v="9"/>
      <x v="7"/>
      <x v="1"/>
      <x v="98"/>
      <x v="4"/>
      <x v="4"/>
      <x v="22"/>
      <x/>
      <x v="3"/>
    </i>
    <i r="8">
      <x v="33"/>
      <x v="1"/>
      <x v="3"/>
    </i>
    <i t="default">
      <x v="8"/>
    </i>
    <i t="blank">
      <x v="8"/>
    </i>
    <i>
      <x v="9"/>
      <x v="11"/>
      <x v="9"/>
      <x v="7"/>
      <x v="1"/>
      <x v="42"/>
      <x v="17"/>
      <x v="16"/>
      <x/>
      <x v="1"/>
      <x v="3"/>
    </i>
    <i r="8">
      <x v="38"/>
      <x/>
      <x v="3"/>
    </i>
    <i r="5">
      <x v="95"/>
      <x v="12"/>
      <x v="12"/>
      <x v="1"/>
      <x/>
      <x v="3"/>
    </i>
    <i t="default">
      <x v="9"/>
    </i>
    <i t="blank">
      <x v="9"/>
    </i>
    <i>
      <x v="10"/>
      <x v="11"/>
      <x v="9"/>
      <x v="7"/>
      <x v="2"/>
      <x v="97"/>
      <x v="17"/>
      <x v="16"/>
      <x v="89"/>
      <x/>
      <x v="5"/>
    </i>
    <i t="default">
      <x v="10"/>
    </i>
    <i t="blank">
      <x v="10"/>
    </i>
    <i>
      <x v="11"/>
      <x v="10"/>
      <x v="5"/>
      <x v="7"/>
      <x v="2"/>
      <x v="32"/>
      <x v="1"/>
      <x v="1"/>
      <x v="98"/>
      <x/>
      <x/>
    </i>
    <i r="5">
      <x v="33"/>
      <x v="5"/>
      <x v="5"/>
      <x v="55"/>
      <x/>
      <x/>
    </i>
    <i r="5">
      <x v="34"/>
      <x v="6"/>
      <x v="6"/>
      <x v="53"/>
      <x/>
      <x/>
    </i>
    <i r="5">
      <x v="35"/>
      <x v="17"/>
      <x v="16"/>
      <x v="20"/>
      <x/>
      <x/>
    </i>
    <i r="5">
      <x v="60"/>
      <x v="11"/>
      <x v="11"/>
      <x v="54"/>
      <x/>
      <x/>
    </i>
    <i r="5">
      <x v="90"/>
      <x v="17"/>
      <x v="16"/>
      <x v="9"/>
      <x/>
      <x/>
    </i>
    <i r="8">
      <x v="48"/>
      <x v="4"/>
      <x/>
    </i>
    <i r="8">
      <x v="49"/>
      <x v="3"/>
      <x/>
    </i>
    <i r="8">
      <x v="82"/>
      <x v="1"/>
      <x/>
    </i>
    <i r="8">
      <x v="103"/>
      <x v="2"/>
      <x/>
    </i>
    <i t="default">
      <x v="11"/>
    </i>
    <i t="blank">
      <x v="11"/>
    </i>
    <i>
      <x v="12"/>
      <x v="11"/>
      <x v="9"/>
      <x v="7"/>
      <x/>
      <x v="26"/>
      <x v="4"/>
      <x v="4"/>
      <x v="105"/>
      <x/>
      <x v="3"/>
    </i>
    <i r="5">
      <x v="28"/>
      <x v="8"/>
      <x v="8"/>
      <x v="105"/>
      <x/>
      <x v="3"/>
    </i>
    <i r="5">
      <x v="29"/>
      <x v="11"/>
      <x v="11"/>
      <x v="105"/>
      <x/>
      <x v="3"/>
    </i>
    <i r="5">
      <x v="30"/>
      <x v="17"/>
      <x v="16"/>
      <x v="105"/>
      <x/>
      <x v="3"/>
    </i>
    <i r="5">
      <x v="31"/>
      <x v="17"/>
      <x v="16"/>
      <x v="105"/>
      <x/>
      <x v="3"/>
    </i>
    <i t="default">
      <x v="12"/>
    </i>
    <i t="blank">
      <x v="12"/>
    </i>
    <i>
      <x v="13"/>
      <x v="11"/>
      <x v="9"/>
      <x v="7"/>
      <x v="2"/>
      <x v="22"/>
      <x v="2"/>
      <x v="2"/>
      <x v="109"/>
      <x/>
      <x v="3"/>
    </i>
    <i r="5">
      <x v="23"/>
      <x v="4"/>
      <x v="4"/>
      <x v="62"/>
      <x/>
      <x v="3"/>
    </i>
    <i r="5">
      <x v="24"/>
      <x v="8"/>
      <x v="8"/>
      <x v="100"/>
      <x/>
      <x v="3"/>
    </i>
    <i r="5">
      <x v="25"/>
      <x v="17"/>
      <x v="16"/>
      <x v="84"/>
      <x/>
      <x v="3"/>
    </i>
    <i r="5">
      <x v="27"/>
      <x v="11"/>
      <x v="11"/>
      <x v="60"/>
      <x v="1"/>
      <x v="9"/>
    </i>
    <i r="8">
      <x v="61"/>
      <x/>
      <x v="9"/>
    </i>
    <i r="5">
      <x v="72"/>
      <x v="14"/>
      <x v="14"/>
      <x v="99"/>
      <x/>
      <x v="3"/>
    </i>
    <i t="default">
      <x v="13"/>
    </i>
    <i t="blank">
      <x v="13"/>
    </i>
    <i>
      <x v="14"/>
      <x v="11"/>
      <x v="9"/>
      <x v="7"/>
      <x v="2"/>
      <x v="69"/>
      <x v="18"/>
      <x v="17"/>
      <x v="19"/>
      <x v="1"/>
      <x v="8"/>
    </i>
    <i r="8">
      <x v="26"/>
      <x v="1"/>
      <x v="1"/>
    </i>
    <i r="9">
      <x v="3"/>
      <x v="1"/>
    </i>
    <i r="8">
      <x v="41"/>
      <x/>
      <x v="9"/>
    </i>
    <i r="9">
      <x v="2"/>
      <x v="9"/>
    </i>
    <i r="8">
      <x v="46"/>
      <x/>
      <x v="5"/>
    </i>
    <i r="8">
      <x v="50"/>
      <x/>
      <x v="8"/>
    </i>
    <i r="8">
      <x v="92"/>
      <x v="2"/>
      <x v="9"/>
    </i>
    <i r="9">
      <x v="4"/>
      <x v="9"/>
    </i>
    <i r="8">
      <x v="102"/>
      <x v="1"/>
      <x v="5"/>
    </i>
    <i t="default">
      <x v="14"/>
    </i>
    <i t="blank">
      <x v="14"/>
    </i>
    <i>
      <x v="15"/>
      <x v="11"/>
      <x v="9"/>
      <x v="6"/>
      <x/>
      <x v="99"/>
      <x v="18"/>
      <x v="17"/>
      <x v="38"/>
      <x/>
      <x v="4"/>
    </i>
    <i r="3">
      <x v="7"/>
      <x/>
      <x v="49"/>
      <x/>
      <x/>
      <x v="33"/>
      <x/>
      <x v="3"/>
    </i>
    <i r="5">
      <x v="50"/>
      <x v="4"/>
      <x v="4"/>
      <x v="21"/>
      <x/>
      <x v="3"/>
    </i>
    <i r="5">
      <x v="51"/>
      <x v="14"/>
      <x v="14"/>
      <x v="40"/>
      <x/>
      <x v="3"/>
    </i>
    <i r="5">
      <x v="52"/>
      <x v="17"/>
      <x v="16"/>
      <x v="21"/>
      <x/>
      <x v="3"/>
    </i>
    <i r="5">
      <x v="74"/>
      <x v="8"/>
      <x v="8"/>
      <x v="15"/>
      <x/>
      <x v="3"/>
    </i>
    <i t="default">
      <x v="15"/>
    </i>
    <i t="blank">
      <x v="15"/>
    </i>
    <i>
      <x v="16"/>
      <x v="11"/>
      <x v="9"/>
      <x v="7"/>
      <x v="2"/>
      <x v="92"/>
      <x v="17"/>
      <x v="16"/>
      <x v="30"/>
      <x v="5"/>
      <x v="5"/>
    </i>
    <i r="8">
      <x v="51"/>
      <x v="4"/>
      <x v="5"/>
    </i>
    <i r="8">
      <x v="52"/>
      <x v="6"/>
      <x v="1"/>
    </i>
    <i r="8">
      <x v="59"/>
      <x/>
      <x v="4"/>
    </i>
    <i r="8">
      <x v="64"/>
      <x v="3"/>
      <x v="5"/>
    </i>
    <i r="8">
      <x v="65"/>
      <x v="2"/>
      <x v="5"/>
    </i>
    <i r="8">
      <x v="106"/>
      <x v="1"/>
      <x v="1"/>
    </i>
    <i t="default">
      <x v="16"/>
    </i>
    <i t="blank">
      <x v="16"/>
    </i>
    <i>
      <x v="17"/>
      <x v="11"/>
      <x v="9"/>
      <x v="7"/>
      <x v="2"/>
      <x v="93"/>
      <x v="17"/>
      <x v="16"/>
      <x v="29"/>
      <x v="1"/>
      <x v="5"/>
    </i>
    <i r="8">
      <x v="59"/>
      <x/>
      <x v="4"/>
    </i>
    <i t="default">
      <x v="17"/>
    </i>
    <i t="blank">
      <x v="17"/>
    </i>
    <i>
      <x v="18"/>
      <x v="11"/>
      <x v="4"/>
      <x v="7"/>
      <x v="2"/>
      <x v="89"/>
      <x v="18"/>
      <x v="17"/>
      <x v="14"/>
      <x/>
      <x v="8"/>
    </i>
    <i t="default">
      <x v="18"/>
    </i>
    <i t="blank">
      <x v="18"/>
    </i>
    <i>
      <x v="19"/>
      <x v="4"/>
      <x v="8"/>
      <x v="7"/>
      <x v="2"/>
      <x v="43"/>
      <x v="1"/>
      <x v="1"/>
      <x v="34"/>
      <x v="1"/>
      <x v="9"/>
    </i>
    <i r="8">
      <x v="86"/>
      <x/>
      <x v="5"/>
    </i>
    <i r="5">
      <x v="44"/>
      <x v="4"/>
      <x v="4"/>
      <x v="77"/>
      <x/>
      <x v="5"/>
    </i>
    <i r="5">
      <x v="45"/>
      <x v="17"/>
      <x v="16"/>
      <x v="39"/>
      <x/>
      <x v="5"/>
    </i>
    <i r="5">
      <x v="46"/>
      <x v="15"/>
      <x v="15"/>
      <x v="78"/>
      <x/>
      <x v="5"/>
    </i>
    <i r="5">
      <x v="47"/>
      <x v="11"/>
      <x v="11"/>
      <x v="63"/>
      <x/>
      <x v="3"/>
    </i>
    <i t="default">
      <x v="19"/>
    </i>
    <i t="blank">
      <x v="19"/>
    </i>
    <i>
      <x v="20"/>
      <x v="11"/>
      <x v="8"/>
      <x v="7"/>
      <x v="2"/>
      <x v="65"/>
      <x v="8"/>
      <x v="8"/>
      <x v="11"/>
      <x/>
      <x v="7"/>
    </i>
    <i r="8">
      <x v="32"/>
      <x v="1"/>
      <x v="7"/>
    </i>
    <i r="8">
      <x v="69"/>
      <x v="2"/>
      <x v="7"/>
    </i>
    <i r="5">
      <x v="88"/>
      <x v="18"/>
      <x v="17"/>
      <x v="13"/>
      <x/>
      <x v="8"/>
    </i>
    <i r="5">
      <x v="91"/>
      <x v="17"/>
      <x v="16"/>
      <x v="12"/>
      <x/>
      <x v="5"/>
    </i>
    <i t="default">
      <x v="20"/>
    </i>
    <i t="blank">
      <x v="20"/>
    </i>
    <i>
      <x v="21"/>
      <x v="8"/>
      <x v="1"/>
      <x v="7"/>
      <x v="2"/>
      <x v="37"/>
      <x v="1"/>
      <x v="1"/>
      <x v="76"/>
      <x/>
      <x v="6"/>
    </i>
    <i r="5">
      <x v="38"/>
      <x v="4"/>
      <x v="4"/>
      <x v="79"/>
      <x/>
      <x v="6"/>
    </i>
    <i r="5">
      <x v="39"/>
      <x v="8"/>
      <x v="8"/>
      <x v="111"/>
      <x/>
      <x v="5"/>
    </i>
    <i r="5">
      <x v="40"/>
      <x v="8"/>
      <x v="8"/>
      <x v="80"/>
      <x/>
      <x v="6"/>
    </i>
    <i r="5">
      <x v="41"/>
      <x v="14"/>
      <x v="14"/>
      <x v="75"/>
      <x/>
      <x v="5"/>
    </i>
    <i t="default">
      <x v="21"/>
    </i>
    <i t="blank">
      <x v="21"/>
    </i>
    <i>
      <x v="22"/>
      <x v="11"/>
      <x v="9"/>
      <x v="7"/>
      <x v="2"/>
      <x v="70"/>
      <x v="18"/>
      <x v="17"/>
      <x v="56"/>
      <x v="1"/>
      <x/>
    </i>
    <i r="8">
      <x v="57"/>
      <x/>
      <x/>
    </i>
    <i r="5">
      <x v="81"/>
      <x v="12"/>
      <x v="12"/>
      <x v="93"/>
      <x/>
      <x v="4"/>
    </i>
    <i r="5">
      <x v="94"/>
      <x v="17"/>
      <x v="16"/>
      <x v="3"/>
      <x v="3"/>
      <x v="4"/>
    </i>
    <i r="8">
      <x v="68"/>
      <x v="2"/>
      <x v="4"/>
    </i>
    <i r="8">
      <x v="104"/>
      <x/>
      <x v="4"/>
    </i>
    <i r="8">
      <x v="107"/>
      <x v="1"/>
      <x v="4"/>
    </i>
    <i t="default">
      <x v="22"/>
    </i>
    <i t="blank">
      <x v="22"/>
    </i>
    <i>
      <x v="23"/>
      <x v="5"/>
      <x v="6"/>
      <x/>
      <x v="2"/>
      <x v="17"/>
      <x v="2"/>
      <x v="2"/>
      <x v="42"/>
      <x/>
      <x v="2"/>
    </i>
    <i r="3">
      <x v="1"/>
      <x v="2"/>
      <x v="18"/>
      <x v="1"/>
      <x v="1"/>
      <x v="37"/>
      <x v="1"/>
      <x v="2"/>
    </i>
    <i r="8">
      <x v="40"/>
      <x/>
      <x v="5"/>
    </i>
    <i r="3">
      <x v="2"/>
      <x v="2"/>
      <x v="19"/>
      <x v="6"/>
      <x v="6"/>
      <x v="31"/>
      <x v="1"/>
      <x v="5"/>
    </i>
    <i r="8">
      <x v="35"/>
      <x v="3"/>
      <x v="2"/>
    </i>
    <i r="8">
      <x v="45"/>
      <x/>
      <x v="5"/>
    </i>
    <i r="8">
      <x v="72"/>
      <x v="2"/>
      <x v="9"/>
    </i>
    <i r="3">
      <x v="3"/>
      <x v="2"/>
      <x v="20"/>
      <x v="8"/>
      <x v="8"/>
      <x v="37"/>
      <x/>
      <x v="2"/>
    </i>
    <i r="3">
      <x v="4"/>
      <x v="2"/>
      <x v="21"/>
      <x v="11"/>
      <x v="11"/>
      <x v="62"/>
      <x/>
      <x v="2"/>
    </i>
    <i r="3">
      <x v="7"/>
      <x v="2"/>
      <x v="16"/>
      <x v="2"/>
      <x v="2"/>
      <x v="35"/>
      <x/>
      <x v="9"/>
    </i>
    <i r="8">
      <x v="72"/>
      <x v="1"/>
      <x v="9"/>
    </i>
    <i r="5">
      <x v="48"/>
      <x v="17"/>
      <x v="16"/>
      <x/>
      <x v="1"/>
      <x v="5"/>
    </i>
    <i r="9">
      <x v="5"/>
      <x v="5"/>
    </i>
    <i r="8">
      <x v="2"/>
      <x v="3"/>
      <x v="5"/>
    </i>
    <i r="9">
      <x v="7"/>
      <x v="5"/>
    </i>
    <i r="8">
      <x v="38"/>
      <x/>
      <x v="5"/>
    </i>
    <i r="9">
      <x v="4"/>
      <x v="5"/>
    </i>
    <i r="8">
      <x v="44"/>
      <x v="2"/>
      <x v="5"/>
    </i>
    <i r="9">
      <x v="6"/>
      <x v="5"/>
    </i>
    <i r="5">
      <x v="76"/>
      <x v="8"/>
      <x v="8"/>
      <x v="62"/>
      <x/>
      <x v="5"/>
    </i>
    <i t="default">
      <x v="23"/>
    </i>
    <i t="blank">
      <x v="23"/>
    </i>
    <i>
      <x v="24"/>
      <x v="7"/>
      <x v="2"/>
      <x v="5"/>
      <x v="2"/>
      <x v="8"/>
      <x v="17"/>
      <x v="16"/>
      <x v="36"/>
      <x/>
      <x v="2"/>
    </i>
    <i r="3">
      <x v="7"/>
      <x v="2"/>
      <x v="5"/>
      <x v="7"/>
      <x v="7"/>
      <x v="25"/>
      <x/>
      <x v="5"/>
    </i>
    <i r="5">
      <x v="6"/>
      <x v="7"/>
      <x v="7"/>
      <x v="67"/>
      <x/>
      <x/>
    </i>
    <i r="5">
      <x v="7"/>
      <x v="2"/>
      <x v="2"/>
      <x v="23"/>
      <x/>
      <x v="5"/>
    </i>
    <i r="5">
      <x v="9"/>
      <x v="6"/>
      <x v="6"/>
      <x v="23"/>
      <x/>
      <x v="5"/>
    </i>
    <i r="5">
      <x v="10"/>
      <x v="17"/>
      <x v="16"/>
      <x v="23"/>
      <x/>
      <x v="5"/>
    </i>
    <i r="5">
      <x v="77"/>
      <x v="17"/>
      <x v="16"/>
      <x v="24"/>
      <x/>
      <x v="5"/>
    </i>
    <i t="default">
      <x v="24"/>
    </i>
    <i t="blank"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11_PValueMYR" fld="10" baseField="12" baseItem="5" numFmtId="40"/>
    <dataField name="Sum of P12_PGSTValueMYR" fld="11" baseField="12" baseItem="5" numFmtId="40"/>
    <dataField name="Sum of P15_PValueFCY" fld="14" baseField="12" baseItem="5" numFmtId="40"/>
    <dataField name="Sum of P16_PGSTValueFCY" fld="15" baseField="12" baseItem="5" numFmtId="40"/>
  </dataFields>
  <formats count="1269">
    <format dxfId="353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3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13" count="1">
            <x v="2"/>
          </reference>
        </references>
      </pivotArea>
    </format>
    <format dxfId="3537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13" count="1">
            <x v="2"/>
          </reference>
        </references>
      </pivotArea>
    </format>
    <format dxfId="3536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3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13" count="1">
            <x v="2"/>
          </reference>
        </references>
      </pivotArea>
    </format>
    <format dxfId="353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13" count="1">
            <x v="2"/>
          </reference>
        </references>
      </pivotArea>
    </format>
    <format dxfId="353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13" count="1">
            <x v="2"/>
          </reference>
        </references>
      </pivotArea>
    </format>
    <format dxfId="353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1"/>
          </reference>
        </references>
      </pivotArea>
    </format>
    <format dxfId="353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1"/>
          </reference>
        </references>
      </pivotArea>
    </format>
    <format dxfId="353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1"/>
          </reference>
        </references>
      </pivotArea>
    </format>
    <format dxfId="352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2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13" count="1">
            <x v="2"/>
          </reference>
        </references>
      </pivotArea>
    </format>
    <format dxfId="352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0"/>
          </reference>
        </references>
      </pivotArea>
    </format>
    <format dxfId="352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2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24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0"/>
          </reference>
        </references>
      </pivotArea>
    </format>
    <format dxfId="3523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2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2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13" count="1">
            <x v="2"/>
          </reference>
        </references>
      </pivotArea>
    </format>
    <format dxfId="3520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13" count="1">
            <x v="2"/>
          </reference>
        </references>
      </pivotArea>
    </format>
    <format dxfId="351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13" count="1">
            <x v="2"/>
          </reference>
        </references>
      </pivotArea>
    </format>
    <format dxfId="351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13" count="1">
            <x v="2"/>
          </reference>
        </references>
      </pivotArea>
    </format>
    <format dxfId="3517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351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13" count="1">
            <x v="2"/>
          </reference>
        </references>
      </pivotArea>
    </format>
    <format dxfId="3515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13" count="1">
            <x v="2"/>
          </reference>
        </references>
      </pivotArea>
    </format>
    <format dxfId="351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6">
            <x v="0"/>
            <x v="1"/>
            <x v="2"/>
            <x v="3"/>
            <x v="71"/>
            <x v="78"/>
          </reference>
          <reference field="13" count="1" selected="0">
            <x v="2"/>
          </reference>
        </references>
      </pivotArea>
    </format>
    <format dxfId="3513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6" count="10">
            <x v="36"/>
            <x v="53"/>
            <x v="54"/>
            <x v="73"/>
            <x v="82"/>
            <x v="83"/>
            <x v="84"/>
            <x v="85"/>
            <x v="86"/>
            <x v="87"/>
          </reference>
          <reference field="13" count="1" selected="0">
            <x v="2"/>
          </reference>
        </references>
      </pivotArea>
    </format>
    <format dxfId="3512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6" count="5">
            <x v="12"/>
            <x v="13"/>
            <x v="14"/>
            <x v="15"/>
            <x v="67"/>
          </reference>
          <reference field="13" count="1" selected="0">
            <x v="2"/>
          </reference>
        </references>
      </pivotArea>
    </format>
    <format dxfId="3511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6" count="8">
            <x v="11"/>
            <x v="61"/>
            <x v="62"/>
            <x v="63"/>
            <x v="64"/>
            <x v="66"/>
            <x v="75"/>
            <x v="96"/>
          </reference>
          <reference field="13" count="1" selected="0">
            <x v="2"/>
          </reference>
        </references>
      </pivotArea>
    </format>
    <format dxfId="3510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68"/>
          </reference>
          <reference field="13" count="1" selected="0">
            <x v="2"/>
          </reference>
        </references>
      </pivotArea>
    </format>
    <format dxfId="350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2">
            <x v="79"/>
            <x v="80"/>
          </reference>
          <reference field="13" count="1" selected="0">
            <x v="2"/>
          </reference>
        </references>
      </pivotArea>
    </format>
    <format dxfId="3508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6" count="1">
            <x v="4"/>
          </reference>
          <reference field="13" count="1" selected="0">
            <x v="2"/>
          </reference>
        </references>
      </pivotArea>
    </format>
    <format dxfId="350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55"/>
            <x v="56"/>
            <x v="57"/>
            <x v="58"/>
            <x v="59"/>
          </reference>
          <reference field="13" count="1" selected="0">
            <x v="1"/>
          </reference>
        </references>
      </pivotArea>
    </format>
    <format dxfId="3506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8"/>
          </reference>
          <reference field="13" count="1" selected="0">
            <x v="1"/>
          </reference>
        </references>
      </pivotArea>
    </format>
    <format dxfId="350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6" count="2">
            <x v="42"/>
            <x v="95"/>
          </reference>
          <reference field="13" count="1" selected="0">
            <x v="1"/>
          </reference>
        </references>
      </pivotArea>
    </format>
    <format dxfId="350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7"/>
          </reference>
          <reference field="13" count="1" selected="0">
            <x v="2"/>
          </reference>
        </references>
      </pivotArea>
    </format>
    <format dxfId="350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6" count="6">
            <x v="32"/>
            <x v="33"/>
            <x v="34"/>
            <x v="35"/>
            <x v="60"/>
            <x v="90"/>
          </reference>
          <reference field="13" count="1" selected="0">
            <x v="2"/>
          </reference>
        </references>
      </pivotArea>
    </format>
    <format dxfId="350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26"/>
            <x v="28"/>
            <x v="29"/>
            <x v="30"/>
            <x v="31"/>
          </reference>
          <reference field="13" count="1" selected="0">
            <x v="0"/>
          </reference>
        </references>
      </pivotArea>
    </format>
    <format dxfId="350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6" count="6">
            <x v="22"/>
            <x v="23"/>
            <x v="24"/>
            <x v="25"/>
            <x v="27"/>
            <x v="72"/>
          </reference>
          <reference field="13" count="1" selected="0">
            <x v="2"/>
          </reference>
        </references>
      </pivotArea>
    </format>
    <format dxfId="350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13" count="1" selected="0">
            <x v="2"/>
          </reference>
        </references>
      </pivotArea>
    </format>
    <format dxfId="3499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6">
            <x v="49"/>
            <x v="50"/>
            <x v="51"/>
            <x v="52"/>
            <x v="74"/>
            <x v="99"/>
          </reference>
          <reference field="13" count="1" selected="0">
            <x v="0"/>
          </reference>
        </references>
      </pivotArea>
    </format>
    <format dxfId="3498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13" count="1" selected="0">
            <x v="2"/>
          </reference>
        </references>
      </pivotArea>
    </format>
    <format dxfId="3497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3"/>
          </reference>
          <reference field="13" count="1" selected="0">
            <x v="2"/>
          </reference>
        </references>
      </pivotArea>
    </format>
    <format dxfId="3496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89"/>
          </reference>
          <reference field="13" count="1" selected="0">
            <x v="2"/>
          </reference>
        </references>
      </pivotArea>
    </format>
    <format dxfId="3495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5">
            <x v="43"/>
            <x v="44"/>
            <x v="45"/>
            <x v="46"/>
            <x v="47"/>
          </reference>
          <reference field="13" count="1" selected="0">
            <x v="2"/>
          </reference>
        </references>
      </pivotArea>
    </format>
    <format dxfId="349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3">
            <x v="65"/>
            <x v="88"/>
            <x v="91"/>
          </reference>
          <reference field="13" count="1" selected="0">
            <x v="2"/>
          </reference>
        </references>
      </pivotArea>
    </format>
    <format dxfId="3493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6" count="5">
            <x v="37"/>
            <x v="38"/>
            <x v="39"/>
            <x v="40"/>
            <x v="41"/>
          </reference>
          <reference field="13" count="1" selected="0">
            <x v="2"/>
          </reference>
        </references>
      </pivotArea>
    </format>
    <format dxfId="3492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6" count="3">
            <x v="70"/>
            <x v="81"/>
            <x v="94"/>
          </reference>
          <reference field="13" count="1" selected="0">
            <x v="2"/>
          </reference>
        </references>
      </pivotArea>
    </format>
    <format dxfId="3491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8">
            <x v="16"/>
            <x v="17"/>
            <x v="18"/>
            <x v="19"/>
            <x v="20"/>
            <x v="21"/>
            <x v="48"/>
            <x v="76"/>
          </reference>
          <reference field="13" count="1" selected="0">
            <x v="2"/>
          </reference>
        </references>
      </pivotArea>
    </format>
    <format dxfId="3490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7">
            <x v="5"/>
            <x v="6"/>
            <x v="7"/>
            <x v="8"/>
            <x v="9"/>
            <x v="10"/>
            <x v="77"/>
          </reference>
          <reference field="13" count="1" selected="0">
            <x v="2"/>
          </reference>
        </references>
      </pivotArea>
    </format>
    <format dxfId="3489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0"/>
          </reference>
          <reference field="13" count="1" selected="0">
            <x v="2"/>
          </reference>
        </references>
      </pivotArea>
    </format>
    <format dxfId="3488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9"/>
          </reference>
          <reference field="6" count="1" selected="0">
            <x v="1"/>
          </reference>
          <reference field="13" count="1" selected="0">
            <x v="2"/>
          </reference>
        </references>
      </pivotArea>
    </format>
    <format dxfId="348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"/>
          </reference>
          <reference field="13" count="1" selected="0">
            <x v="2"/>
          </reference>
        </references>
      </pivotArea>
    </format>
    <format dxfId="3486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"/>
          </reference>
          <reference field="13" count="1" selected="0">
            <x v="2"/>
          </reference>
        </references>
      </pivotArea>
    </format>
    <format dxfId="348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8"/>
          </reference>
          <reference field="13" count="1" selected="0">
            <x v="2"/>
          </reference>
        </references>
      </pivotArea>
    </format>
    <format dxfId="3484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7"/>
          </reference>
          <reference field="6" count="1" selected="0">
            <x v="36"/>
          </reference>
          <reference field="13" count="1" selected="0">
            <x v="2"/>
          </reference>
        </references>
      </pivotArea>
    </format>
    <format dxfId="3483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73"/>
          </reference>
          <reference field="13" count="1" selected="0">
            <x v="2"/>
          </reference>
        </references>
      </pivotArea>
    </format>
    <format dxfId="3482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6"/>
          </reference>
          <reference field="6" count="1" selected="0">
            <x v="82"/>
          </reference>
          <reference field="13" count="1" selected="0">
            <x v="2"/>
          </reference>
        </references>
      </pivotArea>
    </format>
    <format dxfId="348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"/>
          </reference>
          <reference field="6" count="1" selected="0">
            <x v="83"/>
          </reference>
          <reference field="13" count="1" selected="0">
            <x v="2"/>
          </reference>
        </references>
      </pivotArea>
    </format>
    <format dxfId="348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  <reference field="6" count="1" selected="0">
            <x v="84"/>
          </reference>
          <reference field="13" count="1" selected="0">
            <x v="2"/>
          </reference>
        </references>
      </pivotArea>
    </format>
    <format dxfId="347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8"/>
          </reference>
          <reference field="6" count="1" selected="0">
            <x v="85"/>
          </reference>
          <reference field="13" count="1" selected="0">
            <x v="2"/>
          </reference>
        </references>
      </pivotArea>
    </format>
    <format dxfId="3478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86"/>
          </reference>
          <reference field="13" count="1" selected="0">
            <x v="2"/>
          </reference>
        </references>
      </pivotArea>
    </format>
    <format dxfId="3477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4"/>
          </reference>
          <reference field="6" count="1" selected="0">
            <x v="87"/>
          </reference>
          <reference field="13" count="1" selected="0">
            <x v="2"/>
          </reference>
        </references>
      </pivotArea>
    </format>
    <format dxfId="347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1"/>
          </reference>
          <reference field="6" count="1" selected="0">
            <x v="12"/>
          </reference>
          <reference field="13" count="1" selected="0">
            <x v="2"/>
          </reference>
        </references>
      </pivotArea>
    </format>
    <format dxfId="347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13"/>
          </reference>
          <reference field="13" count="1" selected="0">
            <x v="2"/>
          </reference>
        </references>
      </pivotArea>
    </format>
    <format dxfId="3474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8"/>
          </reference>
          <reference field="6" count="1" selected="0">
            <x v="14"/>
          </reference>
          <reference field="13" count="1" selected="0">
            <x v="2"/>
          </reference>
        </references>
      </pivotArea>
    </format>
    <format dxfId="3473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8"/>
          </reference>
          <reference field="6" count="1" selected="0">
            <x v="15"/>
          </reference>
          <reference field="13" count="1" selected="0">
            <x v="2"/>
          </reference>
        </references>
      </pivotArea>
    </format>
    <format dxfId="3472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67"/>
          </reference>
          <reference field="13" count="1" selected="0">
            <x v="2"/>
          </reference>
        </references>
      </pivotArea>
    </format>
    <format dxfId="3471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3"/>
          </reference>
          <reference field="6" count="1" selected="0">
            <x v="11"/>
          </reference>
          <reference field="13" count="1" selected="0">
            <x v="2"/>
          </reference>
        </references>
      </pivotArea>
    </format>
    <format dxfId="3470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"/>
          </reference>
          <reference field="6" count="1" selected="0">
            <x v="61"/>
          </reference>
          <reference field="13" count="1" selected="0">
            <x v="2"/>
          </reference>
        </references>
      </pivotArea>
    </format>
    <format dxfId="3469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5"/>
          </reference>
          <reference field="6" count="1" selected="0">
            <x v="62"/>
          </reference>
          <reference field="13" count="1" selected="0">
            <x v="2"/>
          </reference>
        </references>
      </pivotArea>
    </format>
    <format dxfId="3468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63"/>
          </reference>
          <reference field="13" count="1" selected="0">
            <x v="2"/>
          </reference>
        </references>
      </pivotArea>
    </format>
    <format dxfId="3467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64"/>
          </reference>
          <reference field="13" count="1" selected="0">
            <x v="2"/>
          </reference>
        </references>
      </pivotArea>
    </format>
    <format dxfId="3466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75"/>
          </reference>
          <reference field="13" count="1" selected="0">
            <x v="2"/>
          </reference>
        </references>
      </pivotArea>
    </format>
    <format dxfId="3465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6"/>
          </reference>
          <reference field="13" count="1" selected="0">
            <x v="2"/>
          </reference>
        </references>
      </pivotArea>
    </format>
    <format dxfId="3464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7"/>
          </reference>
          <reference field="6" count="1" selected="0">
            <x v="68"/>
          </reference>
          <reference field="13" count="1" selected="0">
            <x v="2"/>
          </reference>
        </references>
      </pivotArea>
    </format>
    <format dxfId="346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0"/>
          </reference>
          <reference field="6" count="1" selected="0">
            <x v="79"/>
          </reference>
          <reference field="13" count="1" selected="0">
            <x v="2"/>
          </reference>
        </references>
      </pivotArea>
    </format>
    <format dxfId="346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2"/>
          </reference>
          <reference field="6" count="1" selected="0">
            <x v="80"/>
          </reference>
          <reference field="13" count="1" selected="0">
            <x v="2"/>
          </reference>
        </references>
      </pivotArea>
    </format>
    <format dxfId="346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16"/>
          </reference>
          <reference field="6" count="1" selected="0">
            <x v="4"/>
          </reference>
          <reference field="13" count="1" selected="0">
            <x v="2"/>
          </reference>
        </references>
      </pivotArea>
    </format>
    <format dxfId="346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55"/>
          </reference>
          <reference field="13" count="1" selected="0">
            <x v="1"/>
          </reference>
        </references>
      </pivotArea>
    </format>
    <format dxfId="345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6"/>
          </reference>
          <reference field="13" count="1" selected="0">
            <x v="1"/>
          </reference>
        </references>
      </pivotArea>
    </format>
    <format dxfId="345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57"/>
          </reference>
          <reference field="13" count="1" selected="0">
            <x v="1"/>
          </reference>
        </references>
      </pivotArea>
    </format>
    <format dxfId="345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58"/>
          </reference>
          <reference field="13" count="1" selected="0">
            <x v="1"/>
          </reference>
        </references>
      </pivotArea>
    </format>
    <format dxfId="345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9"/>
          </reference>
          <reference field="13" count="1" selected="0">
            <x v="1"/>
          </reference>
        </references>
      </pivotArea>
    </format>
    <format dxfId="345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98"/>
          </reference>
          <reference field="13" count="1" selected="0">
            <x v="1"/>
          </reference>
        </references>
      </pivotArea>
    </format>
    <format dxfId="345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42"/>
          </reference>
          <reference field="13" count="1" selected="0">
            <x v="1"/>
          </reference>
        </references>
      </pivotArea>
    </format>
    <format dxfId="345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95"/>
          </reference>
          <reference field="13" count="1" selected="0">
            <x v="1"/>
          </reference>
        </references>
      </pivotArea>
    </format>
    <format dxfId="345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7"/>
          </reference>
          <reference field="13" count="1" selected="0">
            <x v="2"/>
          </reference>
        </references>
      </pivotArea>
    </format>
    <format dxfId="345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"/>
          </reference>
          <reference field="6" count="1" selected="0">
            <x v="32"/>
          </reference>
          <reference field="13" count="1" selected="0">
            <x v="2"/>
          </reference>
        </references>
      </pivotArea>
    </format>
    <format dxfId="345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5"/>
          </reference>
          <reference field="6" count="1" selected="0">
            <x v="33"/>
          </reference>
          <reference field="13" count="1" selected="0">
            <x v="2"/>
          </reference>
        </references>
      </pivotArea>
    </format>
    <format dxfId="344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6"/>
          </reference>
          <reference field="6" count="1" selected="0">
            <x v="34"/>
          </reference>
          <reference field="13" count="1" selected="0">
            <x v="2"/>
          </reference>
        </references>
      </pivotArea>
    </format>
    <format dxfId="344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35"/>
          </reference>
          <reference field="13" count="1" selected="0">
            <x v="2"/>
          </reference>
        </references>
      </pivotArea>
    </format>
    <format dxfId="344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1"/>
          </reference>
          <reference field="6" count="1" selected="0">
            <x v="60"/>
          </reference>
          <reference field="13" count="1" selected="0">
            <x v="2"/>
          </reference>
        </references>
      </pivotArea>
    </format>
    <format dxfId="344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90"/>
          </reference>
          <reference field="13" count="1" selected="0">
            <x v="2"/>
          </reference>
        </references>
      </pivotArea>
    </format>
    <format dxfId="3445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6"/>
          </reference>
          <reference field="13" count="1" selected="0">
            <x v="0"/>
          </reference>
        </references>
      </pivotArea>
    </format>
    <format dxfId="344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8"/>
          </reference>
          <reference field="13" count="1" selected="0">
            <x v="0"/>
          </reference>
        </references>
      </pivotArea>
    </format>
    <format dxfId="344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9"/>
          </reference>
          <reference field="13" count="1" selected="0">
            <x v="0"/>
          </reference>
        </references>
      </pivotArea>
    </format>
    <format dxfId="344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0"/>
          </reference>
          <reference field="13" count="1" selected="0">
            <x v="0"/>
          </reference>
        </references>
      </pivotArea>
    </format>
    <format dxfId="344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2"/>
          </reference>
          <reference field="6" count="1" selected="0">
            <x v="22"/>
          </reference>
          <reference field="13" count="1" selected="0">
            <x v="2"/>
          </reference>
        </references>
      </pivotArea>
    </format>
    <format dxfId="344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3"/>
          </reference>
          <reference field="13" count="1" selected="0">
            <x v="2"/>
          </reference>
        </references>
      </pivotArea>
    </format>
    <format dxfId="343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4"/>
          </reference>
          <reference field="13" count="1" selected="0">
            <x v="2"/>
          </reference>
        </references>
      </pivotArea>
    </format>
    <format dxfId="343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25"/>
          </reference>
          <reference field="13" count="1" selected="0">
            <x v="2"/>
          </reference>
        </references>
      </pivotArea>
    </format>
    <format dxfId="343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7"/>
          </reference>
          <reference field="13" count="1" selected="0">
            <x v="2"/>
          </reference>
        </references>
      </pivotArea>
    </format>
    <format dxfId="343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72"/>
          </reference>
          <reference field="13" count="1" selected="0">
            <x v="2"/>
          </reference>
        </references>
      </pivotArea>
    </format>
    <format dxfId="343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13" count="1" selected="0">
            <x v="2"/>
          </reference>
        </references>
      </pivotArea>
    </format>
    <format dxfId="3434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49"/>
          </reference>
          <reference field="13" count="1" selected="0">
            <x v="0"/>
          </reference>
        </references>
      </pivotArea>
    </format>
    <format dxfId="3433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0"/>
          </reference>
          <reference field="13" count="1" selected="0">
            <x v="0"/>
          </reference>
        </references>
      </pivotArea>
    </format>
    <format dxfId="3432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51"/>
          </reference>
          <reference field="13" count="1" selected="0">
            <x v="0"/>
          </reference>
        </references>
      </pivotArea>
    </format>
    <format dxfId="3431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2"/>
          </reference>
          <reference field="13" count="1" selected="0">
            <x v="0"/>
          </reference>
        </references>
      </pivotArea>
    </format>
    <format dxfId="3430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74"/>
          </reference>
          <reference field="13" count="1" selected="0">
            <x v="0"/>
          </reference>
        </references>
      </pivotArea>
    </format>
    <format dxfId="3429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9"/>
          </reference>
          <reference field="13" count="1" selected="0">
            <x v="0"/>
          </reference>
        </references>
      </pivotArea>
    </format>
    <format dxfId="3428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13" count="1" selected="0">
            <x v="2"/>
          </reference>
        </references>
      </pivotArea>
    </format>
    <format dxfId="3427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3"/>
          </reference>
          <reference field="13" count="1" selected="0">
            <x v="2"/>
          </reference>
        </references>
      </pivotArea>
    </format>
    <format dxfId="3426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8"/>
          </reference>
          <reference field="6" count="1" selected="0">
            <x v="89"/>
          </reference>
          <reference field="13" count="1" selected="0">
            <x v="2"/>
          </reference>
        </references>
      </pivotArea>
    </format>
    <format dxfId="342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"/>
          </reference>
          <reference field="6" count="1" selected="0">
            <x v="43"/>
          </reference>
          <reference field="13" count="1" selected="0">
            <x v="2"/>
          </reference>
        </references>
      </pivotArea>
    </format>
    <format dxfId="3424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4"/>
          </reference>
          <reference field="6" count="1" selected="0">
            <x v="44"/>
          </reference>
          <reference field="13" count="1" selected="0">
            <x v="2"/>
          </reference>
        </references>
      </pivotArea>
    </format>
    <format dxfId="3423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45"/>
          </reference>
          <reference field="13" count="1" selected="0">
            <x v="2"/>
          </reference>
        </references>
      </pivotArea>
    </format>
    <format dxfId="3422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5"/>
          </reference>
          <reference field="6" count="1" selected="0">
            <x v="46"/>
          </reference>
          <reference field="13" count="1" selected="0">
            <x v="2"/>
          </reference>
        </references>
      </pivotArea>
    </format>
    <format dxfId="3421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1"/>
          </reference>
          <reference field="6" count="1" selected="0">
            <x v="47"/>
          </reference>
          <reference field="13" count="1" selected="0">
            <x v="2"/>
          </reference>
        </references>
      </pivotArea>
    </format>
    <format dxfId="3420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8"/>
          </reference>
          <reference field="6" count="1" selected="0">
            <x v="65"/>
          </reference>
          <reference field="13" count="1" selected="0">
            <x v="2"/>
          </reference>
        </references>
      </pivotArea>
    </format>
    <format dxfId="3419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8"/>
          </reference>
          <reference field="6" count="1" selected="0">
            <x v="88"/>
          </reference>
          <reference field="13" count="1" selected="0">
            <x v="2"/>
          </reference>
        </references>
      </pivotArea>
    </format>
    <format dxfId="341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91"/>
          </reference>
          <reference field="13" count="1" selected="0">
            <x v="2"/>
          </reference>
        </references>
      </pivotArea>
    </format>
    <format dxfId="3417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"/>
          </reference>
          <reference field="6" count="1" selected="0">
            <x v="37"/>
          </reference>
          <reference field="13" count="1" selected="0">
            <x v="2"/>
          </reference>
        </references>
      </pivotArea>
    </format>
    <format dxfId="3416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4"/>
          </reference>
          <reference field="6" count="1" selected="0">
            <x v="38"/>
          </reference>
          <reference field="13" count="1" selected="0">
            <x v="2"/>
          </reference>
        </references>
      </pivotArea>
    </format>
    <format dxfId="3415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8"/>
          </reference>
          <reference field="6" count="1" selected="0">
            <x v="39"/>
          </reference>
          <reference field="13" count="1" selected="0">
            <x v="2"/>
          </reference>
        </references>
      </pivotArea>
    </format>
    <format dxfId="341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4"/>
          </reference>
          <reference field="6" count="1" selected="0">
            <x v="41"/>
          </reference>
          <reference field="13" count="1" selected="0">
            <x v="2"/>
          </reference>
        </references>
      </pivotArea>
    </format>
    <format dxfId="3413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0"/>
          </reference>
          <reference field="13" count="1" selected="0">
            <x v="2"/>
          </reference>
        </references>
      </pivotArea>
    </format>
    <format dxfId="3412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81"/>
          </reference>
          <reference field="13" count="1" selected="0">
            <x v="2"/>
          </reference>
        </references>
      </pivotArea>
    </format>
    <format dxfId="3411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4"/>
          </reference>
          <reference field="13" count="1" selected="0">
            <x v="2"/>
          </reference>
        </references>
      </pivotArea>
    </format>
    <format dxfId="3410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6"/>
          </reference>
          <reference field="13" count="1" selected="0">
            <x v="2"/>
          </reference>
        </references>
      </pivotArea>
    </format>
    <format dxfId="3409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"/>
          </reference>
          <reference field="6" count="1" selected="0">
            <x v="18"/>
          </reference>
          <reference field="13" count="1" selected="0">
            <x v="2"/>
          </reference>
        </references>
      </pivotArea>
    </format>
    <format dxfId="3408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13" count="1" selected="0">
            <x v="2"/>
          </reference>
        </references>
      </pivotArea>
    </format>
    <format dxfId="3407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20"/>
          </reference>
          <reference field="13" count="1" selected="0">
            <x v="2"/>
          </reference>
        </references>
      </pivotArea>
    </format>
    <format dxfId="3406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1"/>
          </reference>
          <reference field="6" count="1" selected="0">
            <x v="21"/>
          </reference>
          <reference field="13" count="1" selected="0">
            <x v="2"/>
          </reference>
        </references>
      </pivotArea>
    </format>
    <format dxfId="3405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7"/>
          </reference>
          <reference field="6" count="1" selected="0">
            <x v="48"/>
          </reference>
          <reference field="13" count="1" selected="0">
            <x v="2"/>
          </reference>
        </references>
      </pivotArea>
    </format>
    <format dxfId="3404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76"/>
          </reference>
          <reference field="13" count="1" selected="0">
            <x v="2"/>
          </reference>
        </references>
      </pivotArea>
    </format>
    <format dxfId="3403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7"/>
          </reference>
          <reference field="6" count="1" selected="0">
            <x v="5"/>
          </reference>
          <reference field="13" count="1" selected="0">
            <x v="2"/>
          </reference>
        </references>
      </pivotArea>
    </format>
    <format dxfId="3402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2"/>
          </reference>
          <reference field="6" count="1" selected="0">
            <x v="7"/>
          </reference>
          <reference field="13" count="1" selected="0">
            <x v="2"/>
          </reference>
        </references>
      </pivotArea>
    </format>
    <format dxfId="3401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8"/>
          </reference>
          <reference field="13" count="1" selected="0">
            <x v="2"/>
          </reference>
        </references>
      </pivotArea>
    </format>
    <format dxfId="3400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6"/>
          </reference>
          <reference field="6" count="1" selected="0">
            <x v="9"/>
          </reference>
          <reference field="13" count="1" selected="0">
            <x v="2"/>
          </reference>
        </references>
      </pivotArea>
    </format>
    <format dxfId="3399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10"/>
          </reference>
          <reference field="13" count="1" selected="0">
            <x v="2"/>
          </reference>
        </references>
      </pivotArea>
    </format>
    <format dxfId="339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0"/>
          </reference>
          <reference field="13" count="1" selected="0">
            <x v="2"/>
          </reference>
        </references>
      </pivotArea>
    </format>
    <format dxfId="339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>
            <x v="9"/>
          </reference>
          <reference field="6" count="1" selected="0">
            <x v="1"/>
          </reference>
          <reference field="13" count="1" selected="0">
            <x v="2"/>
          </reference>
        </references>
      </pivotArea>
    </format>
    <format dxfId="339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"/>
          </reference>
          <reference field="13" count="1" selected="0">
            <x v="2"/>
          </reference>
        </references>
      </pivotArea>
    </format>
    <format dxfId="3395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"/>
          </reference>
          <reference field="13" count="1" selected="0">
            <x v="2"/>
          </reference>
        </references>
      </pivotArea>
    </format>
    <format dxfId="339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  <reference field="13" count="1" selected="0">
            <x v="2"/>
          </reference>
        </references>
      </pivotArea>
    </format>
    <format dxfId="339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6"/>
          </reference>
          <reference field="13" count="1" selected="0">
            <x v="2"/>
          </reference>
        </references>
      </pivotArea>
    </format>
    <format dxfId="339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73"/>
          </reference>
          <reference field="13" count="1" selected="0">
            <x v="2"/>
          </reference>
        </references>
      </pivotArea>
    </format>
    <format dxfId="339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82"/>
          </reference>
          <reference field="13" count="1" selected="0">
            <x v="2"/>
          </reference>
        </references>
      </pivotArea>
    </format>
    <format dxfId="339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83"/>
          </reference>
          <reference field="13" count="1" selected="0">
            <x v="2"/>
          </reference>
        </references>
      </pivotArea>
    </format>
    <format dxfId="3389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"/>
          </reference>
          <reference field="6" count="1" selected="0">
            <x v="84"/>
          </reference>
          <reference field="13" count="1" selected="0">
            <x v="2"/>
          </reference>
        </references>
      </pivotArea>
    </format>
    <format dxfId="3388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85"/>
          </reference>
          <reference field="13" count="1" selected="0">
            <x v="2"/>
          </reference>
        </references>
      </pivotArea>
    </format>
    <format dxfId="3387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86"/>
          </reference>
          <reference field="13" count="1" selected="0">
            <x v="2"/>
          </reference>
        </references>
      </pivotArea>
    </format>
    <format dxfId="338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87"/>
          </reference>
          <reference field="13" count="1" selected="0">
            <x v="2"/>
          </reference>
        </references>
      </pivotArea>
    </format>
    <format dxfId="3385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12"/>
          </reference>
          <reference field="13" count="1" selected="0">
            <x v="2"/>
          </reference>
        </references>
      </pivotArea>
    </format>
    <format dxfId="3384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3"/>
          </reference>
          <reference field="13" count="1" selected="0">
            <x v="2"/>
          </reference>
        </references>
      </pivotArea>
    </format>
    <format dxfId="3383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14"/>
          </reference>
          <reference field="13" count="1" selected="0">
            <x v="2"/>
          </reference>
        </references>
      </pivotArea>
    </format>
    <format dxfId="3382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15"/>
          </reference>
          <reference field="13" count="1" selected="0">
            <x v="2"/>
          </reference>
        </references>
      </pivotArea>
    </format>
    <format dxfId="3381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7"/>
          </reference>
          <reference field="13" count="1" selected="0">
            <x v="2"/>
          </reference>
        </references>
      </pivotArea>
    </format>
    <format dxfId="3380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>
            <x v="13"/>
          </reference>
          <reference field="6" count="1" selected="0">
            <x v="11"/>
          </reference>
          <reference field="13" count="1" selected="0">
            <x v="2"/>
          </reference>
        </references>
      </pivotArea>
    </format>
    <format dxfId="3379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61"/>
          </reference>
          <reference field="13" count="1" selected="0">
            <x v="2"/>
          </reference>
        </references>
      </pivotArea>
    </format>
    <format dxfId="3378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62"/>
          </reference>
          <reference field="13" count="1" selected="0">
            <x v="2"/>
          </reference>
        </references>
      </pivotArea>
    </format>
    <format dxfId="3377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3"/>
          </reference>
          <reference field="13" count="1" selected="0">
            <x v="2"/>
          </reference>
        </references>
      </pivotArea>
    </format>
    <format dxfId="3376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4"/>
          </reference>
          <reference field="13" count="1" selected="0">
            <x v="2"/>
          </reference>
        </references>
      </pivotArea>
    </format>
    <format dxfId="3375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75"/>
          </reference>
          <reference field="13" count="1" selected="0">
            <x v="2"/>
          </reference>
        </references>
      </pivotArea>
    </format>
    <format dxfId="3374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6"/>
          </reference>
          <reference field="13" count="1" selected="0">
            <x v="2"/>
          </reference>
        </references>
      </pivotArea>
    </format>
    <format dxfId="3373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8"/>
          </reference>
          <reference field="13" count="1" selected="0">
            <x v="2"/>
          </reference>
        </references>
      </pivotArea>
    </format>
    <format dxfId="3372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  <reference field="13" count="1" selected="0">
            <x v="2"/>
          </reference>
        </references>
      </pivotArea>
    </format>
    <format dxfId="3371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0"/>
          </reference>
          <reference field="13" count="1" selected="0">
            <x v="2"/>
          </reference>
        </references>
      </pivotArea>
    </format>
    <format dxfId="3370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  <reference field="13" count="1" selected="0">
            <x v="2"/>
          </reference>
        </references>
      </pivotArea>
    </format>
    <format dxfId="3369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55"/>
          </reference>
          <reference field="13" count="1" selected="0">
            <x v="1"/>
          </reference>
        </references>
      </pivotArea>
    </format>
    <format dxfId="336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6"/>
          </reference>
          <reference field="13" count="1" selected="0">
            <x v="1"/>
          </reference>
        </references>
      </pivotArea>
    </format>
    <format dxfId="3367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57"/>
          </reference>
          <reference field="13" count="1" selected="0">
            <x v="1"/>
          </reference>
        </references>
      </pivotArea>
    </format>
    <format dxfId="336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58"/>
          </reference>
          <reference field="13" count="1" selected="0">
            <x v="1"/>
          </reference>
        </references>
      </pivotArea>
    </format>
    <format dxfId="3365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9"/>
          </reference>
          <reference field="13" count="1" selected="0">
            <x v="1"/>
          </reference>
        </references>
      </pivotArea>
    </format>
    <format dxfId="3364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98"/>
          </reference>
          <reference field="13" count="1" selected="0">
            <x v="1"/>
          </reference>
        </references>
      </pivotArea>
    </format>
    <format dxfId="336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2"/>
          </reference>
          <reference field="13" count="1" selected="0">
            <x v="1"/>
          </reference>
        </references>
      </pivotArea>
    </format>
    <format dxfId="336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95"/>
          </reference>
          <reference field="13" count="1" selected="0">
            <x v="1"/>
          </reference>
        </references>
      </pivotArea>
    </format>
    <format dxfId="336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7"/>
          </reference>
          <reference field="13" count="1" selected="0">
            <x v="2"/>
          </reference>
        </references>
      </pivotArea>
    </format>
    <format dxfId="336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2"/>
          </reference>
          <reference field="13" count="1" selected="0">
            <x v="2"/>
          </reference>
        </references>
      </pivotArea>
    </format>
    <format dxfId="335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33"/>
          </reference>
          <reference field="13" count="1" selected="0">
            <x v="2"/>
          </reference>
        </references>
      </pivotArea>
    </format>
    <format dxfId="335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34"/>
          </reference>
          <reference field="13" count="1" selected="0">
            <x v="2"/>
          </reference>
        </references>
      </pivotArea>
    </format>
    <format dxfId="335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5"/>
          </reference>
          <reference field="13" count="1" selected="0">
            <x v="2"/>
          </reference>
        </references>
      </pivotArea>
    </format>
    <format dxfId="335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0"/>
          </reference>
          <reference field="13" count="1" selected="0">
            <x v="2"/>
          </reference>
        </references>
      </pivotArea>
    </format>
    <format dxfId="335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0"/>
          </reference>
          <reference field="13" count="1" selected="0">
            <x v="2"/>
          </reference>
        </references>
      </pivotArea>
    </format>
    <format dxfId="335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6"/>
          </reference>
          <reference field="13" count="1" selected="0">
            <x v="0"/>
          </reference>
        </references>
      </pivotArea>
    </format>
    <format dxfId="3353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8"/>
          </reference>
          <reference field="13" count="1" selected="0">
            <x v="0"/>
          </reference>
        </references>
      </pivotArea>
    </format>
    <format dxfId="335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9"/>
          </reference>
          <reference field="13" count="1" selected="0">
            <x v="0"/>
          </reference>
        </references>
      </pivotArea>
    </format>
    <format dxfId="335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0"/>
          </reference>
          <reference field="13" count="1" selected="0">
            <x v="0"/>
          </reference>
        </references>
      </pivotArea>
    </format>
    <format dxfId="335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22"/>
          </reference>
          <reference field="13" count="1" selected="0">
            <x v="2"/>
          </reference>
        </references>
      </pivotArea>
    </format>
    <format dxfId="334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3"/>
          </reference>
          <reference field="13" count="1" selected="0">
            <x v="2"/>
          </reference>
        </references>
      </pivotArea>
    </format>
    <format dxfId="334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4"/>
          </reference>
          <reference field="13" count="1" selected="0">
            <x v="2"/>
          </reference>
        </references>
      </pivotArea>
    </format>
    <format dxfId="334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25"/>
          </reference>
          <reference field="13" count="1" selected="0">
            <x v="2"/>
          </reference>
        </references>
      </pivotArea>
    </format>
    <format dxfId="334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7"/>
          </reference>
          <reference field="13" count="1" selected="0">
            <x v="2"/>
          </reference>
        </references>
      </pivotArea>
    </format>
    <format dxfId="334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72"/>
          </reference>
          <reference field="13" count="1" selected="0">
            <x v="2"/>
          </reference>
        </references>
      </pivotArea>
    </format>
    <format dxfId="334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13" count="1" selected="0">
            <x v="2"/>
          </reference>
        </references>
      </pivotArea>
    </format>
    <format dxfId="3343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49"/>
          </reference>
          <reference field="13" count="1" selected="0">
            <x v="0"/>
          </reference>
        </references>
      </pivotArea>
    </format>
    <format dxfId="3342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0"/>
          </reference>
          <reference field="13" count="1" selected="0">
            <x v="0"/>
          </reference>
        </references>
      </pivotArea>
    </format>
    <format dxfId="3341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51"/>
          </reference>
          <reference field="13" count="1" selected="0">
            <x v="0"/>
          </reference>
        </references>
      </pivotArea>
    </format>
    <format dxfId="3340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2"/>
          </reference>
          <reference field="13" count="1" selected="0">
            <x v="0"/>
          </reference>
        </references>
      </pivotArea>
    </format>
    <format dxfId="3339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4"/>
          </reference>
          <reference field="13" count="1" selected="0">
            <x v="0"/>
          </reference>
        </references>
      </pivotArea>
    </format>
    <format dxfId="3338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  <reference field="13" count="1" selected="0">
            <x v="0"/>
          </reference>
        </references>
      </pivotArea>
    </format>
    <format dxfId="3337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13" count="1" selected="0">
            <x v="2"/>
          </reference>
        </references>
      </pivotArea>
    </format>
    <format dxfId="3336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3"/>
          </reference>
          <reference field="13" count="1" selected="0">
            <x v="2"/>
          </reference>
        </references>
      </pivotArea>
    </format>
    <format dxfId="3335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9"/>
          </reference>
          <reference field="13" count="1" selected="0">
            <x v="2"/>
          </reference>
        </references>
      </pivotArea>
    </format>
    <format dxfId="333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  <reference field="13" count="1" selected="0">
            <x v="2"/>
          </reference>
        </references>
      </pivotArea>
    </format>
    <format dxfId="333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44"/>
          </reference>
          <reference field="13" count="1" selected="0">
            <x v="2"/>
          </reference>
        </references>
      </pivotArea>
    </format>
    <format dxfId="3332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5"/>
          </reference>
          <reference field="13" count="1" selected="0">
            <x v="2"/>
          </reference>
        </references>
      </pivotArea>
    </format>
    <format dxfId="3331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15"/>
          </reference>
          <reference field="6" count="1" selected="0">
            <x v="46"/>
          </reference>
          <reference field="13" count="1" selected="0">
            <x v="2"/>
          </reference>
        </references>
      </pivotArea>
    </format>
    <format dxfId="3330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47"/>
          </reference>
          <reference field="13" count="1" selected="0">
            <x v="2"/>
          </reference>
        </references>
      </pivotArea>
    </format>
    <format dxfId="3329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5"/>
          </reference>
          <reference field="13" count="1" selected="0">
            <x v="2"/>
          </reference>
        </references>
      </pivotArea>
    </format>
    <format dxfId="3328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8"/>
          </reference>
          <reference field="13" count="1" selected="0">
            <x v="2"/>
          </reference>
        </references>
      </pivotArea>
    </format>
    <format dxfId="332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1"/>
          </reference>
          <reference field="13" count="1" selected="0">
            <x v="2"/>
          </reference>
        </references>
      </pivotArea>
    </format>
    <format dxfId="3326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7"/>
          </reference>
          <reference field="13" count="1" selected="0">
            <x v="2"/>
          </reference>
        </references>
      </pivotArea>
    </format>
    <format dxfId="3325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38"/>
          </reference>
          <reference field="13" count="1" selected="0">
            <x v="2"/>
          </reference>
        </references>
      </pivotArea>
    </format>
    <format dxfId="3324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39"/>
          </reference>
          <reference field="13" count="1" selected="0">
            <x v="2"/>
          </reference>
        </references>
      </pivotArea>
    </format>
    <format dxfId="332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41"/>
          </reference>
          <reference field="13" count="1" selected="0">
            <x v="2"/>
          </reference>
        </references>
      </pivotArea>
    </format>
    <format dxfId="3322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0"/>
          </reference>
          <reference field="13" count="1" selected="0">
            <x v="2"/>
          </reference>
        </references>
      </pivotArea>
    </format>
    <format dxfId="3321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1"/>
          </reference>
          <reference field="13" count="1" selected="0">
            <x v="2"/>
          </reference>
        </references>
      </pivotArea>
    </format>
    <format dxfId="3320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4"/>
          </reference>
          <reference field="13" count="1" selected="0">
            <x v="2"/>
          </reference>
        </references>
      </pivotArea>
    </format>
    <format dxfId="3319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6"/>
          </reference>
          <reference field="13" count="1" selected="0">
            <x v="2"/>
          </reference>
        </references>
      </pivotArea>
    </format>
    <format dxfId="331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13" count="1" selected="0">
            <x v="2"/>
          </reference>
        </references>
      </pivotArea>
    </format>
    <format dxfId="3317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13" count="1" selected="0">
            <x v="2"/>
          </reference>
        </references>
      </pivotArea>
    </format>
    <format dxfId="3316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  <reference field="13" count="1" selected="0">
            <x v="2"/>
          </reference>
        </references>
      </pivotArea>
    </format>
    <format dxfId="3315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  <reference field="13" count="1" selected="0">
            <x v="2"/>
          </reference>
        </references>
      </pivotArea>
    </format>
    <format dxfId="3314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8"/>
          </reference>
          <reference field="13" count="1" selected="0">
            <x v="2"/>
          </reference>
        </references>
      </pivotArea>
    </format>
    <format dxfId="3313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6"/>
          </reference>
          <reference field="13" count="1" selected="0">
            <x v="2"/>
          </reference>
        </references>
      </pivotArea>
    </format>
    <format dxfId="3312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5"/>
          </reference>
          <reference field="13" count="1" selected="0">
            <x v="2"/>
          </reference>
        </references>
      </pivotArea>
    </format>
    <format dxfId="3311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7"/>
          </reference>
          <reference field="13" count="1" selected="0">
            <x v="2"/>
          </reference>
        </references>
      </pivotArea>
    </format>
    <format dxfId="3310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  <reference field="13" count="1" selected="0">
            <x v="2"/>
          </reference>
        </references>
      </pivotArea>
    </format>
    <format dxfId="3309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9"/>
          </reference>
          <reference field="13" count="1" selected="0">
            <x v="2"/>
          </reference>
        </references>
      </pivotArea>
    </format>
    <format dxfId="3308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0"/>
          </reference>
          <reference field="13" count="1" selected="0">
            <x v="2"/>
          </reference>
        </references>
      </pivotArea>
    </format>
    <format dxfId="3307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96"/>
          </reference>
          <reference field="13" count="1" selected="0">
            <x v="2"/>
          </reference>
        </references>
      </pivotArea>
    </format>
    <format dxfId="330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9" count="1">
            <x v="70"/>
          </reference>
          <reference field="13" count="1" selected="0">
            <x v="2"/>
          </reference>
        </references>
      </pivotArea>
    </format>
    <format dxfId="330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9" count="1">
            <x v="88"/>
          </reference>
          <reference field="13" count="1" selected="0">
            <x v="2"/>
          </reference>
        </references>
      </pivotArea>
    </format>
    <format dxfId="3304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9" count="1">
            <x v="90"/>
          </reference>
          <reference field="13" count="1" selected="0">
            <x v="2"/>
          </reference>
        </references>
      </pivotArea>
    </format>
    <format dxfId="3303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9" count="1">
            <x v="91"/>
          </reference>
          <reference field="13" count="1" selected="0">
            <x v="2"/>
          </reference>
        </references>
      </pivotArea>
    </format>
    <format dxfId="3302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9" count="1">
            <x v="43"/>
          </reference>
          <reference field="13" count="1" selected="0">
            <x v="2"/>
          </reference>
        </references>
      </pivotArea>
    </format>
    <format dxfId="3301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9" count="1">
            <x v="38"/>
          </reference>
          <reference field="13" count="1" selected="0">
            <x v="2"/>
          </reference>
        </references>
      </pivotArea>
    </format>
    <format dxfId="330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3299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329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9" count="1">
            <x v="71"/>
          </reference>
          <reference field="13" count="1" selected="0">
            <x v="2"/>
          </reference>
        </references>
      </pivotArea>
    </format>
    <format dxfId="3297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9" count="1">
            <x v="58"/>
          </reference>
          <reference field="13" count="1" selected="0">
            <x v="2"/>
          </reference>
        </references>
      </pivotArea>
    </format>
    <format dxfId="3296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9" count="1">
            <x v="5"/>
          </reference>
          <reference field="13" count="1" selected="0">
            <x v="2"/>
          </reference>
        </references>
      </pivotArea>
    </format>
    <format dxfId="3295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9" count="1">
            <x v="74"/>
          </reference>
          <reference field="13" count="1" selected="0">
            <x v="2"/>
          </reference>
        </references>
      </pivotArea>
    </format>
    <format dxfId="3294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9" count="1">
            <x v="73"/>
          </reference>
          <reference field="13" count="1" selected="0">
            <x v="2"/>
          </reference>
        </references>
      </pivotArea>
    </format>
    <format dxfId="3293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9" count="1">
            <x v="110"/>
          </reference>
          <reference field="13" count="1" selected="0">
            <x v="2"/>
          </reference>
        </references>
      </pivotArea>
    </format>
    <format dxfId="3292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9" count="1">
            <x v="10"/>
          </reference>
          <reference field="13" count="1" selected="0">
            <x v="2"/>
          </reference>
        </references>
      </pivotArea>
    </format>
    <format dxfId="3291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9" count="1">
            <x v="8"/>
          </reference>
          <reference field="13" count="1" selected="0">
            <x v="2"/>
          </reference>
        </references>
      </pivotArea>
    </format>
    <format dxfId="3290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9" count="1">
            <x v="85"/>
          </reference>
          <reference field="13" count="1" selected="0">
            <x v="2"/>
          </reference>
        </references>
      </pivotArea>
    </format>
    <format dxfId="3289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3288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9" count="1">
            <x v="101"/>
          </reference>
          <reference field="13" count="1" selected="0">
            <x v="2"/>
          </reference>
        </references>
      </pivotArea>
    </format>
    <format dxfId="328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9" count="1">
            <x v="27"/>
          </reference>
          <reference field="13" count="1" selected="0">
            <x v="2"/>
          </reference>
        </references>
      </pivotArea>
    </format>
    <format dxfId="3286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9" count="1">
            <x v="95"/>
          </reference>
          <reference field="13" count="1" selected="0">
            <x v="2"/>
          </reference>
        </references>
      </pivotArea>
    </format>
    <format dxfId="3285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3284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9" count="1">
            <x v="28"/>
          </reference>
          <reference field="13" count="1" selected="0">
            <x v="2"/>
          </reference>
        </references>
      </pivotArea>
    </format>
    <format dxfId="3283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9" count="1">
            <x v="94"/>
          </reference>
          <reference field="13" count="1" selected="0">
            <x v="2"/>
          </reference>
        </references>
      </pivotArea>
    </format>
    <format dxfId="3282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9" count="1">
            <x v="47"/>
          </reference>
          <reference field="13" count="1" selected="0">
            <x v="2"/>
          </reference>
        </references>
      </pivotArea>
    </format>
    <format dxfId="3281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9" count="2">
            <x v="16"/>
            <x v="108"/>
          </reference>
          <reference field="13" count="1" selected="0">
            <x v="2"/>
          </reference>
        </references>
      </pivotArea>
    </format>
    <format dxfId="3280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9" count="1">
            <x v="4"/>
          </reference>
          <reference field="13" count="1" selected="0">
            <x v="2"/>
          </reference>
        </references>
      </pivotArea>
    </format>
    <format dxfId="3279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9" count="3">
            <x v="17"/>
            <x v="18"/>
            <x v="97"/>
          </reference>
          <reference field="13" count="1" selected="0">
            <x v="2"/>
          </reference>
        </references>
      </pivotArea>
    </format>
    <format dxfId="3278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9" count="1">
            <x v="12"/>
          </reference>
          <reference field="13" count="1" selected="0">
            <x v="2"/>
          </reference>
        </references>
      </pivotArea>
    </format>
    <format dxfId="3277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9" count="2">
            <x v="6"/>
            <x v="7"/>
          </reference>
          <reference field="13" count="1" selected="0">
            <x v="2"/>
          </reference>
        </references>
      </pivotArea>
    </format>
    <format dxfId="3276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9" count="1">
            <x v="66"/>
          </reference>
          <reference field="13" count="1" selected="0">
            <x v="2"/>
          </reference>
        </references>
      </pivotArea>
    </format>
    <format dxfId="3275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9" count="2">
            <x v="83"/>
            <x v="87"/>
          </reference>
          <reference field="13" count="1" selected="0">
            <x v="2"/>
          </reference>
        </references>
      </pivotArea>
    </format>
    <format dxfId="327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9" count="1">
            <x v="81"/>
          </reference>
          <reference field="13" count="1" selected="0">
            <x v="1"/>
          </reference>
        </references>
      </pivotArea>
    </format>
    <format dxfId="3273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9" count="2">
            <x v="22"/>
            <x v="33"/>
          </reference>
          <reference field="13" count="1" selected="0">
            <x v="1"/>
          </reference>
        </references>
      </pivotArea>
    </format>
    <format dxfId="3272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9" count="2">
            <x v="0"/>
            <x v="38"/>
          </reference>
          <reference field="13" count="1" selected="0">
            <x v="1"/>
          </reference>
        </references>
      </pivotArea>
    </format>
    <format dxfId="3271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9" count="1">
            <x v="1"/>
          </reference>
          <reference field="13" count="1" selected="0">
            <x v="1"/>
          </reference>
        </references>
      </pivotArea>
    </format>
    <format dxfId="327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9" count="1">
            <x v="89"/>
          </reference>
          <reference field="13" count="1" selected="0">
            <x v="2"/>
          </reference>
        </references>
      </pivotArea>
    </format>
    <format dxfId="326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9" count="1">
            <x v="98"/>
          </reference>
          <reference field="13" count="1" selected="0">
            <x v="2"/>
          </reference>
        </references>
      </pivotArea>
    </format>
    <format dxfId="3268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9" count="1">
            <x v="55"/>
          </reference>
          <reference field="13" count="1" selected="0">
            <x v="2"/>
          </reference>
        </references>
      </pivotArea>
    </format>
    <format dxfId="3267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9" count="1">
            <x v="53"/>
          </reference>
          <reference field="13" count="1" selected="0">
            <x v="2"/>
          </reference>
        </references>
      </pivotArea>
    </format>
    <format dxfId="326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9" count="1">
            <x v="20"/>
          </reference>
          <reference field="13" count="1" selected="0">
            <x v="2"/>
          </reference>
        </references>
      </pivotArea>
    </format>
    <format dxfId="326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9" count="1">
            <x v="54"/>
          </reference>
          <reference field="13" count="1" selected="0">
            <x v="2"/>
          </reference>
        </references>
      </pivotArea>
    </format>
    <format dxfId="3264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9" count="5">
            <x v="9"/>
            <x v="48"/>
            <x v="49"/>
            <x v="82"/>
            <x v="103"/>
          </reference>
          <reference field="13" count="1" selected="0">
            <x v="2"/>
          </reference>
        </references>
      </pivotArea>
    </format>
    <format dxfId="3263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9" count="1">
            <x v="105"/>
          </reference>
          <reference field="13" count="1" selected="0">
            <x v="0"/>
          </reference>
        </references>
      </pivotArea>
    </format>
    <format dxfId="3262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9" count="1">
            <x v="109"/>
          </reference>
          <reference field="13" count="1" selected="0">
            <x v="2"/>
          </reference>
        </references>
      </pivotArea>
    </format>
    <format dxfId="3261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326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9" count="1">
            <x v="100"/>
          </reference>
          <reference field="13" count="1" selected="0">
            <x v="2"/>
          </reference>
        </references>
      </pivotArea>
    </format>
    <format dxfId="325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9" count="1">
            <x v="84"/>
          </reference>
          <reference field="13" count="1" selected="0">
            <x v="2"/>
          </reference>
        </references>
      </pivotArea>
    </format>
    <format dxfId="325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9" count="2">
            <x v="60"/>
            <x v="61"/>
          </reference>
          <reference field="13" count="1" selected="0">
            <x v="2"/>
          </reference>
        </references>
      </pivotArea>
    </format>
    <format dxfId="3257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9" count="1">
            <x v="99"/>
          </reference>
          <reference field="13" count="1" selected="0">
            <x v="2"/>
          </reference>
        </references>
      </pivotArea>
    </format>
    <format dxfId="3256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9" count="7">
            <x v="19"/>
            <x v="26"/>
            <x v="41"/>
            <x v="46"/>
            <x v="50"/>
            <x v="92"/>
            <x v="102"/>
          </reference>
          <reference field="13" count="1" selected="0">
            <x v="2"/>
          </reference>
        </references>
      </pivotArea>
    </format>
    <format dxfId="3255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9" count="1">
            <x v="33"/>
          </reference>
          <reference field="13" count="1" selected="0">
            <x v="0"/>
          </reference>
        </references>
      </pivotArea>
    </format>
    <format dxfId="3254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9" count="1">
            <x v="21"/>
          </reference>
          <reference field="13" count="1" selected="0">
            <x v="0"/>
          </reference>
        </references>
      </pivotArea>
    </format>
    <format dxfId="3253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9" count="1">
            <x v="40"/>
          </reference>
          <reference field="13" count="1" selected="0">
            <x v="0"/>
          </reference>
        </references>
      </pivotArea>
    </format>
    <format dxfId="3252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9" count="1">
            <x v="21"/>
          </reference>
          <reference field="13" count="1" selected="0">
            <x v="0"/>
          </reference>
        </references>
      </pivotArea>
    </format>
    <format dxfId="3251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9" count="1">
            <x v="15"/>
          </reference>
          <reference field="13" count="1" selected="0">
            <x v="0"/>
          </reference>
        </references>
      </pivotArea>
    </format>
    <format dxfId="3250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9" count="1">
            <x v="38"/>
          </reference>
          <reference field="13" count="1" selected="0">
            <x v="0"/>
          </reference>
        </references>
      </pivotArea>
    </format>
    <format dxfId="324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9" count="7">
            <x v="30"/>
            <x v="51"/>
            <x v="52"/>
            <x v="59"/>
            <x v="64"/>
            <x v="65"/>
            <x v="106"/>
          </reference>
          <reference field="13" count="1" selected="0">
            <x v="2"/>
          </reference>
        </references>
      </pivotArea>
    </format>
    <format dxfId="3248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9" count="2">
            <x v="29"/>
            <x v="59"/>
          </reference>
          <reference field="13" count="1" selected="0">
            <x v="2"/>
          </reference>
        </references>
      </pivotArea>
    </format>
    <format dxfId="3247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9" count="1">
            <x v="14"/>
          </reference>
          <reference field="13" count="1" selected="0">
            <x v="2"/>
          </reference>
        </references>
      </pivotArea>
    </format>
    <format dxfId="3246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9" count="2">
            <x v="34"/>
            <x v="86"/>
          </reference>
          <reference field="13" count="1" selected="0">
            <x v="2"/>
          </reference>
        </references>
      </pivotArea>
    </format>
    <format dxfId="324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9" count="1">
            <x v="77"/>
          </reference>
          <reference field="13" count="1" selected="0">
            <x v="2"/>
          </reference>
        </references>
      </pivotArea>
    </format>
    <format dxfId="324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9" count="1">
            <x v="39"/>
          </reference>
          <reference field="13" count="1" selected="0">
            <x v="2"/>
          </reference>
        </references>
      </pivotArea>
    </format>
    <format dxfId="324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9" count="1">
            <x v="78"/>
          </reference>
          <reference field="13" count="1" selected="0">
            <x v="2"/>
          </reference>
        </references>
      </pivotArea>
    </format>
    <format dxfId="324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9" count="1">
            <x v="63"/>
          </reference>
          <reference field="13" count="1" selected="0">
            <x v="2"/>
          </reference>
        </references>
      </pivotArea>
    </format>
    <format dxfId="324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9" count="3">
            <x v="11"/>
            <x v="32"/>
            <x v="69"/>
          </reference>
          <reference field="13" count="1" selected="0">
            <x v="2"/>
          </reference>
        </references>
      </pivotArea>
    </format>
    <format dxfId="324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9" count="1">
            <x v="13"/>
          </reference>
          <reference field="13" count="1" selected="0">
            <x v="2"/>
          </reference>
        </references>
      </pivotArea>
    </format>
    <format dxfId="323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9" count="1">
            <x v="12"/>
          </reference>
          <reference field="13" count="1" selected="0">
            <x v="2"/>
          </reference>
        </references>
      </pivotArea>
    </format>
    <format dxfId="3238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9" count="1">
            <x v="76"/>
          </reference>
          <reference field="13" count="1" selected="0">
            <x v="2"/>
          </reference>
        </references>
      </pivotArea>
    </format>
    <format dxfId="323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9" count="1">
            <x v="79"/>
          </reference>
          <reference field="13" count="1" selected="0">
            <x v="2"/>
          </reference>
        </references>
      </pivotArea>
    </format>
    <format dxfId="3236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9" count="1">
            <x v="111"/>
          </reference>
          <reference field="13" count="1" selected="0">
            <x v="2"/>
          </reference>
        </references>
      </pivotArea>
    </format>
    <format dxfId="323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9" count="1">
            <x v="80"/>
          </reference>
          <reference field="13" count="1" selected="0">
            <x v="2"/>
          </reference>
        </references>
      </pivotArea>
    </format>
    <format dxfId="323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9" count="1">
            <x v="75"/>
          </reference>
          <reference field="13" count="1" selected="0">
            <x v="2"/>
          </reference>
        </references>
      </pivotArea>
    </format>
    <format dxfId="3233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9" count="2">
            <x v="56"/>
            <x v="57"/>
          </reference>
          <reference field="13" count="1" selected="0">
            <x v="2"/>
          </reference>
        </references>
      </pivotArea>
    </format>
    <format dxfId="3232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9" count="1">
            <x v="93"/>
          </reference>
          <reference field="13" count="1" selected="0">
            <x v="2"/>
          </reference>
        </references>
      </pivotArea>
    </format>
    <format dxfId="3231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9" count="4">
            <x v="3"/>
            <x v="68"/>
            <x v="104"/>
            <x v="107"/>
          </reference>
          <reference field="13" count="1" selected="0">
            <x v="2"/>
          </reference>
        </references>
      </pivotArea>
    </format>
    <format dxfId="323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9" count="2">
            <x v="35"/>
            <x v="72"/>
          </reference>
          <reference field="13" count="1" selected="0">
            <x v="2"/>
          </reference>
        </references>
      </pivotArea>
    </format>
    <format dxfId="3229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9" count="1">
            <x v="42"/>
          </reference>
          <reference field="13" count="1" selected="0">
            <x v="2"/>
          </reference>
        </references>
      </pivotArea>
    </format>
    <format dxfId="3228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9" count="2">
            <x v="37"/>
            <x v="40"/>
          </reference>
          <reference field="13" count="1" selected="0">
            <x v="2"/>
          </reference>
        </references>
      </pivotArea>
    </format>
    <format dxfId="3227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9" count="4">
            <x v="31"/>
            <x v="35"/>
            <x v="45"/>
            <x v="72"/>
          </reference>
          <reference field="13" count="1" selected="0">
            <x v="2"/>
          </reference>
        </references>
      </pivotArea>
    </format>
    <format dxfId="3226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9" count="1">
            <x v="37"/>
          </reference>
          <reference field="13" count="1" selected="0">
            <x v="2"/>
          </reference>
        </references>
      </pivotArea>
    </format>
    <format dxfId="3225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3224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3223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3222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9" count="1">
            <x v="25"/>
          </reference>
          <reference field="13" count="1" selected="0">
            <x v="2"/>
          </reference>
        </references>
      </pivotArea>
    </format>
    <format dxfId="3221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9" count="1">
            <x v="67"/>
          </reference>
          <reference field="13" count="1" selected="0">
            <x v="2"/>
          </reference>
        </references>
      </pivotArea>
    </format>
    <format dxfId="3220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9" count="1">
            <x v="23"/>
          </reference>
          <reference field="13" count="1" selected="0">
            <x v="2"/>
          </reference>
        </references>
      </pivotArea>
    </format>
    <format dxfId="3219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9" count="1">
            <x v="36"/>
          </reference>
          <reference field="13" count="1" selected="0">
            <x v="2"/>
          </reference>
        </references>
      </pivotArea>
    </format>
    <format dxfId="321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9" count="1">
            <x v="23"/>
          </reference>
          <reference field="13" count="1" selected="0">
            <x v="2"/>
          </reference>
        </references>
      </pivotArea>
    </format>
    <format dxfId="3217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9" count="1">
            <x v="24"/>
          </reference>
          <reference field="13" count="1" selected="0">
            <x v="2"/>
          </reference>
        </references>
      </pivotArea>
    </format>
    <format dxfId="321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8" count="1">
            <x v="0"/>
          </reference>
          <reference field="9" count="1" selected="0">
            <x v="96"/>
          </reference>
          <reference field="13" count="1" selected="0">
            <x v="2"/>
          </reference>
        </references>
      </pivotArea>
    </format>
    <format dxfId="3215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8" count="1">
            <x v="0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3214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1"/>
            <x v="7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3213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3"/>
            <x v="6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3212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0"/>
            <x v="4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321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2"/>
            <x v="5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321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1"/>
            <x v="5"/>
            <x v="9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3209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3"/>
            <x v="7"/>
            <x v="11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3208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0"/>
            <x v="4"/>
            <x v="8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3207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2"/>
            <x v="6"/>
            <x v="10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3206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8" count="1">
            <x v="0"/>
          </reference>
          <reference field="9" count="1" selected="0">
            <x v="71"/>
          </reference>
          <reference field="13" count="1" selected="0">
            <x v="2"/>
          </reference>
        </references>
      </pivotArea>
    </format>
    <format dxfId="3205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8" count="1">
            <x v="0"/>
          </reference>
          <reference field="9" count="1" selected="0">
            <x v="8"/>
          </reference>
          <reference field="13" count="1" selected="0">
            <x v="2"/>
          </reference>
        </references>
      </pivotArea>
    </format>
    <format dxfId="3204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8" count="1">
            <x v="0"/>
          </reference>
          <reference field="9" count="1" selected="0">
            <x v="95"/>
          </reference>
          <reference field="13" count="1" selected="0">
            <x v="2"/>
          </reference>
        </references>
      </pivotArea>
    </format>
    <format dxfId="3203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>
            <x v="1"/>
          </reference>
          <reference field="9" count="1" selected="0">
            <x v="16"/>
          </reference>
          <reference field="13" count="1" selected="0">
            <x v="2"/>
          </reference>
        </references>
      </pivotArea>
    </format>
    <format dxfId="3202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>
            <x v="0"/>
          </reference>
          <reference field="9" count="1" selected="0">
            <x v="108"/>
          </reference>
          <reference field="13" count="1" selected="0">
            <x v="2"/>
          </reference>
        </references>
      </pivotArea>
    </format>
    <format dxfId="3201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>
            <x v="1"/>
          </reference>
          <reference field="9" count="1" selected="0">
            <x v="18"/>
          </reference>
          <reference field="13" count="1" selected="0">
            <x v="2"/>
          </reference>
        </references>
      </pivotArea>
    </format>
    <format dxfId="3200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>
            <x v="2"/>
          </reference>
          <reference field="9" count="1" selected="0">
            <x v="97"/>
          </reference>
          <reference field="13" count="1" selected="0">
            <x v="2"/>
          </reference>
        </references>
      </pivotArea>
    </format>
    <format dxfId="3199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8" count="1">
            <x v="0"/>
          </reference>
          <reference field="9" count="1" selected="0">
            <x v="12"/>
          </reference>
          <reference field="13" count="1" selected="0">
            <x v="2"/>
          </reference>
        </references>
      </pivotArea>
    </format>
    <format dxfId="3198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>
            <x v="0"/>
          </reference>
          <reference field="9" count="1" selected="0">
            <x v="6"/>
          </reference>
          <reference field="13" count="1" selected="0">
            <x v="2"/>
          </reference>
        </references>
      </pivotArea>
    </format>
    <format dxfId="3197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>
            <x v="1"/>
          </reference>
          <reference field="9" count="1" selected="0">
            <x v="7"/>
          </reference>
          <reference field="13" count="1" selected="0">
            <x v="2"/>
          </reference>
        </references>
      </pivotArea>
    </format>
    <format dxfId="3196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8" count="1">
            <x v="0"/>
          </reference>
          <reference field="9" count="1" selected="0">
            <x v="66"/>
          </reference>
          <reference field="13" count="1" selected="0">
            <x v="2"/>
          </reference>
        </references>
      </pivotArea>
    </format>
    <format dxfId="3195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>
            <x v="0"/>
          </reference>
          <reference field="9" count="1" selected="0">
            <x v="83"/>
          </reference>
          <reference field="13" count="1" selected="0">
            <x v="2"/>
          </reference>
        </references>
      </pivotArea>
    </format>
    <format dxfId="3194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>
            <x v="1"/>
          </reference>
          <reference field="9" count="1" selected="0">
            <x v="87"/>
          </reference>
          <reference field="13" count="1" selected="0">
            <x v="2"/>
          </reference>
        </references>
      </pivotArea>
    </format>
    <format dxfId="3193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8" count="1">
            <x v="0"/>
          </reference>
          <reference field="9" count="1" selected="0">
            <x v="81"/>
          </reference>
          <reference field="13" count="1" selected="0">
            <x v="1"/>
          </reference>
        </references>
      </pivotArea>
    </format>
    <format dxfId="3192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>
            <x v="0"/>
          </reference>
          <reference field="9" count="1" selected="0">
            <x v="22"/>
          </reference>
          <reference field="13" count="1" selected="0">
            <x v="1"/>
          </reference>
        </references>
      </pivotArea>
    </format>
    <format dxfId="3191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>
            <x v="1"/>
          </reference>
          <reference field="9" count="1" selected="0">
            <x v="33"/>
          </reference>
          <reference field="13" count="1" selected="0">
            <x v="1"/>
          </reference>
        </references>
      </pivotArea>
    </format>
    <format dxfId="3190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>
            <x v="1"/>
          </reference>
          <reference field="9" count="1" selected="0">
            <x v="0"/>
          </reference>
          <reference field="13" count="1" selected="0">
            <x v="1"/>
          </reference>
        </references>
      </pivotArea>
    </format>
    <format dxfId="3189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>
            <x v="0"/>
          </reference>
          <reference field="9" count="1" selected="0">
            <x v="38"/>
          </reference>
          <reference field="13" count="1" selected="0">
            <x v="1"/>
          </reference>
        </references>
      </pivotArea>
    </format>
    <format dxfId="3188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8" count="1">
            <x v="0"/>
          </reference>
          <reference field="9" count="1" selected="0">
            <x v="89"/>
          </reference>
          <reference field="13" count="1" selected="0">
            <x v="2"/>
          </reference>
        </references>
      </pivotArea>
    </format>
    <format dxfId="3187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8" count="1">
            <x v="0"/>
          </reference>
          <reference field="9" count="1" selected="0">
            <x v="98"/>
          </reference>
          <reference field="13" count="1" selected="0">
            <x v="2"/>
          </reference>
        </references>
      </pivotArea>
    </format>
    <format dxfId="3186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4"/>
          </reference>
          <reference field="9" count="1" selected="0">
            <x v="48"/>
          </reference>
          <reference field="13" count="1" selected="0">
            <x v="2"/>
          </reference>
        </references>
      </pivotArea>
    </format>
    <format dxfId="3185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3"/>
          </reference>
          <reference field="9" count="1" selected="0">
            <x v="49"/>
          </reference>
          <reference field="13" count="1" selected="0">
            <x v="2"/>
          </reference>
        </references>
      </pivotArea>
    </format>
    <format dxfId="3184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1"/>
          </reference>
          <reference field="9" count="1" selected="0">
            <x v="82"/>
          </reference>
          <reference field="13" count="1" selected="0">
            <x v="2"/>
          </reference>
        </references>
      </pivotArea>
    </format>
    <format dxfId="3183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2"/>
          </reference>
          <reference field="9" count="1" selected="0">
            <x v="103"/>
          </reference>
          <reference field="13" count="1" selected="0">
            <x v="2"/>
          </reference>
        </references>
      </pivotArea>
    </format>
    <format dxfId="3182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8" count="1">
            <x v="0"/>
          </reference>
          <reference field="9" count="1" selected="0">
            <x v="105"/>
          </reference>
          <reference field="13" count="1" selected="0">
            <x v="0"/>
          </reference>
        </references>
      </pivotArea>
    </format>
    <format dxfId="3181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8" count="1">
            <x v="0"/>
          </reference>
          <reference field="9" count="1" selected="0">
            <x v="109"/>
          </reference>
          <reference field="13" count="1" selected="0">
            <x v="2"/>
          </reference>
        </references>
      </pivotArea>
    </format>
    <format dxfId="318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>
            <x v="1"/>
          </reference>
          <reference field="9" count="1" selected="0">
            <x v="60"/>
          </reference>
          <reference field="13" count="1" selected="0">
            <x v="2"/>
          </reference>
        </references>
      </pivotArea>
    </format>
    <format dxfId="317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>
            <x v="0"/>
          </reference>
          <reference field="9" count="1" selected="0">
            <x v="61"/>
          </reference>
          <reference field="13" count="1" selected="0">
            <x v="2"/>
          </reference>
        </references>
      </pivotArea>
    </format>
    <format dxfId="3178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1"/>
            <x v="3"/>
          </reference>
          <reference field="9" count="1" selected="0">
            <x v="19"/>
          </reference>
          <reference field="13" count="1" selected="0">
            <x v="2"/>
          </reference>
        </references>
      </pivotArea>
    </format>
    <format dxfId="3177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0"/>
            <x v="2"/>
          </reference>
          <reference field="9" count="1" selected="0">
            <x v="41"/>
          </reference>
          <reference field="13" count="1" selected="0">
            <x v="2"/>
          </reference>
        </references>
      </pivotArea>
    </format>
    <format dxfId="3176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0"/>
          </reference>
          <reference field="9" count="1" selected="0">
            <x v="46"/>
          </reference>
          <reference field="13" count="1" selected="0">
            <x v="2"/>
          </reference>
        </references>
      </pivotArea>
    </format>
    <format dxfId="3175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2"/>
            <x v="4"/>
          </reference>
          <reference field="9" count="1" selected="0">
            <x v="92"/>
          </reference>
          <reference field="13" count="1" selected="0">
            <x v="2"/>
          </reference>
        </references>
      </pivotArea>
    </format>
    <format dxfId="3174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1"/>
          </reference>
          <reference field="9" count="1" selected="0">
            <x v="102"/>
          </reference>
          <reference field="13" count="1" selected="0">
            <x v="2"/>
          </reference>
        </references>
      </pivotArea>
    </format>
    <format dxfId="3173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8" count="1">
            <x v="0"/>
          </reference>
          <reference field="9" count="1" selected="0">
            <x v="33"/>
          </reference>
          <reference field="13" count="1" selected="0">
            <x v="0"/>
          </reference>
        </references>
      </pivotArea>
    </format>
    <format dxfId="3172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5"/>
          </reference>
          <reference field="9" count="1" selected="0">
            <x v="30"/>
          </reference>
          <reference field="13" count="1" selected="0">
            <x v="2"/>
          </reference>
        </references>
      </pivotArea>
    </format>
    <format dxfId="3171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4"/>
          </reference>
          <reference field="9" count="1" selected="0">
            <x v="51"/>
          </reference>
          <reference field="13" count="1" selected="0">
            <x v="2"/>
          </reference>
        </references>
      </pivotArea>
    </format>
    <format dxfId="3170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6"/>
          </reference>
          <reference field="9" count="1" selected="0">
            <x v="52"/>
          </reference>
          <reference field="13" count="1" selected="0">
            <x v="2"/>
          </reference>
        </references>
      </pivotArea>
    </format>
    <format dxfId="316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0"/>
          </reference>
          <reference field="9" count="1" selected="0">
            <x v="59"/>
          </reference>
          <reference field="13" count="1" selected="0">
            <x v="2"/>
          </reference>
        </references>
      </pivotArea>
    </format>
    <format dxfId="3168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3"/>
          </reference>
          <reference field="9" count="1" selected="0">
            <x v="64"/>
          </reference>
          <reference field="13" count="1" selected="0">
            <x v="2"/>
          </reference>
        </references>
      </pivotArea>
    </format>
    <format dxfId="3167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2"/>
          </reference>
          <reference field="9" count="1" selected="0">
            <x v="65"/>
          </reference>
          <reference field="13" count="1" selected="0">
            <x v="2"/>
          </reference>
        </references>
      </pivotArea>
    </format>
    <format dxfId="3166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1"/>
          </reference>
          <reference field="9" count="1" selected="0">
            <x v="106"/>
          </reference>
          <reference field="13" count="1" selected="0">
            <x v="2"/>
          </reference>
        </references>
      </pivotArea>
    </format>
    <format dxfId="3165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>
            <x v="1"/>
          </reference>
          <reference field="9" count="1" selected="0">
            <x v="29"/>
          </reference>
          <reference field="13" count="1" selected="0">
            <x v="2"/>
          </reference>
        </references>
      </pivotArea>
    </format>
    <format dxfId="3164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>
            <x v="0"/>
          </reference>
          <reference field="9" count="1" selected="0">
            <x v="59"/>
          </reference>
          <reference field="13" count="1" selected="0">
            <x v="2"/>
          </reference>
        </references>
      </pivotArea>
    </format>
    <format dxfId="3163">
      <pivotArea dataOnly="0" labelOnly="1" outline="0" fieldPosition="0">
        <references count="9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8" count="1">
            <x v="0"/>
          </reference>
          <reference field="9" count="1" selected="0">
            <x v="14"/>
          </reference>
          <reference field="13" count="1" selected="0">
            <x v="2"/>
          </reference>
        </references>
      </pivotArea>
    </format>
    <format dxfId="3162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>
            <x v="1"/>
          </reference>
          <reference field="9" count="1" selected="0">
            <x v="34"/>
          </reference>
          <reference field="13" count="1" selected="0">
            <x v="2"/>
          </reference>
        </references>
      </pivotArea>
    </format>
    <format dxfId="3161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>
            <x v="0"/>
          </reference>
          <reference field="9" count="1" selected="0">
            <x v="86"/>
          </reference>
          <reference field="13" count="1" selected="0">
            <x v="2"/>
          </reference>
        </references>
      </pivotArea>
    </format>
    <format dxfId="316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0"/>
          </reference>
          <reference field="9" count="1" selected="0">
            <x v="11"/>
          </reference>
          <reference field="13" count="1" selected="0">
            <x v="2"/>
          </reference>
        </references>
      </pivotArea>
    </format>
    <format dxfId="315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1"/>
          </reference>
          <reference field="9" count="1" selected="0">
            <x v="32"/>
          </reference>
          <reference field="13" count="1" selected="0">
            <x v="2"/>
          </reference>
        </references>
      </pivotArea>
    </format>
    <format dxfId="3158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2"/>
          </reference>
          <reference field="9" count="1" selected="0">
            <x v="69"/>
          </reference>
          <reference field="13" count="1" selected="0">
            <x v="2"/>
          </reference>
        </references>
      </pivotArea>
    </format>
    <format dxfId="315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8" count="1">
            <x v="0"/>
          </reference>
          <reference field="9" count="1" selected="0">
            <x v="13"/>
          </reference>
          <reference field="13" count="1" selected="0">
            <x v="2"/>
          </reference>
        </references>
      </pivotArea>
    </format>
    <format dxfId="315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8" count="1">
            <x v="0"/>
          </reference>
          <reference field="9" count="1" selected="0">
            <x v="76"/>
          </reference>
          <reference field="13" count="1" selected="0">
            <x v="2"/>
          </reference>
        </references>
      </pivotArea>
    </format>
    <format dxfId="3155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>
            <x v="1"/>
          </reference>
          <reference field="9" count="1" selected="0">
            <x v="56"/>
          </reference>
          <reference field="13" count="1" selected="0">
            <x v="2"/>
          </reference>
        </references>
      </pivotArea>
    </format>
    <format dxfId="3154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>
            <x v="0"/>
          </reference>
          <reference field="9" count="1" selected="0">
            <x v="57"/>
          </reference>
          <reference field="13" count="1" selected="0">
            <x v="2"/>
          </reference>
        </references>
      </pivotArea>
    </format>
    <format dxfId="3153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3"/>
          </reference>
          <reference field="9" count="1" selected="0">
            <x v="3"/>
          </reference>
          <reference field="13" count="1" selected="0">
            <x v="2"/>
          </reference>
        </references>
      </pivotArea>
    </format>
    <format dxfId="3152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2"/>
          </reference>
          <reference field="9" count="1" selected="0">
            <x v="68"/>
          </reference>
          <reference field="13" count="1" selected="0">
            <x v="2"/>
          </reference>
        </references>
      </pivotArea>
    </format>
    <format dxfId="3151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0"/>
          </reference>
          <reference field="9" count="1" selected="0">
            <x v="104"/>
          </reference>
          <reference field="13" count="1" selected="0">
            <x v="2"/>
          </reference>
        </references>
      </pivotArea>
    </format>
    <format dxfId="3150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1"/>
          </reference>
          <reference field="9" count="1" selected="0">
            <x v="107"/>
          </reference>
          <reference field="13" count="1" selected="0">
            <x v="2"/>
          </reference>
        </references>
      </pivotArea>
    </format>
    <format dxfId="3149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>
            <x v="0"/>
          </reference>
          <reference field="9" count="1" selected="0">
            <x v="35"/>
          </reference>
          <reference field="13" count="1" selected="0">
            <x v="2"/>
          </reference>
        </references>
      </pivotArea>
    </format>
    <format dxfId="3148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>
            <x v="1"/>
          </reference>
          <reference field="9" count="1" selected="0">
            <x v="72"/>
          </reference>
          <reference field="13" count="1" selected="0">
            <x v="2"/>
          </reference>
        </references>
      </pivotArea>
    </format>
    <format dxfId="3147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8" count="1">
            <x v="0"/>
          </reference>
          <reference field="9" count="1" selected="0">
            <x v="42"/>
          </reference>
          <reference field="13" count="1" selected="0">
            <x v="2"/>
          </reference>
        </references>
      </pivotArea>
    </format>
    <format dxfId="3146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>
            <x v="1"/>
          </reference>
          <reference field="9" count="1" selected="0">
            <x v="37"/>
          </reference>
          <reference field="13" count="1" selected="0">
            <x v="2"/>
          </reference>
        </references>
      </pivotArea>
    </format>
    <format dxfId="3145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>
            <x v="0"/>
          </reference>
          <reference field="9" count="1" selected="0">
            <x v="40"/>
          </reference>
          <reference field="13" count="1" selected="0">
            <x v="2"/>
          </reference>
        </references>
      </pivotArea>
    </format>
    <format dxfId="3144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1"/>
          </reference>
          <reference field="9" count="1" selected="0">
            <x v="31"/>
          </reference>
          <reference field="13" count="1" selected="0">
            <x v="2"/>
          </reference>
        </references>
      </pivotArea>
    </format>
    <format dxfId="3143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3"/>
          </reference>
          <reference field="9" count="1" selected="0">
            <x v="35"/>
          </reference>
          <reference field="13" count="1" selected="0">
            <x v="2"/>
          </reference>
        </references>
      </pivotArea>
    </format>
    <format dxfId="3142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0"/>
          </reference>
          <reference field="9" count="1" selected="0">
            <x v="45"/>
          </reference>
          <reference field="13" count="1" selected="0">
            <x v="2"/>
          </reference>
        </references>
      </pivotArea>
    </format>
    <format dxfId="3141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2"/>
          </reference>
          <reference field="9" count="1" selected="0">
            <x v="72"/>
          </reference>
          <reference field="13" count="1" selected="0">
            <x v="2"/>
          </reference>
        </references>
      </pivotArea>
    </format>
    <format dxfId="3140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8" count="1">
            <x v="0"/>
          </reference>
          <reference field="9" count="1" selected="0">
            <x v="37"/>
          </reference>
          <reference field="13" count="1" selected="0">
            <x v="2"/>
          </reference>
        </references>
      </pivotArea>
    </format>
    <format dxfId="3139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1"/>
            <x v="5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3138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3"/>
            <x v="7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3137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0"/>
            <x v="4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3136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2"/>
            <x v="6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3135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8" count="1">
            <x v="0"/>
          </reference>
          <reference field="9" count="1" selected="0">
            <x v="62"/>
          </reference>
          <reference field="13" count="1" selected="0">
            <x v="2"/>
          </reference>
        </references>
      </pivotArea>
    </format>
    <format dxfId="3134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8" count="1">
            <x v="0"/>
          </reference>
          <reference field="9" count="1" selected="0">
            <x v="25"/>
          </reference>
          <reference field="13" count="1" selected="0">
            <x v="2"/>
          </reference>
        </references>
      </pivotArea>
    </format>
    <format dxfId="3133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8" count="1" selected="0">
            <x v="0"/>
          </reference>
          <reference field="9" count="1" selected="0">
            <x v="96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32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8" count="1" selected="0">
            <x v="0"/>
          </reference>
          <reference field="9" count="1" selected="0">
            <x v="7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31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8" count="1" selected="0">
            <x v="0"/>
          </reference>
          <reference field="9" count="1" selected="0">
            <x v="8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30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8" count="1" selected="0">
            <x v="0"/>
          </reference>
          <reference field="9" count="1" selected="0">
            <x v="90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129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8" count="1" selected="0">
            <x v="0"/>
          </reference>
          <reference field="9" count="1" selected="0">
            <x v="91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128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8" count="1" selected="0">
            <x v="0"/>
          </reference>
          <reference field="9" count="1" selected="0">
            <x v="43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3127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26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2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7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24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3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2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6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2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21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4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20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2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9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1" selected="0">
            <x v="5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8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7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5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6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9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3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4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7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11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1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4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10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8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9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2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8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6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7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1" selected="0">
            <x v="10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6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8" count="1" selected="0">
            <x v="0"/>
          </reference>
          <reference field="9" count="1" selected="0">
            <x v="7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8" count="1" selected="0">
            <x v="0"/>
          </reference>
          <reference field="9" count="1" selected="0">
            <x v="58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104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8" count="1" selected="0">
            <x v="0"/>
          </reference>
          <reference field="9" count="1" selected="0">
            <x v="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8" count="1" selected="0">
            <x v="0"/>
          </reference>
          <reference field="9" count="1" selected="0">
            <x v="7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8" count="1" selected="0">
            <x v="0"/>
          </reference>
          <reference field="9" count="1" selected="0">
            <x v="7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101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8" count="1" selected="0">
            <x v="0"/>
          </reference>
          <reference field="9" count="1" selected="0">
            <x v="110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100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8" count="1" selected="0">
            <x v="0"/>
          </reference>
          <reference field="9" count="1" selected="0">
            <x v="1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99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8" count="1" selected="0">
            <x v="0"/>
          </reference>
          <reference field="9" count="1" selected="0">
            <x v="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98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8" count="1" selected="0">
            <x v="0"/>
          </reference>
          <reference field="9" count="1" selected="0">
            <x v="8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97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3096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8" count="1" selected="0">
            <x v="0"/>
          </reference>
          <reference field="9" count="1" selected="0">
            <x v="10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95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8" count="1" selected="0">
            <x v="0"/>
          </reference>
          <reference field="9" count="1" selected="0">
            <x v="27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3094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8" count="1" selected="0">
            <x v="0"/>
          </reference>
          <reference field="9" count="1" selected="0">
            <x v="95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93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92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8" count="1" selected="0">
            <x v="0"/>
          </reference>
          <reference field="9" count="1" selected="0">
            <x v="28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91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8" count="1" selected="0">
            <x v="0"/>
          </reference>
          <reference field="9" count="1" selected="0">
            <x v="94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90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8" count="1" selected="0">
            <x v="0"/>
          </reference>
          <reference field="9" count="1" selected="0">
            <x v="47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89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 selected="0">
            <x v="1"/>
          </reference>
          <reference field="9" count="1" selected="0">
            <x v="16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88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 selected="0">
            <x v="0"/>
          </reference>
          <reference field="9" count="1" selected="0">
            <x v="108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87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8" count="1" selected="0">
            <x v="0"/>
          </reference>
          <reference field="9" count="1" selected="0">
            <x v="4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86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 selected="0">
            <x v="0"/>
          </reference>
          <reference field="9" count="1" selected="0">
            <x v="17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85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 selected="0">
            <x v="1"/>
          </reference>
          <reference field="9" count="1" selected="0">
            <x v="18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84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 selected="0">
            <x v="2"/>
          </reference>
          <reference field="9" count="1" selected="0">
            <x v="97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83">
      <pivotArea dataOnly="0" labelOnly="1" outline="0" fieldPosition="0">
        <references count="10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8" count="1" selected="0">
            <x v="0"/>
          </reference>
          <reference field="9" count="1" selected="0">
            <x v="12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3082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 selected="0">
            <x v="0"/>
          </reference>
          <reference field="9" count="1" selected="0">
            <x v="6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081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 selected="0">
            <x v="1"/>
          </reference>
          <reference field="9" count="1" selected="0">
            <x v="7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3080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8" count="1" selected="0">
            <x v="0"/>
          </reference>
          <reference field="9" count="1" selected="0">
            <x v="66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79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 selected="0">
            <x v="0"/>
          </reference>
          <reference field="9" count="1" selected="0">
            <x v="8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78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 selected="0">
            <x v="1"/>
          </reference>
          <reference field="9" count="1" selected="0">
            <x v="87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3077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76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6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75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57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74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58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73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9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72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 selected="0">
            <x v="0"/>
          </reference>
          <reference field="9" count="1" selected="0">
            <x v="22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71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 selected="0">
            <x v="1"/>
          </reference>
          <reference field="9" count="1" selected="0">
            <x v="33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70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69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68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8" count="1" selected="0">
            <x v="0"/>
          </reference>
          <reference field="9" count="1" selected="0">
            <x v="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3067">
      <pivotArea dataOnly="0" labelOnly="1" outline="0" fieldPosition="0">
        <references count="10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8" count="1" selected="0">
            <x v="0"/>
          </reference>
          <reference field="9" count="1" selected="0">
            <x v="89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66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8" count="1" selected="0">
            <x v="0"/>
          </reference>
          <reference field="9" count="1" selected="0">
            <x v="98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65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8" count="1" selected="0">
            <x v="0"/>
          </reference>
          <reference field="9" count="1" selected="0">
            <x v="55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64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8" count="1" selected="0">
            <x v="0"/>
          </reference>
          <reference field="9" count="1" selected="0">
            <x v="53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63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8" count="1" selected="0">
            <x v="0"/>
          </reference>
          <reference field="9" count="1" selected="0">
            <x v="20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62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8" count="1" selected="0">
            <x v="0"/>
          </reference>
          <reference field="9" count="1" selected="0">
            <x v="54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61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 selected="0">
            <x v="0"/>
          </reference>
          <reference field="9" count="1" selected="0">
            <x v="9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60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 selected="0">
            <x v="4"/>
          </reference>
          <reference field="9" count="1" selected="0">
            <x v="48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59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 selected="0">
            <x v="3"/>
          </reference>
          <reference field="9" count="1" selected="0">
            <x v="49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58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 selected="0">
            <x v="1"/>
          </reference>
          <reference field="9" count="1" selected="0">
            <x v="82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57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 selected="0">
            <x v="2"/>
          </reference>
          <reference field="9" count="1" selected="0">
            <x v="103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56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55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8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54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9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53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0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52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1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51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8" count="1" selected="0">
            <x v="0"/>
          </reference>
          <reference field="9" count="1" selected="0">
            <x v="109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50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49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8" count="1" selected="0">
            <x v="0"/>
          </reference>
          <reference field="9" count="1" selected="0">
            <x v="100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48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8" count="1" selected="0">
            <x v="0"/>
          </reference>
          <reference field="9" count="1" selected="0">
            <x v="84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47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 selected="0">
            <x v="1"/>
          </reference>
          <reference field="9" count="1" selected="0">
            <x v="60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3046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 selected="0">
            <x v="0"/>
          </reference>
          <reference field="9" count="1" selected="0">
            <x v="61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3045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8" count="1" selected="0">
            <x v="0"/>
          </reference>
          <reference field="9" count="1" selected="0">
            <x v="99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44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1"/>
          </reference>
          <reference field="9" count="1" selected="0">
            <x v="19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3043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1"/>
          </reference>
          <reference field="9" count="1" selected="0">
            <x v="26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3042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3"/>
          </reference>
          <reference field="9" count="1" selected="0">
            <x v="26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3041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0"/>
          </reference>
          <reference field="9" count="1" selected="0">
            <x v="41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3040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2"/>
          </reference>
          <reference field="9" count="1" selected="0">
            <x v="41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3039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0"/>
          </reference>
          <reference field="9" count="1" selected="0">
            <x v="46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38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0"/>
          </reference>
          <reference field="9" count="1" selected="0">
            <x v="50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3037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2"/>
          </reference>
          <reference field="9" count="1" selected="0">
            <x v="9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3036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4"/>
          </reference>
          <reference field="9" count="1" selected="0">
            <x v="9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3035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 selected="0">
            <x v="1"/>
          </reference>
          <reference field="9" count="1" selected="0">
            <x v="10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34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8" count="1" selected="0">
            <x v="0"/>
          </reference>
          <reference field="9" count="1" selected="0">
            <x v="33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33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8" count="1" selected="0">
            <x v="0"/>
          </reference>
          <reference field="9" count="1" selected="0">
            <x v="21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32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8" count="1" selected="0">
            <x v="0"/>
          </reference>
          <reference field="9" count="1" selected="0">
            <x v="40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31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8" count="1" selected="0">
            <x v="0"/>
          </reference>
          <reference field="9" count="1" selected="0">
            <x v="21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30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8" count="1" selected="0">
            <x v="0"/>
          </reference>
          <reference field="9" count="1" selected="0">
            <x v="1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3029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4"/>
          </reference>
          <reference field="13" count="1" selected="0">
            <x v="0"/>
          </reference>
        </references>
      </pivotArea>
    </format>
    <format dxfId="3028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 selected="0">
            <x v="5"/>
          </reference>
          <reference field="9" count="1" selected="0">
            <x v="3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27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 selected="0">
            <x v="4"/>
          </reference>
          <reference field="9" count="1" selected="0">
            <x v="5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26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 selected="0">
            <x v="6"/>
          </reference>
          <reference field="9" count="1" selected="0">
            <x v="52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3025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 selected="0">
            <x v="0"/>
          </reference>
          <reference field="9" count="1" selected="0">
            <x v="59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3024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 selected="0">
            <x v="3"/>
          </reference>
          <reference field="9" count="1" selected="0">
            <x v="6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23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 selected="0">
            <x v="2"/>
          </reference>
          <reference field="9" count="1" selected="0">
            <x v="6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22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 selected="0">
            <x v="1"/>
          </reference>
          <reference field="9" count="1" selected="0">
            <x v="106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3021">
      <pivotArea dataOnly="0" labelOnly="1" outline="0" fieldPosition="0">
        <references count="10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 selected="0">
            <x v="1"/>
          </reference>
          <reference field="9" count="1" selected="0">
            <x v="29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20">
      <pivotArea dataOnly="0" labelOnly="1" outline="0" fieldPosition="0">
        <references count="10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 selected="0">
            <x v="0"/>
          </reference>
          <reference field="9" count="1" selected="0">
            <x v="59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3019">
      <pivotArea dataOnly="0" labelOnly="1" outline="0" fieldPosition="0">
        <references count="10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8" count="1" selected="0">
            <x v="0"/>
          </reference>
          <reference field="9" count="1" selected="0">
            <x v="14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3018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 selected="0">
            <x v="1"/>
          </reference>
          <reference field="9" count="1" selected="0">
            <x v="34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3017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 selected="0">
            <x v="0"/>
          </reference>
          <reference field="9" count="1" selected="0">
            <x v="86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16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8" count="1" selected="0">
            <x v="0"/>
          </reference>
          <reference field="9" count="1" selected="0">
            <x v="77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15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8" count="1" selected="0">
            <x v="0"/>
          </reference>
          <reference field="9" count="1" selected="0">
            <x v="39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14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8" count="1" selected="0">
            <x v="0"/>
          </reference>
          <reference field="9" count="1" selected="0">
            <x v="7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13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8" count="1" selected="0">
            <x v="0"/>
          </reference>
          <reference field="9" count="1" selected="0">
            <x v="63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3012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 selected="0">
            <x v="0"/>
          </reference>
          <reference field="9" count="1" selected="0">
            <x v="11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3011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 selected="0">
            <x v="1"/>
          </reference>
          <reference field="9" count="1" selected="0">
            <x v="32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3010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 selected="0">
            <x v="2"/>
          </reference>
          <reference field="9" count="1" selected="0">
            <x v="69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3009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8" count="1" selected="0">
            <x v="0"/>
          </reference>
          <reference field="9" count="1" selected="0">
            <x v="13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3008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8" count="1" selected="0">
            <x v="0"/>
          </reference>
          <reference field="9" count="1" selected="0">
            <x v="1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07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8" count="1" selected="0">
            <x v="0"/>
          </reference>
          <reference field="9" count="1" selected="0">
            <x v="76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006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8" count="1" selected="0">
            <x v="0"/>
          </reference>
          <reference field="9" count="1" selected="0">
            <x v="79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005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8" count="1" selected="0">
            <x v="0"/>
          </reference>
          <reference field="9" count="1" selected="0">
            <x v="11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04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8" count="1" selected="0">
            <x v="0"/>
          </reference>
          <reference field="9" count="1" selected="0">
            <x v="80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3003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8" count="1" selected="0">
            <x v="0"/>
          </reference>
          <reference field="9" count="1" selected="0">
            <x v="7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3002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 selected="0">
            <x v="1"/>
          </reference>
          <reference field="9" count="1" selected="0">
            <x v="56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01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 selected="0">
            <x v="0"/>
          </reference>
          <reference field="9" count="1" selected="0">
            <x v="57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3000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8" count="1" selected="0">
            <x v="0"/>
          </reference>
          <reference field="9" count="1" selected="0">
            <x v="93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999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 selected="0">
            <x v="3"/>
          </reference>
          <reference field="9" count="1" selected="0">
            <x v="3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998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 selected="0">
            <x v="2"/>
          </reference>
          <reference field="9" count="1" selected="0">
            <x v="68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997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 selected="0">
            <x v="0"/>
          </reference>
          <reference field="9" count="1" selected="0">
            <x v="104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996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 selected="0">
            <x v="1"/>
          </reference>
          <reference field="9" count="1" selected="0">
            <x v="107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995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 selected="0">
            <x v="0"/>
          </reference>
          <reference field="9" count="1" selected="0">
            <x v="35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994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 selected="0">
            <x v="1"/>
          </reference>
          <reference field="9" count="1" selected="0">
            <x v="7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993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8" count="1" selected="0">
            <x v="0"/>
          </reference>
          <reference field="9" count="1" selected="0">
            <x v="42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992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 selected="0">
            <x v="1"/>
          </reference>
          <reference field="9" count="1" selected="0">
            <x v="37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991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 selected="0">
            <x v="0"/>
          </reference>
          <reference field="9" count="1" selected="0">
            <x v="4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9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 selected="0">
            <x v="1"/>
          </reference>
          <reference field="9" count="1" selected="0">
            <x v="3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89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 selected="0">
            <x v="3"/>
          </reference>
          <reference field="9" count="1" selected="0">
            <x v="35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988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 selected="0">
            <x v="0"/>
          </reference>
          <reference field="9" count="1" selected="0">
            <x v="4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87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 selected="0">
            <x v="2"/>
          </reference>
          <reference field="9" count="1" selected="0">
            <x v="7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986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8" count="1" selected="0">
            <x v="0"/>
          </reference>
          <reference field="9" count="1" selected="0">
            <x v="37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985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984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83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5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82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3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81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7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8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9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4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8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2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7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1" selected="0">
            <x v="6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6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5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8" count="1" selected="0">
            <x v="0"/>
          </reference>
          <reference field="9" count="1" selected="0">
            <x v="2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4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8" count="1" selected="0">
            <x v="0"/>
          </reference>
          <reference field="9" count="1" selected="0">
            <x v="67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973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8" count="1" selected="0">
            <x v="0"/>
          </reference>
          <reference field="9" count="1" selected="0">
            <x v="2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2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8" count="1" selected="0">
            <x v="0"/>
          </reference>
          <reference field="9" count="1" selected="0">
            <x v="36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971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8" count="1" selected="0">
            <x v="0"/>
          </reference>
          <reference field="9" count="1" selected="0">
            <x v="2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70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0"/>
          </reference>
          <reference field="8" count="1" selected="0">
            <x v="0"/>
          </reference>
          <reference field="9" count="1" selected="0">
            <x v="2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69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8" count="1" selected="0">
            <x v="0"/>
          </reference>
          <reference field="9" count="1" selected="0">
            <x v="2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968">
      <pivotArea field="8" type="button" dataOnly="0" labelOnly="1" outline="0" axis="axisRow" fieldPosition="9"/>
    </format>
    <format dxfId="296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2" defaultSubtotal="1">
            <x v="6"/>
            <x v="7"/>
          </reference>
        </references>
      </pivotArea>
    </format>
    <format dxfId="296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7" count="1" defaultSubtotal="1">
            <x v="7"/>
          </reference>
        </references>
      </pivotArea>
    </format>
    <format dxfId="2965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7" count="1" defaultSubtotal="1">
            <x v="7"/>
          </reference>
        </references>
      </pivotArea>
    </format>
    <format dxfId="2964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6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7" count="1" defaultSubtotal="1">
            <x v="7"/>
          </reference>
        </references>
      </pivotArea>
    </format>
    <format dxfId="296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7" count="1" defaultSubtotal="1">
            <x v="7"/>
          </reference>
        </references>
      </pivotArea>
    </format>
    <format dxfId="296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7" count="1" defaultSubtotal="1">
            <x v="7"/>
          </reference>
        </references>
      </pivotArea>
    </format>
    <format dxfId="296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7" count="1" defaultSubtotal="1">
            <x v="7"/>
          </reference>
        </references>
      </pivotArea>
    </format>
    <format dxfId="295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7" count="2" defaultSubtotal="1">
            <x v="6"/>
            <x v="7"/>
          </reference>
        </references>
      </pivotArea>
    </format>
    <format dxfId="2951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50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4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7" count="1" defaultSubtotal="1">
            <x v="7"/>
          </reference>
        </references>
      </pivotArea>
    </format>
    <format dxfId="2948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7" count="1" defaultSubtotal="1">
            <x v="7"/>
          </reference>
        </references>
      </pivotArea>
    </format>
    <format dxfId="2947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7" count="1" defaultSubtotal="1">
            <x v="7"/>
          </reference>
        </references>
      </pivotArea>
    </format>
    <format dxfId="294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7" count="1" defaultSubtotal="1">
            <x v="7"/>
          </reference>
        </references>
      </pivotArea>
    </format>
    <format dxfId="2945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7" count="1" defaultSubtotal="1">
            <x v="7"/>
          </reference>
        </references>
      </pivotArea>
    </format>
    <format dxfId="294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6" defaultSubtotal="1">
            <x v="0"/>
            <x v="1"/>
            <x v="2"/>
            <x v="3"/>
            <x v="4"/>
            <x v="7"/>
          </reference>
        </references>
      </pivotArea>
    </format>
    <format dxfId="2943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7" count="2" defaultSubtotal="1">
            <x v="5"/>
            <x v="7"/>
          </reference>
        </references>
      </pivotArea>
    </format>
    <format dxfId="294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941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0"/>
          </reference>
        </references>
      </pivotArea>
    </format>
    <format dxfId="2940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1" selected="0">
            <x v="1"/>
          </reference>
          <reference field="13" count="1">
            <x v="2"/>
          </reference>
        </references>
      </pivotArea>
    </format>
    <format dxfId="2939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1" selected="0">
            <x v="2"/>
          </reference>
          <reference field="13" count="1">
            <x v="2"/>
          </reference>
        </references>
      </pivotArea>
    </format>
    <format dxfId="2938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1" selected="0">
            <x v="3"/>
          </reference>
          <reference field="13" count="1">
            <x v="2"/>
          </reference>
        </references>
      </pivotArea>
    </format>
    <format dxfId="2937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1" selected="0">
            <x v="4"/>
          </reference>
          <reference field="13" count="1">
            <x v="2"/>
          </reference>
        </references>
      </pivotArea>
    </format>
    <format dxfId="2936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935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934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6"/>
          </reference>
          <reference field="13" count="1" selected="0">
            <x v="2"/>
          </reference>
        </references>
      </pivotArea>
    </format>
    <format dxfId="2933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3"/>
          </reference>
          <reference field="13" count="1" selected="0">
            <x v="0"/>
          </reference>
        </references>
      </pivotArea>
    </format>
    <format dxfId="2932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8" count="1">
            <x v="0"/>
          </reference>
          <reference field="9" count="1" selected="0">
            <x v="62"/>
          </reference>
          <reference field="13" count="1" selected="0">
            <x v="2"/>
          </reference>
        </references>
      </pivotArea>
    </format>
    <format dxfId="2931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5"/>
          </reference>
          <reference field="13" count="1" selected="0">
            <x v="2"/>
          </reference>
        </references>
      </pivotArea>
    </format>
    <format dxfId="2930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5"/>
          </reference>
          <reference field="13" count="1" selected="0">
            <x v="2"/>
          </reference>
        </references>
      </pivotArea>
    </format>
    <format dxfId="2929">
      <pivotArea dataOnly="0" labelOnly="1" outline="0" fieldPosition="0">
        <references count="1">
          <reference field="1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928">
      <pivotArea dataOnly="0" labelOnly="1" outline="0" fieldPosition="0">
        <references count="1">
          <reference field="1" count="17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927">
      <pivotArea dataOnly="0" labelOnly="1" outline="0" fieldPosition="0">
        <references count="1">
          <reference field="1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926">
      <pivotArea dataOnly="0" labelOnly="1" outline="0" fieldPosition="0">
        <references count="1">
          <reference field="1" count="8" defaultSubtotal="1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925">
      <pivotArea dataOnly="0" labelOnly="1" grandRow="1" outline="0" fieldPosition="0"/>
    </format>
    <format dxfId="2924">
      <pivotArea dataOnly="0" labelOnly="1" outline="0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2923">
      <pivotArea dataOnly="0" labelOnly="1" outline="0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2922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2921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2920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2919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2918">
      <pivotArea dataOnly="0" labelOnly="1" outline="0" fieldPosition="0">
        <references count="2">
          <reference field="1" count="1" selected="0">
            <x v="6"/>
          </reference>
          <reference field="2" count="1">
            <x v="0"/>
          </reference>
        </references>
      </pivotArea>
    </format>
    <format dxfId="2917">
      <pivotArea dataOnly="0" labelOnly="1" outline="0" fieldPosition="0">
        <references count="2">
          <reference field="1" count="1" selected="0">
            <x v="7"/>
          </reference>
          <reference field="2" count="1">
            <x v="11"/>
          </reference>
        </references>
      </pivotArea>
    </format>
    <format dxfId="2916">
      <pivotArea dataOnly="0" labelOnly="1" outline="0" fieldPosition="0">
        <references count="2">
          <reference field="1" count="1" selected="0">
            <x v="8"/>
          </reference>
          <reference field="2" count="1">
            <x v="11"/>
          </reference>
        </references>
      </pivotArea>
    </format>
    <format dxfId="2915">
      <pivotArea dataOnly="0" labelOnly="1" outline="0" fieldPosition="0">
        <references count="2">
          <reference field="1" count="1" selected="0">
            <x v="9"/>
          </reference>
          <reference field="2" count="1">
            <x v="11"/>
          </reference>
        </references>
      </pivotArea>
    </format>
    <format dxfId="2914">
      <pivotArea dataOnly="0" labelOnly="1" outline="0" fieldPosition="0">
        <references count="2">
          <reference field="1" count="1" selected="0">
            <x v="10"/>
          </reference>
          <reference field="2" count="1">
            <x v="11"/>
          </reference>
        </references>
      </pivotArea>
    </format>
    <format dxfId="2913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2912">
      <pivotArea dataOnly="0" labelOnly="1" outline="0" fieldPosition="0">
        <references count="2">
          <reference field="1" count="1" selected="0">
            <x v="12"/>
          </reference>
          <reference field="2" count="1">
            <x v="11"/>
          </reference>
        </references>
      </pivotArea>
    </format>
    <format dxfId="2911">
      <pivotArea dataOnly="0" labelOnly="1" outline="0" fieldPosition="0">
        <references count="2">
          <reference field="1" count="1" selected="0">
            <x v="13"/>
          </reference>
          <reference field="2" count="1">
            <x v="11"/>
          </reference>
        </references>
      </pivotArea>
    </format>
    <format dxfId="2910">
      <pivotArea dataOnly="0" labelOnly="1" outline="0" fieldPosition="0">
        <references count="2">
          <reference field="1" count="1" selected="0">
            <x v="14"/>
          </reference>
          <reference field="2" count="1">
            <x v="11"/>
          </reference>
        </references>
      </pivotArea>
    </format>
    <format dxfId="2909">
      <pivotArea dataOnly="0" labelOnly="1" outline="0" fieldPosition="0">
        <references count="2">
          <reference field="1" count="1" selected="0">
            <x v="15"/>
          </reference>
          <reference field="2" count="1">
            <x v="11"/>
          </reference>
        </references>
      </pivotArea>
    </format>
    <format dxfId="2908">
      <pivotArea dataOnly="0" labelOnly="1" outline="0" fieldPosition="0">
        <references count="2">
          <reference field="1" count="1" selected="0">
            <x v="16"/>
          </reference>
          <reference field="2" count="1">
            <x v="11"/>
          </reference>
        </references>
      </pivotArea>
    </format>
    <format dxfId="2907">
      <pivotArea dataOnly="0" labelOnly="1" outline="0" fieldPosition="0">
        <references count="2">
          <reference field="1" count="1" selected="0">
            <x v="17"/>
          </reference>
          <reference field="2" count="1">
            <x v="11"/>
          </reference>
        </references>
      </pivotArea>
    </format>
    <format dxfId="2906">
      <pivotArea dataOnly="0" labelOnly="1" outline="0" fieldPosition="0">
        <references count="2">
          <reference field="1" count="1" selected="0">
            <x v="18"/>
          </reference>
          <reference field="2" count="1">
            <x v="11"/>
          </reference>
        </references>
      </pivotArea>
    </format>
    <format dxfId="2905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2904">
      <pivotArea dataOnly="0" labelOnly="1" outline="0" fieldPosition="0">
        <references count="2">
          <reference field="1" count="1" selected="0">
            <x v="20"/>
          </reference>
          <reference field="2" count="1">
            <x v="11"/>
          </reference>
        </references>
      </pivotArea>
    </format>
    <format dxfId="2903">
      <pivotArea dataOnly="0" labelOnly="1" outline="0" fieldPosition="0">
        <references count="2">
          <reference field="1" count="1" selected="0">
            <x v="21"/>
          </reference>
          <reference field="2" count="1">
            <x v="8"/>
          </reference>
        </references>
      </pivotArea>
    </format>
    <format dxfId="2902">
      <pivotArea dataOnly="0" labelOnly="1" outline="0" fieldPosition="0">
        <references count="2">
          <reference field="1" count="1" selected="0">
            <x v="22"/>
          </reference>
          <reference field="2" count="1">
            <x v="11"/>
          </reference>
        </references>
      </pivotArea>
    </format>
    <format dxfId="2901">
      <pivotArea dataOnly="0" labelOnly="1" outline="0" fieldPosition="0">
        <references count="2">
          <reference field="1" count="1" selected="0">
            <x v="23"/>
          </reference>
          <reference field="2" count="1">
            <x v="5"/>
          </reference>
        </references>
      </pivotArea>
    </format>
    <format dxfId="2900">
      <pivotArea dataOnly="0" labelOnly="1" outline="0" fieldPosition="0">
        <references count="2">
          <reference field="1" count="1" selected="0">
            <x v="24"/>
          </reference>
          <reference field="2" count="1">
            <x v="7"/>
          </reference>
        </references>
      </pivotArea>
    </format>
    <format dxfId="289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289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2897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89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 dxfId="289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289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3"/>
          </reference>
        </references>
      </pivotArea>
    </format>
    <format dxfId="289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289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9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9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"/>
          </reference>
          <reference field="3" count="1">
            <x v="5"/>
          </reference>
        </references>
      </pivotArea>
    </format>
    <format dxfId="288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4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3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2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8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288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"/>
          </reference>
          <reference field="3" count="1">
            <x v="8"/>
          </reference>
        </references>
      </pivotArea>
    </format>
    <format dxfId="2879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1"/>
          </reference>
          <reference field="3" count="1">
            <x v="8"/>
          </reference>
        </references>
      </pivotArea>
    </format>
    <format dxfId="2878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8"/>
          </reference>
          <reference field="3" count="1">
            <x v="1"/>
          </reference>
        </references>
      </pivotArea>
    </format>
    <format dxfId="2877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876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5"/>
          </reference>
          <reference field="3" count="1">
            <x v="6"/>
          </reference>
        </references>
      </pivotArea>
    </format>
    <format dxfId="2875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7"/>
          </reference>
          <reference field="3" count="1">
            <x v="2"/>
          </reference>
        </references>
      </pivotArea>
    </format>
    <format dxfId="287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2">
            <x v="6"/>
            <x v="7"/>
          </reference>
        </references>
      </pivotArea>
    </format>
    <format dxfId="287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7" count="1">
            <x v="7"/>
          </reference>
        </references>
      </pivotArea>
    </format>
    <format dxfId="2872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7" count="1">
            <x v="7"/>
          </reference>
        </references>
      </pivotArea>
    </format>
    <format dxfId="287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70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7" count="1">
            <x v="7"/>
          </reference>
        </references>
      </pivotArea>
    </format>
    <format dxfId="2869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7" count="1">
            <x v="7"/>
          </reference>
        </references>
      </pivotArea>
    </format>
    <format dxfId="2868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7" count="1">
            <x v="7"/>
          </reference>
        </references>
      </pivotArea>
    </format>
    <format dxfId="286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6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6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6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6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7" count="1">
            <x v="7"/>
          </reference>
        </references>
      </pivotArea>
    </format>
    <format dxfId="286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6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6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59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7" count="2">
            <x v="6"/>
            <x v="7"/>
          </reference>
        </references>
      </pivotArea>
    </format>
    <format dxfId="285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57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5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7" count="1">
            <x v="7"/>
          </reference>
        </references>
      </pivotArea>
    </format>
    <format dxfId="2855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7" count="1">
            <x v="7"/>
          </reference>
        </references>
      </pivotArea>
    </format>
    <format dxfId="2854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7" count="1">
            <x v="7"/>
          </reference>
        </references>
      </pivotArea>
    </format>
    <format dxfId="285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7" count="1">
            <x v="7"/>
          </reference>
        </references>
      </pivotArea>
    </format>
    <format dxfId="2852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</references>
      </pivotArea>
    </format>
    <format dxfId="285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6">
            <x v="0"/>
            <x v="1"/>
            <x v="2"/>
            <x v="3"/>
            <x v="4"/>
            <x v="7"/>
          </reference>
        </references>
      </pivotArea>
    </format>
    <format dxfId="2850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7" count="2">
            <x v="5"/>
            <x v="7"/>
          </reference>
        </references>
      </pivotArea>
    </format>
    <format dxfId="284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 selected="0">
            <x v="6"/>
          </reference>
          <reference field="13" count="1">
            <x v="2"/>
          </reference>
        </references>
      </pivotArea>
    </format>
    <format dxfId="2848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47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46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45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4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4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4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1"/>
          </reference>
        </references>
      </pivotArea>
    </format>
    <format dxfId="2841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1"/>
          </reference>
        </references>
      </pivotArea>
    </format>
    <format dxfId="284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1"/>
          </reference>
        </references>
      </pivotArea>
    </format>
    <format dxfId="283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38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3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0"/>
          </reference>
        </references>
      </pivotArea>
    </format>
    <format dxfId="283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3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34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6"/>
          </reference>
          <reference field="13" count="1">
            <x v="0"/>
          </reference>
        </references>
      </pivotArea>
    </format>
    <format dxfId="2833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32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31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30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29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28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27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3" count="1">
            <x v="2"/>
          </reference>
        </references>
      </pivotArea>
    </format>
    <format dxfId="2826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1" selected="0">
            <x v="0"/>
          </reference>
          <reference field="13" count="1">
            <x v="2"/>
          </reference>
        </references>
      </pivotArea>
    </format>
    <format dxfId="2825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7" count="1" selected="0">
            <x v="5"/>
          </reference>
          <reference field="13" count="1">
            <x v="2"/>
          </reference>
        </references>
      </pivotArea>
    </format>
    <format dxfId="2824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1">
            <x v="78"/>
          </reference>
          <reference field="7" count="1" selected="0">
            <x v="6"/>
          </reference>
          <reference field="13" count="1" selected="0">
            <x v="2"/>
          </reference>
        </references>
      </pivotArea>
    </format>
    <format dxfId="282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5">
            <x v="0"/>
            <x v="1"/>
            <x v="2"/>
            <x v="3"/>
            <x v="7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22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6" count="10">
            <x v="36"/>
            <x v="53"/>
            <x v="54"/>
            <x v="73"/>
            <x v="82"/>
            <x v="83"/>
            <x v="84"/>
            <x v="85"/>
            <x v="86"/>
            <x v="8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21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6" count="5">
            <x v="12"/>
            <x v="13"/>
            <x v="14"/>
            <x v="15"/>
            <x v="6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20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6" count="8">
            <x v="11"/>
            <x v="61"/>
            <x v="62"/>
            <x v="63"/>
            <x v="64"/>
            <x v="66"/>
            <x v="75"/>
            <x v="9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1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6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18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2">
            <x v="79"/>
            <x v="8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1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6" count="1">
            <x v="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1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55"/>
            <x v="56"/>
            <x v="57"/>
            <x v="58"/>
            <x v="59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81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8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81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6" count="2">
            <x v="42"/>
            <x v="95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81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1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6" count="6">
            <x v="32"/>
            <x v="33"/>
            <x v="34"/>
            <x v="35"/>
            <x v="60"/>
            <x v="9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1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26"/>
            <x v="28"/>
            <x v="29"/>
            <x v="30"/>
            <x v="31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81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6" count="6">
            <x v="22"/>
            <x v="23"/>
            <x v="24"/>
            <x v="25"/>
            <x v="27"/>
            <x v="7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8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9"/>
          </reference>
          <reference field="7" count="1" selected="0">
            <x v="6"/>
          </reference>
          <reference field="13" count="1" selected="0">
            <x v="0"/>
          </reference>
        </references>
      </pivotArea>
    </format>
    <format dxfId="2807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49"/>
            <x v="50"/>
            <x v="51"/>
            <x v="52"/>
            <x v="74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806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5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4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8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3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5">
            <x v="43"/>
            <x v="44"/>
            <x v="45"/>
            <x v="46"/>
            <x v="4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2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3">
            <x v="65"/>
            <x v="88"/>
            <x v="9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6" count="5">
            <x v="37"/>
            <x v="38"/>
            <x v="39"/>
            <x v="40"/>
            <x v="4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800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6" count="3">
            <x v="70"/>
            <x v="81"/>
            <x v="9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99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7"/>
          </reference>
          <reference field="7" count="1" selected="0">
            <x v="0"/>
          </reference>
          <reference field="13" count="1" selected="0">
            <x v="2"/>
          </reference>
        </references>
      </pivotArea>
    </format>
    <format dxfId="2798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8"/>
          </reference>
          <reference field="7" count="1" selected="0">
            <x v="1"/>
          </reference>
          <reference field="13" count="1" selected="0">
            <x v="2"/>
          </reference>
        </references>
      </pivotArea>
    </format>
    <format dxfId="2797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9"/>
          </reference>
          <reference field="7" count="1" selected="0">
            <x v="2"/>
          </reference>
          <reference field="13" count="1" selected="0">
            <x v="2"/>
          </reference>
        </references>
      </pivotArea>
    </format>
    <format dxfId="2796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20"/>
          </reference>
          <reference field="7" count="1" selected="0">
            <x v="3"/>
          </reference>
          <reference field="13" count="1" selected="0">
            <x v="2"/>
          </reference>
        </references>
      </pivotArea>
    </format>
    <format dxfId="2795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21"/>
          </reference>
          <reference field="7" count="1" selected="0">
            <x v="4"/>
          </reference>
          <reference field="13" count="1" selected="0">
            <x v="2"/>
          </reference>
        </references>
      </pivotArea>
    </format>
    <format dxfId="2794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3">
            <x v="16"/>
            <x v="48"/>
            <x v="7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93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1">
            <x v="8"/>
          </reference>
          <reference field="7" count="1" selected="0">
            <x v="5"/>
          </reference>
          <reference field="13" count="1" selected="0">
            <x v="2"/>
          </reference>
        </references>
      </pivotArea>
    </format>
    <format dxfId="2792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6">
            <x v="5"/>
            <x v="6"/>
            <x v="7"/>
            <x v="9"/>
            <x v="10"/>
            <x v="7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9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8"/>
          </reference>
          <reference field="7" count="1" selected="0">
            <x v="6"/>
          </reference>
          <reference field="13" count="1" selected="0">
            <x v="2"/>
          </reference>
        </references>
      </pivotArea>
    </format>
    <format dxfId="2790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9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9"/>
          </reference>
          <reference field="6" count="1" selected="0">
            <x v="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7"/>
          </reference>
          <reference field="6" count="1" selected="0">
            <x v="3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4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8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9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8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7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1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6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8"/>
          </reference>
          <reference field="6" count="1" selected="0">
            <x v="1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5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4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6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3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2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1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70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9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8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7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6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7"/>
          </reference>
          <reference field="6" count="1" selected="0">
            <x v="6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5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16"/>
          </reference>
          <reference field="6" count="1" selected="0">
            <x v="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62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6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6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60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57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59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58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5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9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5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5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42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5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75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5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5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5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5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3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4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4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9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4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4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8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4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9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4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0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4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4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4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4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2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3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3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3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36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9"/>
          </reference>
          <reference field="7" count="1" selected="0">
            <x v="6"/>
          </reference>
          <reference field="13" count="1" selected="0">
            <x v="0"/>
          </reference>
        </references>
      </pivotArea>
    </format>
    <format dxfId="2735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34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33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32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2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31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730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9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8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8"/>
          </reference>
          <reference field="6" count="1" selected="0">
            <x v="8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7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6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5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4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8"/>
          </reference>
          <reference field="6" count="1" selected="0">
            <x v="8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20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9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9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8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7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6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5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4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3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12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13" count="1" selected="0">
            <x v="2"/>
          </reference>
        </references>
      </pivotArea>
    </format>
    <format dxfId="2711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3" count="1" selected="0">
            <x v="2"/>
          </reference>
        </references>
      </pivotArea>
    </format>
    <format dxfId="2710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3" count="1" selected="0">
            <x v="2"/>
          </reference>
        </references>
      </pivotArea>
    </format>
    <format dxfId="2709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13" count="1" selected="0">
            <x v="2"/>
          </reference>
        </references>
      </pivotArea>
    </format>
    <format dxfId="270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13" count="1" selected="0">
            <x v="2"/>
          </reference>
        </references>
      </pivotArea>
    </format>
    <format dxfId="2707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06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7"/>
          </reference>
          <reference field="6" count="1" selected="0">
            <x v="4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05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04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8"/>
          </reference>
          <reference field="7" count="1" selected="0">
            <x v="5"/>
          </reference>
          <reference field="13" count="1" selected="0">
            <x v="2"/>
          </reference>
        </references>
      </pivotArea>
    </format>
    <format dxfId="2703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7"/>
          </reference>
          <reference field="6" count="1" selected="0">
            <x v="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02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2"/>
          </reference>
          <reference field="6" count="1" selected="0">
            <x v="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01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6"/>
          </reference>
          <reference field="6" count="1" selected="0">
            <x v="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700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1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13" count="1" selected="0">
            <x v="2"/>
          </reference>
        </references>
      </pivotArea>
    </format>
    <format dxfId="2698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7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>
            <x v="9"/>
          </reference>
          <reference field="6" count="1" selected="0">
            <x v="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4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3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2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1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9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9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7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5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4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1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3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2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1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80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9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8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7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6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5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4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3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2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1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70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9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6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8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57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7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58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6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9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5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4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3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13" count="1" selected="0">
            <x v="1"/>
          </reference>
        </references>
      </pivotArea>
    </format>
    <format dxfId="266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61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60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5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58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57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5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55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54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8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53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9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52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0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51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5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4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4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2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47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46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4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44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13" count="1" selected="0">
            <x v="0"/>
          </reference>
        </references>
      </pivotArea>
    </format>
    <format dxfId="2643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42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41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40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2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39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13" count="1" selected="0">
            <x v="0"/>
          </reference>
        </references>
      </pivotArea>
    </format>
    <format dxfId="2638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7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6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5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4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1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3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9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8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7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6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3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2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1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2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13" count="1" selected="0">
            <x v="2"/>
          </reference>
        </references>
      </pivotArea>
    </format>
    <format dxfId="2619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3" count="1" selected="0">
            <x v="2"/>
          </reference>
        </references>
      </pivotArea>
    </format>
    <format dxfId="2618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3" count="1" selected="0">
            <x v="2"/>
          </reference>
        </references>
      </pivotArea>
    </format>
    <format dxfId="2617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13" count="1" selected="0">
            <x v="2"/>
          </reference>
        </references>
      </pivotArea>
    </format>
    <format dxfId="2616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13" count="1" selected="0">
            <x v="2"/>
          </reference>
        </references>
      </pivotArea>
    </format>
    <format dxfId="2615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14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13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12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13" count="1" selected="0">
            <x v="2"/>
          </reference>
        </references>
      </pivotArea>
    </format>
    <format dxfId="2611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5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10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7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09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9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0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0"/>
          </reference>
          <reference field="7" count="1" selected="0">
            <x v="7"/>
          </reference>
          <reference field="13" count="1" selected="0">
            <x v="2"/>
          </reference>
        </references>
      </pivotArea>
    </format>
    <format dxfId="260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9" count="1">
            <x v="43"/>
          </reference>
          <reference field="13" count="1" selected="0">
            <x v="2"/>
          </reference>
        </references>
      </pivotArea>
    </format>
    <format dxfId="260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7"/>
          </reference>
          <reference field="9" count="1">
            <x v="96"/>
          </reference>
          <reference field="13" count="1" selected="0">
            <x v="2"/>
          </reference>
        </references>
      </pivotArea>
    </format>
    <format dxfId="260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7"/>
          </reference>
          <reference field="9" count="1">
            <x v="70"/>
          </reference>
          <reference field="13" count="1" selected="0">
            <x v="2"/>
          </reference>
        </references>
      </pivotArea>
    </format>
    <format dxfId="260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9" count="1">
            <x v="88"/>
          </reference>
          <reference field="13" count="1" selected="0">
            <x v="2"/>
          </reference>
        </references>
      </pivotArea>
    </format>
    <format dxfId="260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7" count="1" selected="0">
            <x v="7"/>
          </reference>
          <reference field="9" count="1">
            <x v="90"/>
          </reference>
          <reference field="13" count="1" selected="0">
            <x v="2"/>
          </reference>
        </references>
      </pivotArea>
    </format>
    <format dxfId="260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7" count="1" selected="0">
            <x v="7"/>
          </reference>
          <reference field="9" count="1">
            <x v="91"/>
          </reference>
          <reference field="13" count="1" selected="0">
            <x v="2"/>
          </reference>
        </references>
      </pivotArea>
    </format>
    <format dxfId="260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7" count="1" selected="0">
            <x v="7"/>
          </reference>
          <reference field="9" count="1">
            <x v="38"/>
          </reference>
          <reference field="13" count="1" selected="0">
            <x v="2"/>
          </reference>
        </references>
      </pivotArea>
    </format>
    <format dxfId="260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2599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2598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9" count="1">
            <x v="71"/>
          </reference>
          <reference field="13" count="1" selected="0">
            <x v="2"/>
          </reference>
        </references>
      </pivotArea>
    </format>
    <format dxfId="2597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9" count="1">
            <x v="58"/>
          </reference>
          <reference field="13" count="1" selected="0">
            <x v="2"/>
          </reference>
        </references>
      </pivotArea>
    </format>
    <format dxfId="2596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9" count="1">
            <x v="5"/>
          </reference>
          <reference field="13" count="1" selected="0">
            <x v="2"/>
          </reference>
        </references>
      </pivotArea>
    </format>
    <format dxfId="2595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9" count="1">
            <x v="74"/>
          </reference>
          <reference field="13" count="1" selected="0">
            <x v="2"/>
          </reference>
        </references>
      </pivotArea>
    </format>
    <format dxfId="2594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9" count="1">
            <x v="73"/>
          </reference>
          <reference field="13" count="1" selected="0">
            <x v="2"/>
          </reference>
        </references>
      </pivotArea>
    </format>
    <format dxfId="2593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9" count="1">
            <x v="110"/>
          </reference>
          <reference field="13" count="1" selected="0">
            <x v="2"/>
          </reference>
        </references>
      </pivotArea>
    </format>
    <format dxfId="2592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9" count="1">
            <x v="10"/>
          </reference>
          <reference field="13" count="1" selected="0">
            <x v="2"/>
          </reference>
        </references>
      </pivotArea>
    </format>
    <format dxfId="2591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9" count="1">
            <x v="8"/>
          </reference>
          <reference field="13" count="1" selected="0">
            <x v="2"/>
          </reference>
        </references>
      </pivotArea>
    </format>
    <format dxfId="2590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7" count="1" selected="0">
            <x v="7"/>
          </reference>
          <reference field="9" count="1">
            <x v="85"/>
          </reference>
          <reference field="13" count="1" selected="0">
            <x v="2"/>
          </reference>
        </references>
      </pivotArea>
    </format>
    <format dxfId="2589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7" count="1" selected="0">
            <x v="7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2588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9" count="1">
            <x v="101"/>
          </reference>
          <reference field="13" count="1" selected="0">
            <x v="2"/>
          </reference>
        </references>
      </pivotArea>
    </format>
    <format dxfId="2587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7" count="1" selected="0">
            <x v="7"/>
          </reference>
          <reference field="9" count="1">
            <x v="27"/>
          </reference>
          <reference field="13" count="1" selected="0">
            <x v="2"/>
          </reference>
        </references>
      </pivotArea>
    </format>
    <format dxfId="2586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9" count="1">
            <x v="95"/>
          </reference>
          <reference field="13" count="1" selected="0">
            <x v="2"/>
          </reference>
        </references>
      </pivotArea>
    </format>
    <format dxfId="2585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2584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9" count="1">
            <x v="28"/>
          </reference>
          <reference field="13" count="1" selected="0">
            <x v="2"/>
          </reference>
        </references>
      </pivotArea>
    </format>
    <format dxfId="2583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9" count="1">
            <x v="94"/>
          </reference>
          <reference field="13" count="1" selected="0">
            <x v="2"/>
          </reference>
        </references>
      </pivotArea>
    </format>
    <format dxfId="2582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9" count="1">
            <x v="47"/>
          </reference>
          <reference field="13" count="1" selected="0">
            <x v="2"/>
          </reference>
        </references>
      </pivotArea>
    </format>
    <format dxfId="2581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9" count="2">
            <x v="16"/>
            <x v="108"/>
          </reference>
          <reference field="13" count="1" selected="0">
            <x v="2"/>
          </reference>
        </references>
      </pivotArea>
    </format>
    <format dxfId="2580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9" count="1">
            <x v="4"/>
          </reference>
          <reference field="13" count="1" selected="0">
            <x v="2"/>
          </reference>
        </references>
      </pivotArea>
    </format>
    <format dxfId="2579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9" count="3">
            <x v="17"/>
            <x v="18"/>
            <x v="97"/>
          </reference>
          <reference field="13" count="1" selected="0">
            <x v="2"/>
          </reference>
        </references>
      </pivotArea>
    </format>
    <format dxfId="2578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7" count="1" selected="0">
            <x v="7"/>
          </reference>
          <reference field="9" count="1">
            <x v="12"/>
          </reference>
          <reference field="13" count="1" selected="0">
            <x v="2"/>
          </reference>
        </references>
      </pivotArea>
    </format>
    <format dxfId="2577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9" count="2">
            <x v="6"/>
            <x v="7"/>
          </reference>
          <reference field="13" count="1" selected="0">
            <x v="2"/>
          </reference>
        </references>
      </pivotArea>
    </format>
    <format dxfId="2576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9" count="1">
            <x v="66"/>
          </reference>
          <reference field="13" count="1" selected="0">
            <x v="2"/>
          </reference>
        </references>
      </pivotArea>
    </format>
    <format dxfId="2575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9" count="2">
            <x v="83"/>
            <x v="87"/>
          </reference>
          <reference field="13" count="1" selected="0">
            <x v="2"/>
          </reference>
        </references>
      </pivotArea>
    </format>
    <format dxfId="2574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9" count="1">
            <x v="81"/>
          </reference>
          <reference field="13" count="1" selected="0">
            <x v="1"/>
          </reference>
        </references>
      </pivotArea>
    </format>
    <format dxfId="2573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9" count="2">
            <x v="22"/>
            <x v="33"/>
          </reference>
          <reference field="13" count="1" selected="0">
            <x v="1"/>
          </reference>
        </references>
      </pivotArea>
    </format>
    <format dxfId="2572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9" count="2">
            <x v="0"/>
            <x v="38"/>
          </reference>
          <reference field="13" count="1" selected="0">
            <x v="1"/>
          </reference>
        </references>
      </pivotArea>
    </format>
    <format dxfId="2571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9" count="1">
            <x v="1"/>
          </reference>
          <reference field="13" count="1" selected="0">
            <x v="1"/>
          </reference>
        </references>
      </pivotArea>
    </format>
    <format dxfId="2570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7" count="1" selected="0">
            <x v="7"/>
          </reference>
          <reference field="9" count="1">
            <x v="89"/>
          </reference>
          <reference field="13" count="1" selected="0">
            <x v="2"/>
          </reference>
        </references>
      </pivotArea>
    </format>
    <format dxfId="2569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9" count="1">
            <x v="98"/>
          </reference>
          <reference field="13" count="1" selected="0">
            <x v="2"/>
          </reference>
        </references>
      </pivotArea>
    </format>
    <format dxfId="2568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9" count="1">
            <x v="55"/>
          </reference>
          <reference field="13" count="1" selected="0">
            <x v="2"/>
          </reference>
        </references>
      </pivotArea>
    </format>
    <format dxfId="2567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9" count="1">
            <x v="53"/>
          </reference>
          <reference field="13" count="1" selected="0">
            <x v="2"/>
          </reference>
        </references>
      </pivotArea>
    </format>
    <format dxfId="2566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7" count="1" selected="0">
            <x v="7"/>
          </reference>
          <reference field="9" count="1">
            <x v="20"/>
          </reference>
          <reference field="13" count="1" selected="0">
            <x v="2"/>
          </reference>
        </references>
      </pivotArea>
    </format>
    <format dxfId="2565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9" count="1">
            <x v="54"/>
          </reference>
          <reference field="13" count="1" selected="0">
            <x v="2"/>
          </reference>
        </references>
      </pivotArea>
    </format>
    <format dxfId="2564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9" count="5">
            <x v="9"/>
            <x v="48"/>
            <x v="49"/>
            <x v="82"/>
            <x v="103"/>
          </reference>
          <reference field="13" count="1" selected="0">
            <x v="2"/>
          </reference>
        </references>
      </pivotArea>
    </format>
    <format dxfId="2563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9" count="1">
            <x v="105"/>
          </reference>
          <reference field="13" count="1" selected="0">
            <x v="0"/>
          </reference>
        </references>
      </pivotArea>
    </format>
    <format dxfId="2562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9" count="1">
            <x v="109"/>
          </reference>
          <reference field="13" count="1" selected="0">
            <x v="2"/>
          </reference>
        </references>
      </pivotArea>
    </format>
    <format dxfId="2561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256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9" count="1">
            <x v="100"/>
          </reference>
          <reference field="13" count="1" selected="0">
            <x v="2"/>
          </reference>
        </references>
      </pivotArea>
    </format>
    <format dxfId="255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7" count="1" selected="0">
            <x v="7"/>
          </reference>
          <reference field="9" count="1">
            <x v="84"/>
          </reference>
          <reference field="13" count="1" selected="0">
            <x v="2"/>
          </reference>
        </references>
      </pivotArea>
    </format>
    <format dxfId="255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9" count="2">
            <x v="60"/>
            <x v="61"/>
          </reference>
          <reference field="13" count="1" selected="0">
            <x v="2"/>
          </reference>
        </references>
      </pivotArea>
    </format>
    <format dxfId="255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9" count="1">
            <x v="99"/>
          </reference>
          <reference field="13" count="1" selected="0">
            <x v="2"/>
          </reference>
        </references>
      </pivotArea>
    </format>
    <format dxfId="2556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9" count="7">
            <x v="19"/>
            <x v="26"/>
            <x v="41"/>
            <x v="46"/>
            <x v="50"/>
            <x v="92"/>
            <x v="102"/>
          </reference>
          <reference field="13" count="1" selected="0">
            <x v="2"/>
          </reference>
        </references>
      </pivotArea>
    </format>
    <format dxfId="2555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9" count="1">
            <x v="38"/>
          </reference>
          <reference field="13" count="1" selected="0">
            <x v="0"/>
          </reference>
        </references>
      </pivotArea>
    </format>
    <format dxfId="2554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9" count="1">
            <x v="33"/>
          </reference>
          <reference field="13" count="1" selected="0">
            <x v="0"/>
          </reference>
        </references>
      </pivotArea>
    </format>
    <format dxfId="2553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9" count="1">
            <x v="21"/>
          </reference>
          <reference field="13" count="1" selected="0">
            <x v="0"/>
          </reference>
        </references>
      </pivotArea>
    </format>
    <format dxfId="2552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9" count="1">
            <x v="40"/>
          </reference>
          <reference field="13" count="1" selected="0">
            <x v="0"/>
          </reference>
        </references>
      </pivotArea>
    </format>
    <format dxfId="2551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7" count="1" selected="0">
            <x v="7"/>
          </reference>
          <reference field="9" count="1">
            <x v="21"/>
          </reference>
          <reference field="13" count="1" selected="0">
            <x v="0"/>
          </reference>
        </references>
      </pivotArea>
    </format>
    <format dxfId="2550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9" count="1">
            <x v="15"/>
          </reference>
          <reference field="13" count="1" selected="0">
            <x v="0"/>
          </reference>
        </references>
      </pivotArea>
    </format>
    <format dxfId="254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9" count="7">
            <x v="30"/>
            <x v="51"/>
            <x v="52"/>
            <x v="59"/>
            <x v="64"/>
            <x v="65"/>
            <x v="106"/>
          </reference>
          <reference field="13" count="1" selected="0">
            <x v="2"/>
          </reference>
        </references>
      </pivotArea>
    </format>
    <format dxfId="2548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9" count="2">
            <x v="29"/>
            <x v="59"/>
          </reference>
          <reference field="13" count="1" selected="0">
            <x v="2"/>
          </reference>
        </references>
      </pivotArea>
    </format>
    <format dxfId="2547">
      <pivotArea dataOnly="0" labelOnly="1" outline="0" fieldPosition="0">
        <references count="9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7" count="1" selected="0">
            <x v="7"/>
          </reference>
          <reference field="9" count="1">
            <x v="14"/>
          </reference>
          <reference field="13" count="1" selected="0">
            <x v="2"/>
          </reference>
        </references>
      </pivotArea>
    </format>
    <format dxfId="2546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9" count="2">
            <x v="34"/>
            <x v="86"/>
          </reference>
          <reference field="13" count="1" selected="0">
            <x v="2"/>
          </reference>
        </references>
      </pivotArea>
    </format>
    <format dxfId="2545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9" count="1">
            <x v="77"/>
          </reference>
          <reference field="13" count="1" selected="0">
            <x v="2"/>
          </reference>
        </references>
      </pivotArea>
    </format>
    <format dxfId="2544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7" count="1" selected="0">
            <x v="7"/>
          </reference>
          <reference field="9" count="1">
            <x v="39"/>
          </reference>
          <reference field="13" count="1" selected="0">
            <x v="2"/>
          </reference>
        </references>
      </pivotArea>
    </format>
    <format dxfId="2543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9" count="1">
            <x v="78"/>
          </reference>
          <reference field="13" count="1" selected="0">
            <x v="2"/>
          </reference>
        </references>
      </pivotArea>
    </format>
    <format dxfId="2542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9" count="1">
            <x v="63"/>
          </reference>
          <reference field="13" count="1" selected="0">
            <x v="2"/>
          </reference>
        </references>
      </pivotArea>
    </format>
    <format dxfId="2541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9" count="3">
            <x v="11"/>
            <x v="32"/>
            <x v="69"/>
          </reference>
          <reference field="13" count="1" selected="0">
            <x v="2"/>
          </reference>
        </references>
      </pivotArea>
    </format>
    <format dxfId="2540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7" count="1" selected="0">
            <x v="7"/>
          </reference>
          <reference field="9" count="1">
            <x v="13"/>
          </reference>
          <reference field="13" count="1" selected="0">
            <x v="2"/>
          </reference>
        </references>
      </pivotArea>
    </format>
    <format dxfId="2539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7" count="1" selected="0">
            <x v="7"/>
          </reference>
          <reference field="9" count="1">
            <x v="12"/>
          </reference>
          <reference field="13" count="1" selected="0">
            <x v="2"/>
          </reference>
        </references>
      </pivotArea>
    </format>
    <format dxfId="253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9" count="1">
            <x v="76"/>
          </reference>
          <reference field="13" count="1" selected="0">
            <x v="2"/>
          </reference>
        </references>
      </pivotArea>
    </format>
    <format dxfId="253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9" count="1">
            <x v="79"/>
          </reference>
          <reference field="13" count="1" selected="0">
            <x v="2"/>
          </reference>
        </references>
      </pivotArea>
    </format>
    <format dxfId="253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9" count="1">
            <x v="111"/>
          </reference>
          <reference field="13" count="1" selected="0">
            <x v="2"/>
          </reference>
        </references>
      </pivotArea>
    </format>
    <format dxfId="253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7" count="1" selected="0">
            <x v="7"/>
          </reference>
          <reference field="9" count="1">
            <x v="80"/>
          </reference>
          <reference field="13" count="1" selected="0">
            <x v="2"/>
          </reference>
        </references>
      </pivotArea>
    </format>
    <format dxfId="2534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9" count="1">
            <x v="75"/>
          </reference>
          <reference field="13" count="1" selected="0">
            <x v="2"/>
          </reference>
        </references>
      </pivotArea>
    </format>
    <format dxfId="2533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9" count="2">
            <x v="56"/>
            <x v="57"/>
          </reference>
          <reference field="13" count="1" selected="0">
            <x v="2"/>
          </reference>
        </references>
      </pivotArea>
    </format>
    <format dxfId="2532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9" count="1">
            <x v="93"/>
          </reference>
          <reference field="13" count="1" selected="0">
            <x v="2"/>
          </reference>
        </references>
      </pivotArea>
    </format>
    <format dxfId="2531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9" count="4">
            <x v="3"/>
            <x v="68"/>
            <x v="104"/>
            <x v="107"/>
          </reference>
          <reference field="13" count="1" selected="0">
            <x v="2"/>
          </reference>
        </references>
      </pivotArea>
    </format>
    <format dxfId="2530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9" count="1">
            <x v="42"/>
          </reference>
          <reference field="13" count="1" selected="0">
            <x v="2"/>
          </reference>
        </references>
      </pivotArea>
    </format>
    <format dxfId="2529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9" count="2">
            <x v="37"/>
            <x v="40"/>
          </reference>
          <reference field="13" count="1" selected="0">
            <x v="2"/>
          </reference>
        </references>
      </pivotArea>
    </format>
    <format dxfId="2528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9" count="4">
            <x v="31"/>
            <x v="35"/>
            <x v="45"/>
            <x v="72"/>
          </reference>
          <reference field="13" count="1" selected="0">
            <x v="2"/>
          </reference>
        </references>
      </pivotArea>
    </format>
    <format dxfId="2527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9" count="1">
            <x v="37"/>
          </reference>
          <reference field="13" count="1" selected="0">
            <x v="2"/>
          </reference>
        </references>
      </pivotArea>
    </format>
    <format dxfId="2526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2525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9" count="2">
            <x v="35"/>
            <x v="72"/>
          </reference>
          <reference field="13" count="1" selected="0">
            <x v="2"/>
          </reference>
        </references>
      </pivotArea>
    </format>
    <format dxfId="2524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2523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2522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9" count="1">
            <x v="36"/>
          </reference>
          <reference field="13" count="1" selected="0">
            <x v="2"/>
          </reference>
        </references>
      </pivotArea>
    </format>
    <format dxfId="2521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7" count="1" selected="0">
            <x v="7"/>
          </reference>
          <reference field="9" count="1">
            <x v="25"/>
          </reference>
          <reference field="13" count="1" selected="0">
            <x v="2"/>
          </reference>
        </references>
      </pivotArea>
    </format>
    <format dxfId="2520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7" count="1" selected="0">
            <x v="7"/>
          </reference>
          <reference field="9" count="1">
            <x v="67"/>
          </reference>
          <reference field="13" count="1" selected="0">
            <x v="2"/>
          </reference>
        </references>
      </pivotArea>
    </format>
    <format dxfId="2519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7"/>
          </reference>
          <reference field="9" count="1">
            <x v="23"/>
          </reference>
          <reference field="13" count="1" selected="0">
            <x v="2"/>
          </reference>
        </references>
      </pivotArea>
    </format>
    <format dxfId="2518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7" count="1" selected="0">
            <x v="7"/>
          </reference>
          <reference field="9" count="1">
            <x v="24"/>
          </reference>
          <reference field="13" count="1" selected="0">
            <x v="2"/>
          </reference>
        </references>
      </pivotArea>
    </format>
    <format dxfId="2517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8" count="1">
            <x v="0"/>
          </reference>
          <reference field="9" count="1" selected="0">
            <x v="43"/>
          </reference>
          <reference field="13" count="1" selected="0">
            <x v="2"/>
          </reference>
        </references>
      </pivotArea>
    </format>
    <format dxfId="2516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251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1"/>
            <x v="7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2514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3"/>
            <x v="6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251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0"/>
            <x v="4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251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2"/>
            <x v="5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2511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1"/>
            <x v="5"/>
            <x v="9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2510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3"/>
            <x v="7"/>
            <x v="11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2509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0"/>
            <x v="4"/>
            <x v="8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2508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2"/>
            <x v="6"/>
            <x v="10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2507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1"/>
          </reference>
          <reference field="13" count="1" selected="0">
            <x v="2"/>
          </reference>
        </references>
      </pivotArea>
    </format>
    <format dxfId="2506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"/>
          </reference>
          <reference field="13" count="1" selected="0">
            <x v="2"/>
          </reference>
        </references>
      </pivotArea>
    </format>
    <format dxfId="2505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5"/>
          </reference>
          <reference field="13" count="1" selected="0">
            <x v="2"/>
          </reference>
        </references>
      </pivotArea>
    </format>
    <format dxfId="2504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6"/>
          </reference>
          <reference field="13" count="1" selected="0">
            <x v="2"/>
          </reference>
        </references>
      </pivotArea>
    </format>
    <format dxfId="2503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8"/>
          </reference>
          <reference field="13" count="1" selected="0">
            <x v="2"/>
          </reference>
        </references>
      </pivotArea>
    </format>
    <format dxfId="2502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8"/>
          </reference>
          <reference field="13" count="1" selected="0">
            <x v="2"/>
          </reference>
        </references>
      </pivotArea>
    </format>
    <format dxfId="2501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97"/>
          </reference>
          <reference field="13" count="1" selected="0">
            <x v="2"/>
          </reference>
        </references>
      </pivotArea>
    </format>
    <format dxfId="2500">
      <pivotArea dataOnly="0" labelOnly="1" outline="0" fieldPosition="0">
        <references count="10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2"/>
          </reference>
          <reference field="13" count="1" selected="0">
            <x v="2"/>
          </reference>
        </references>
      </pivotArea>
    </format>
    <format dxfId="2499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"/>
          </reference>
          <reference field="13" count="1" selected="0">
            <x v="2"/>
          </reference>
        </references>
      </pivotArea>
    </format>
    <format dxfId="2498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7"/>
          </reference>
          <reference field="13" count="1" selected="0">
            <x v="2"/>
          </reference>
        </references>
      </pivotArea>
    </format>
    <format dxfId="2497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6"/>
          </reference>
          <reference field="13" count="1" selected="0">
            <x v="2"/>
          </reference>
        </references>
      </pivotArea>
    </format>
    <format dxfId="2496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3"/>
          </reference>
          <reference field="13" count="1" selected="0">
            <x v="2"/>
          </reference>
        </references>
      </pivotArea>
    </format>
    <format dxfId="2495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87"/>
          </reference>
          <reference field="13" count="1" selected="0">
            <x v="2"/>
          </reference>
        </references>
      </pivotArea>
    </format>
    <format dxfId="2494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1"/>
          </reference>
          <reference field="13" count="1" selected="0">
            <x v="1"/>
          </reference>
        </references>
      </pivotArea>
    </format>
    <format dxfId="2493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2"/>
          </reference>
          <reference field="13" count="1" selected="0">
            <x v="1"/>
          </reference>
        </references>
      </pivotArea>
    </format>
    <format dxfId="2492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33"/>
          </reference>
          <reference field="13" count="1" selected="0">
            <x v="1"/>
          </reference>
        </references>
      </pivotArea>
    </format>
    <format dxfId="2491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0"/>
          </reference>
          <reference field="13" count="1" selected="0">
            <x v="1"/>
          </reference>
        </references>
      </pivotArea>
    </format>
    <format dxfId="2490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8"/>
          </reference>
          <reference field="13" count="1" selected="0">
            <x v="1"/>
          </reference>
        </references>
      </pivotArea>
    </format>
    <format dxfId="2489">
      <pivotArea dataOnly="0" labelOnly="1" outline="0" fieldPosition="0">
        <references count="10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9"/>
          </reference>
          <reference field="13" count="1" selected="0">
            <x v="2"/>
          </reference>
        </references>
      </pivotArea>
    </format>
    <format dxfId="2488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8"/>
          </reference>
          <reference field="13" count="1" selected="0">
            <x v="2"/>
          </reference>
        </references>
      </pivotArea>
    </format>
    <format dxfId="2487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4"/>
          </reference>
          <reference field="9" count="1" selected="0">
            <x v="48"/>
          </reference>
          <reference field="13" count="1" selected="0">
            <x v="2"/>
          </reference>
        </references>
      </pivotArea>
    </format>
    <format dxfId="2486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3"/>
          </reference>
          <reference field="9" count="1" selected="0">
            <x v="49"/>
          </reference>
          <reference field="13" count="1" selected="0">
            <x v="2"/>
          </reference>
        </references>
      </pivotArea>
    </format>
    <format dxfId="2485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82"/>
          </reference>
          <reference field="13" count="1" selected="0">
            <x v="2"/>
          </reference>
        </references>
      </pivotArea>
    </format>
    <format dxfId="2484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103"/>
          </reference>
          <reference field="13" count="1" selected="0">
            <x v="2"/>
          </reference>
        </references>
      </pivotArea>
    </format>
    <format dxfId="2483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5"/>
          </reference>
          <reference field="13" count="1" selected="0">
            <x v="0"/>
          </reference>
        </references>
      </pivotArea>
    </format>
    <format dxfId="2482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9"/>
          </reference>
          <reference field="13" count="1" selected="0">
            <x v="2"/>
          </reference>
        </references>
      </pivotArea>
    </format>
    <format dxfId="2481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60"/>
          </reference>
          <reference field="13" count="1" selected="0">
            <x v="2"/>
          </reference>
        </references>
      </pivotArea>
    </format>
    <format dxfId="2480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1"/>
          </reference>
          <reference field="13" count="1" selected="0">
            <x v="2"/>
          </reference>
        </references>
      </pivotArea>
    </format>
    <format dxfId="2479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2">
            <x v="1"/>
            <x v="3"/>
          </reference>
          <reference field="9" count="1" selected="0">
            <x v="19"/>
          </reference>
          <reference field="13" count="1" selected="0">
            <x v="2"/>
          </reference>
        </references>
      </pivotArea>
    </format>
    <format dxfId="2478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2">
            <x v="0"/>
            <x v="2"/>
          </reference>
          <reference field="9" count="1" selected="0">
            <x v="41"/>
          </reference>
          <reference field="13" count="1" selected="0">
            <x v="2"/>
          </reference>
        </references>
      </pivotArea>
    </format>
    <format dxfId="2477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46"/>
          </reference>
          <reference field="13" count="1" selected="0">
            <x v="2"/>
          </reference>
        </references>
      </pivotArea>
    </format>
    <format dxfId="2476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2">
            <x v="2"/>
            <x v="4"/>
          </reference>
          <reference field="9" count="1" selected="0">
            <x v="92"/>
          </reference>
          <reference field="13" count="1" selected="0">
            <x v="2"/>
          </reference>
        </references>
      </pivotArea>
    </format>
    <format dxfId="2475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02"/>
          </reference>
          <reference field="13" count="1" selected="0">
            <x v="2"/>
          </reference>
        </references>
      </pivotArea>
    </format>
    <format dxfId="2474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8" count="1">
            <x v="0"/>
          </reference>
          <reference field="9" count="1" selected="0">
            <x v="38"/>
          </reference>
          <reference field="13" count="1" selected="0">
            <x v="0"/>
          </reference>
        </references>
      </pivotArea>
    </format>
    <format dxfId="2473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5"/>
          </reference>
          <reference field="9" count="1" selected="0">
            <x v="30"/>
          </reference>
          <reference field="13" count="1" selected="0">
            <x v="2"/>
          </reference>
        </references>
      </pivotArea>
    </format>
    <format dxfId="2472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4"/>
          </reference>
          <reference field="9" count="1" selected="0">
            <x v="51"/>
          </reference>
          <reference field="13" count="1" selected="0">
            <x v="2"/>
          </reference>
        </references>
      </pivotArea>
    </format>
    <format dxfId="2471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6"/>
          </reference>
          <reference field="9" count="1" selected="0">
            <x v="52"/>
          </reference>
          <reference field="13" count="1" selected="0">
            <x v="2"/>
          </reference>
        </references>
      </pivotArea>
    </format>
    <format dxfId="2470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9"/>
          </reference>
          <reference field="13" count="1" selected="0">
            <x v="2"/>
          </reference>
        </references>
      </pivotArea>
    </format>
    <format dxfId="2469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3"/>
          </reference>
          <reference field="9" count="1" selected="0">
            <x v="64"/>
          </reference>
          <reference field="13" count="1" selected="0">
            <x v="2"/>
          </reference>
        </references>
      </pivotArea>
    </format>
    <format dxfId="2468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65"/>
          </reference>
          <reference field="13" count="1" selected="0">
            <x v="2"/>
          </reference>
        </references>
      </pivotArea>
    </format>
    <format dxfId="2467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06"/>
          </reference>
          <reference field="13" count="1" selected="0">
            <x v="2"/>
          </reference>
        </references>
      </pivotArea>
    </format>
    <format dxfId="2466">
      <pivotArea dataOnly="0" labelOnly="1" outline="0" fieldPosition="0">
        <references count="10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29"/>
          </reference>
          <reference field="13" count="1" selected="0">
            <x v="2"/>
          </reference>
        </references>
      </pivotArea>
    </format>
    <format dxfId="2465">
      <pivotArea dataOnly="0" labelOnly="1" outline="0" fieldPosition="0">
        <references count="10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9"/>
          </reference>
          <reference field="13" count="1" selected="0">
            <x v="2"/>
          </reference>
        </references>
      </pivotArea>
    </format>
    <format dxfId="2464">
      <pivotArea dataOnly="0" labelOnly="1" outline="0" fieldPosition="0">
        <references count="10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4"/>
          </reference>
          <reference field="13" count="1" selected="0">
            <x v="2"/>
          </reference>
        </references>
      </pivotArea>
    </format>
    <format dxfId="2463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34"/>
          </reference>
          <reference field="13" count="1" selected="0">
            <x v="2"/>
          </reference>
        </references>
      </pivotArea>
    </format>
    <format dxfId="2462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6"/>
          </reference>
          <reference field="13" count="1" selected="0">
            <x v="2"/>
          </reference>
        </references>
      </pivotArea>
    </format>
    <format dxfId="2461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1"/>
          </reference>
          <reference field="13" count="1" selected="0">
            <x v="2"/>
          </reference>
        </references>
      </pivotArea>
    </format>
    <format dxfId="2460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32"/>
          </reference>
          <reference field="13" count="1" selected="0">
            <x v="2"/>
          </reference>
        </references>
      </pivotArea>
    </format>
    <format dxfId="2459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69"/>
          </reference>
          <reference field="13" count="1" selected="0">
            <x v="2"/>
          </reference>
        </references>
      </pivotArea>
    </format>
    <format dxfId="2458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3"/>
          </reference>
          <reference field="13" count="1" selected="0">
            <x v="2"/>
          </reference>
        </references>
      </pivotArea>
    </format>
    <format dxfId="2457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6"/>
          </reference>
          <reference field="13" count="1" selected="0">
            <x v="2"/>
          </reference>
        </references>
      </pivotArea>
    </format>
    <format dxfId="2456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56"/>
          </reference>
          <reference field="13" count="1" selected="0">
            <x v="2"/>
          </reference>
        </references>
      </pivotArea>
    </format>
    <format dxfId="2455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7"/>
          </reference>
          <reference field="13" count="1" selected="0">
            <x v="2"/>
          </reference>
        </references>
      </pivotArea>
    </format>
    <format dxfId="2454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3"/>
          </reference>
          <reference field="9" count="1" selected="0">
            <x v="3"/>
          </reference>
          <reference field="13" count="1" selected="0">
            <x v="2"/>
          </reference>
        </references>
      </pivotArea>
    </format>
    <format dxfId="2453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68"/>
          </reference>
          <reference field="13" count="1" selected="0">
            <x v="2"/>
          </reference>
        </references>
      </pivotArea>
    </format>
    <format dxfId="2452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4"/>
          </reference>
          <reference field="13" count="1" selected="0">
            <x v="2"/>
          </reference>
        </references>
      </pivotArea>
    </format>
    <format dxfId="2451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07"/>
          </reference>
          <reference field="13" count="1" selected="0">
            <x v="2"/>
          </reference>
        </references>
      </pivotArea>
    </format>
    <format dxfId="245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8" count="1">
            <x v="0"/>
          </reference>
          <reference field="9" count="1" selected="0">
            <x v="42"/>
          </reference>
          <reference field="13" count="1" selected="0">
            <x v="2"/>
          </reference>
        </references>
      </pivotArea>
    </format>
    <format dxfId="2449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>
            <x v="1"/>
          </reference>
          <reference field="9" count="1" selected="0">
            <x v="37"/>
          </reference>
          <reference field="13" count="1" selected="0">
            <x v="2"/>
          </reference>
        </references>
      </pivotArea>
    </format>
    <format dxfId="2448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>
            <x v="0"/>
          </reference>
          <reference field="9" count="1" selected="0">
            <x v="40"/>
          </reference>
          <reference field="13" count="1" selected="0">
            <x v="2"/>
          </reference>
        </references>
      </pivotArea>
    </format>
    <format dxfId="2447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1"/>
          </reference>
          <reference field="9" count="1" selected="0">
            <x v="31"/>
          </reference>
          <reference field="13" count="1" selected="0">
            <x v="2"/>
          </reference>
        </references>
      </pivotArea>
    </format>
    <format dxfId="2446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3"/>
          </reference>
          <reference field="9" count="1" selected="0">
            <x v="35"/>
          </reference>
          <reference field="13" count="1" selected="0">
            <x v="2"/>
          </reference>
        </references>
      </pivotArea>
    </format>
    <format dxfId="2445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  <reference field="9" count="1" selected="0">
            <x v="45"/>
          </reference>
          <reference field="13" count="1" selected="0">
            <x v="2"/>
          </reference>
        </references>
      </pivotArea>
    </format>
    <format dxfId="2444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2"/>
          </reference>
          <reference field="9" count="1" selected="0">
            <x v="72"/>
          </reference>
          <reference field="13" count="1" selected="0">
            <x v="2"/>
          </reference>
        </references>
      </pivotArea>
    </format>
    <format dxfId="2443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37"/>
          </reference>
          <reference field="13" count="1" selected="0">
            <x v="2"/>
          </reference>
        </references>
      </pivotArea>
    </format>
    <format dxfId="2442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8" count="2">
            <x v="1"/>
            <x v="5"/>
          </reference>
          <reference field="9" count="1" selected="0">
            <x v="72"/>
          </reference>
          <reference field="13" count="1" selected="0">
            <x v="2"/>
          </reference>
        </references>
      </pivotArea>
    </format>
    <format dxfId="2441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2">
            <x v="3"/>
            <x v="7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244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2">
            <x v="0"/>
            <x v="4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2439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2">
            <x v="2"/>
            <x v="6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2438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2"/>
          </reference>
          <reference field="13" count="1" selected="0">
            <x v="2"/>
          </reference>
        </references>
      </pivotArea>
    </format>
    <format dxfId="2437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8" count="1">
            <x v="0"/>
          </reference>
          <reference field="9" count="1" selected="0">
            <x v="36"/>
          </reference>
          <reference field="13" count="1" selected="0">
            <x v="2"/>
          </reference>
        </references>
      </pivotArea>
    </format>
    <format dxfId="2436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43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435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6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34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33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32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0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431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1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430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9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8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7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7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3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6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6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5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4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4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3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2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1" selected="0">
            <x v="5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1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20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5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9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9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8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3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7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7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6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11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5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4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4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3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8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2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1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6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10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1" selected="0">
            <x v="10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9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8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8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407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6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5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4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10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403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2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1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400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399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98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7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397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5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96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95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8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94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4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93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47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92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16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91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8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90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4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89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7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88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18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87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97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86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2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2385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384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7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2383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6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82">
      <pivotArea dataOnly="0" labelOnly="1" outline="0" fieldPosition="0">
        <references count="11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81">
      <pivotArea dataOnly="0" labelOnly="1" outline="0" fieldPosition="0">
        <references count="11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87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2380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9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8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5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7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5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6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5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2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4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33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3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2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1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"/>
          </reference>
          <reference field="12" count="1">
            <x v="3"/>
          </reference>
          <reference field="13" count="1" selected="0">
            <x v="1"/>
          </reference>
        </references>
      </pivotArea>
    </format>
    <format dxfId="2370">
      <pivotArea dataOnly="0" labelOnly="1" outline="0" fieldPosition="0">
        <references count="11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9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69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8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8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5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7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3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6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0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5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4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4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3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 selected="0">
            <x v="4"/>
          </reference>
          <reference field="9" count="1" selected="0">
            <x v="48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2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 selected="0">
            <x v="3"/>
          </reference>
          <reference field="9" count="1" selected="0">
            <x v="49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1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82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60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103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59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58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57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56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55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54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9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53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52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0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51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4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50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60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349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1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348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9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47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19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2346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26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2345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3"/>
          </reference>
          <reference field="9" count="1" selected="0">
            <x v="26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2344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41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343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41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342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46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41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0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2340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9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339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4"/>
          </reference>
          <reference field="9" count="1" selected="0">
            <x v="9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338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10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37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4"/>
          </reference>
          <reference field="13" count="1" selected="0">
            <x v="0"/>
          </reference>
        </references>
      </pivotArea>
    </format>
    <format dxfId="2336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3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35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1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34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40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33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1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32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5"/>
          </reference>
          <reference field="12" count="1">
            <x v="3"/>
          </reference>
          <reference field="13" count="1" selected="0">
            <x v="0"/>
          </reference>
        </references>
      </pivotArea>
    </format>
    <format dxfId="2331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 selected="0">
            <x v="5"/>
          </reference>
          <reference field="9" count="1" selected="0">
            <x v="3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30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 selected="0">
            <x v="4"/>
          </reference>
          <reference field="9" count="1" selected="0">
            <x v="5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29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 selected="0">
            <x v="6"/>
          </reference>
          <reference field="9" count="1" selected="0">
            <x v="52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2328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9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327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 selected="0">
            <x v="3"/>
          </reference>
          <reference field="9" count="1" selected="0">
            <x v="6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26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6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25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106"/>
          </reference>
          <reference field="12" count="1">
            <x v="1"/>
          </reference>
          <reference field="13" count="1" selected="0">
            <x v="2"/>
          </reference>
        </references>
      </pivotArea>
    </format>
    <format dxfId="2324">
      <pivotArea dataOnly="0" labelOnly="1" outline="0" fieldPosition="0">
        <references count="11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29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23">
      <pivotArea dataOnly="0" labelOnly="1" outline="0" fieldPosition="0">
        <references count="11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9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322">
      <pivotArea dataOnly="0" labelOnly="1" outline="0" fieldPosition="0">
        <references count="11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4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2321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34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320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6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19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7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18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9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17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16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3"/>
          </reference>
          <reference field="12" count="1">
            <x v="3"/>
          </reference>
          <reference field="13" count="1" selected="0">
            <x v="2"/>
          </reference>
        </references>
      </pivotArea>
    </format>
    <format dxfId="2315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1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2314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32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2313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69"/>
          </reference>
          <reference field="12" count="1">
            <x v="7"/>
          </reference>
          <reference field="13" count="1" selected="0">
            <x v="2"/>
          </reference>
        </references>
      </pivotArea>
    </format>
    <format dxfId="2312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3"/>
          </reference>
          <reference field="12" count="1">
            <x v="8"/>
          </reference>
          <reference field="13" count="1" selected="0">
            <x v="2"/>
          </reference>
        </references>
      </pivotArea>
    </format>
    <format dxfId="2311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10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6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309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9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308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1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07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80"/>
          </reference>
          <reference field="12" count="1">
            <x v="6"/>
          </reference>
          <reference field="13" count="1" selected="0">
            <x v="2"/>
          </reference>
        </references>
      </pivotArea>
    </format>
    <format dxfId="2306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7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305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56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04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57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303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93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302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 selected="0">
            <x v="3"/>
          </reference>
          <reference field="9" count="1" selected="0">
            <x v="3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301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68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300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104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299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107"/>
          </reference>
          <reference field="12" count="1">
            <x v="4"/>
          </reference>
          <reference field="13" count="1" selected="0">
            <x v="2"/>
          </reference>
        </references>
      </pivotArea>
    </format>
    <format dxfId="2298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42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297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 selected="0">
            <x v="1"/>
          </reference>
          <reference field="9" count="1" selected="0">
            <x v="37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296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4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95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 selected="0">
            <x v="1"/>
          </reference>
          <reference field="9" count="1" selected="0">
            <x v="31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94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 selected="0">
            <x v="3"/>
          </reference>
          <reference field="9" count="1" selected="0">
            <x v="35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293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4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92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 selected="0">
            <x v="2"/>
          </reference>
          <reference field="9" count="1" selected="0">
            <x v="7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291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37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290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289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5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288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72"/>
          </reference>
          <reference field="12" count="1">
            <x v="9"/>
          </reference>
          <reference field="13" count="1" selected="0">
            <x v="2"/>
          </reference>
        </references>
      </pivotArea>
    </format>
    <format dxfId="2287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1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86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5"/>
          </reference>
          <reference field="9" count="1" selected="0">
            <x v="0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85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3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84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7"/>
          </reference>
          <reference field="9" count="1" selected="0">
            <x v="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83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82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4"/>
          </reference>
          <reference field="9" count="1" selected="0">
            <x v="38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81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2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80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1" selected="0">
            <x v="6"/>
          </reference>
          <reference field="9" count="1" selected="0">
            <x v="4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79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2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78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36"/>
          </reference>
          <reference field="12" count="1">
            <x v="2"/>
          </reference>
          <reference field="13" count="1" selected="0">
            <x v="2"/>
          </reference>
        </references>
      </pivotArea>
    </format>
    <format dxfId="2277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5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76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67"/>
          </reference>
          <reference field="12" count="1">
            <x v="0"/>
          </reference>
          <reference field="13" count="1" selected="0">
            <x v="2"/>
          </reference>
        </references>
      </pivotArea>
    </format>
    <format dxfId="2275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74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73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3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72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24"/>
          </reference>
          <reference field="12" count="1">
            <x v="5"/>
          </reference>
          <reference field="13" count="1" selected="0">
            <x v="2"/>
          </reference>
        </references>
      </pivotArea>
    </format>
    <format dxfId="2271">
      <pivotArea field="6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7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O189" firstHeaderRow="0" firstDataRow="1" firstDataCol="11"/>
  <pivotFields count="16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11"/>
        <item x="9"/>
        <item x="6"/>
        <item x="8"/>
        <item x="3"/>
        <item x="4"/>
        <item x="10"/>
        <item x="7"/>
        <item x="2"/>
        <item x="5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5"/>
        <item x="2"/>
        <item x="6"/>
        <item x="8"/>
        <item x="9"/>
        <item x="1"/>
        <item x="4"/>
        <item x="7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31"/>
        <item x="42"/>
        <item x="46"/>
        <item x="69"/>
        <item x="65"/>
        <item x="27"/>
        <item x="28"/>
        <item x="11"/>
        <item x="80"/>
        <item x="25"/>
        <item x="81"/>
        <item x="59"/>
        <item x="47"/>
        <item x="73"/>
        <item x="92"/>
        <item x="34"/>
        <item x="9"/>
        <item x="10"/>
        <item x="5"/>
        <item x="24"/>
        <item x="35"/>
        <item x="49"/>
        <item x="8"/>
        <item x="13"/>
        <item x="29"/>
        <item x="66"/>
        <item x="14"/>
        <item x="44"/>
        <item x="30"/>
        <item x="45"/>
        <item x="67"/>
        <item x="68"/>
        <item x="2"/>
        <item x="21"/>
        <item x="23"/>
        <item x="70"/>
        <item x="71"/>
        <item x="3"/>
        <item x="15"/>
        <item x="32"/>
        <item x="33"/>
        <item x="60"/>
        <item x="72"/>
        <item x="4"/>
        <item x="16"/>
        <item x="74"/>
        <item x="64"/>
        <item x="48"/>
        <item x="75"/>
        <item x="0"/>
        <item x="17"/>
        <item x="61"/>
        <item x="76"/>
        <item x="77"/>
        <item x="78"/>
        <item x="1"/>
        <item x="18"/>
        <item x="36"/>
        <item x="50"/>
        <item x="79"/>
        <item x="51"/>
        <item x="6"/>
        <item x="22"/>
        <item x="37"/>
        <item x="52"/>
        <item x="38"/>
        <item x="53"/>
        <item x="82"/>
        <item x="83"/>
        <item x="93"/>
        <item x="94"/>
        <item x="84"/>
        <item x="62"/>
        <item x="54"/>
        <item x="39"/>
        <item x="19"/>
        <item x="40"/>
        <item x="85"/>
        <item x="95"/>
        <item x="43"/>
        <item x="56"/>
        <item x="57"/>
        <item x="26"/>
        <item x="7"/>
        <item x="12"/>
        <item x="41"/>
        <item x="55"/>
        <item x="63"/>
        <item x="96"/>
        <item x="97"/>
        <item x="86"/>
        <item x="87"/>
        <item x="88"/>
        <item x="89"/>
        <item x="90"/>
        <item x="58"/>
        <item x="98"/>
        <item x="91"/>
        <item x="20"/>
        <item x="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2"/>
        <item x="1"/>
        <item x="3"/>
        <item x="4"/>
        <item x="5"/>
        <item x="6"/>
        <item x="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2">
        <item x="69"/>
        <item x="57"/>
        <item x="73"/>
        <item x="95"/>
        <item x="20"/>
        <item x="9"/>
        <item x="42"/>
        <item x="43"/>
        <item x="47"/>
        <item x="79"/>
        <item x="61"/>
        <item x="36"/>
        <item x="76"/>
        <item x="107"/>
        <item x="108"/>
        <item x="39"/>
        <item x="52"/>
        <item x="109"/>
        <item x="110"/>
        <item x="103"/>
        <item x="67"/>
        <item x="19"/>
        <item x="21"/>
        <item x="14"/>
        <item x="78"/>
        <item x="28"/>
        <item x="100"/>
        <item x="75"/>
        <item x="23"/>
        <item x="91"/>
        <item x="89"/>
        <item x="26"/>
        <item x="37"/>
        <item x="0"/>
        <item x="5"/>
        <item x="11"/>
        <item x="74"/>
        <item x="7"/>
        <item x="68"/>
        <item x="71"/>
        <item x="6"/>
        <item x="99"/>
        <item x="13"/>
        <item x="106"/>
        <item x="72"/>
        <item x="25"/>
        <item x="97"/>
        <item x="50"/>
        <item x="83"/>
        <item x="82"/>
        <item x="102"/>
        <item x="88"/>
        <item x="90"/>
        <item x="24"/>
        <item x="49"/>
        <item x="22"/>
        <item x="105"/>
        <item x="104"/>
        <item x="27"/>
        <item x="84"/>
        <item x="45"/>
        <item x="44"/>
        <item x="8"/>
        <item x="48"/>
        <item x="87"/>
        <item x="86"/>
        <item x="55"/>
        <item x="29"/>
        <item x="94"/>
        <item x="38"/>
        <item x="41"/>
        <item x="53"/>
        <item x="12"/>
        <item x="40"/>
        <item x="15"/>
        <item x="59"/>
        <item x="3"/>
        <item x="18"/>
        <item x="62"/>
        <item x="17"/>
        <item x="33"/>
        <item x="1"/>
        <item x="80"/>
        <item x="63"/>
        <item x="65"/>
        <item x="70"/>
        <item x="4"/>
        <item x="64"/>
        <item x="46"/>
        <item x="96"/>
        <item x="66"/>
        <item x="77"/>
        <item x="101"/>
        <item x="56"/>
        <item x="35"/>
        <item x="58"/>
        <item x="31"/>
        <item x="111"/>
        <item x="2"/>
        <item x="60"/>
        <item x="30"/>
        <item x="34"/>
        <item x="98"/>
        <item x="81"/>
        <item x="92"/>
        <item x="16"/>
        <item x="85"/>
        <item x="93"/>
        <item x="51"/>
        <item x="10"/>
        <item x="54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11">
        <item x="1"/>
        <item x="7"/>
        <item x="5"/>
        <item x="0"/>
        <item x="8"/>
        <item x="3"/>
        <item x="2"/>
        <item x="6"/>
        <item x="9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1">
    <field x="12"/>
    <field x="1"/>
    <field x="2"/>
    <field x="3"/>
    <field x="7"/>
    <field x="13"/>
    <field x="6"/>
    <field x="4"/>
    <field x="5"/>
    <field x="9"/>
    <field x="8"/>
  </rowFields>
  <rowItems count="186">
    <i>
      <x/>
      <x v="5"/>
      <x v="6"/>
      <x v="3"/>
      <x v="7"/>
      <x v="2"/>
      <x v="80"/>
      <x v="12"/>
      <x v="12"/>
      <x v="66"/>
      <x/>
    </i>
    <i r="1">
      <x v="11"/>
      <x v="10"/>
      <x v="5"/>
      <x v="7"/>
      <x v="2"/>
      <x v="32"/>
      <x v="1"/>
      <x v="1"/>
      <x v="98"/>
      <x/>
    </i>
    <i r="6">
      <x v="33"/>
      <x v="5"/>
      <x v="5"/>
      <x v="55"/>
      <x/>
    </i>
    <i r="6">
      <x v="34"/>
      <x v="6"/>
      <x v="6"/>
      <x v="53"/>
      <x/>
    </i>
    <i r="6">
      <x v="35"/>
      <x v="17"/>
      <x v="16"/>
      <x v="20"/>
      <x/>
    </i>
    <i r="6">
      <x v="60"/>
      <x v="11"/>
      <x v="11"/>
      <x v="54"/>
      <x/>
    </i>
    <i r="6">
      <x v="90"/>
      <x v="17"/>
      <x v="16"/>
      <x v="9"/>
      <x/>
    </i>
    <i r="9">
      <x v="48"/>
      <x v="4"/>
    </i>
    <i r="9">
      <x v="49"/>
      <x v="3"/>
    </i>
    <i r="9">
      <x v="82"/>
      <x v="1"/>
    </i>
    <i r="9">
      <x v="103"/>
      <x v="2"/>
    </i>
    <i r="1">
      <x v="22"/>
      <x v="11"/>
      <x v="9"/>
      <x v="7"/>
      <x v="2"/>
      <x v="70"/>
      <x v="18"/>
      <x v="17"/>
      <x v="56"/>
      <x v="1"/>
    </i>
    <i r="9">
      <x v="57"/>
      <x/>
    </i>
    <i r="1">
      <x v="24"/>
      <x v="7"/>
      <x v="2"/>
      <x v="7"/>
      <x v="2"/>
      <x v="6"/>
      <x v="7"/>
      <x v="7"/>
      <x v="67"/>
      <x/>
    </i>
    <i t="default">
      <x/>
    </i>
    <i t="blank">
      <x/>
    </i>
    <i>
      <x v="1"/>
      <x v="5"/>
      <x v="6"/>
      <x v="3"/>
      <x v="7"/>
      <x v="2"/>
      <x v="79"/>
      <x v="10"/>
      <x v="10"/>
      <x v="7"/>
      <x v="1"/>
    </i>
    <i r="1">
      <x v="14"/>
      <x v="11"/>
      <x v="9"/>
      <x v="7"/>
      <x v="2"/>
      <x v="69"/>
      <x v="18"/>
      <x v="17"/>
      <x v="26"/>
      <x v="1"/>
    </i>
    <i r="10">
      <x v="3"/>
    </i>
    <i r="1">
      <x v="16"/>
      <x v="11"/>
      <x v="9"/>
      <x v="7"/>
      <x v="2"/>
      <x v="92"/>
      <x v="17"/>
      <x v="16"/>
      <x v="52"/>
      <x v="6"/>
    </i>
    <i r="9">
      <x v="106"/>
      <x v="1"/>
    </i>
    <i t="default">
      <x v="1"/>
    </i>
    <i t="blank">
      <x v="1"/>
    </i>
    <i>
      <x v="2"/>
      <x/>
      <x v="3"/>
      <x v="9"/>
      <x v="6"/>
      <x v="2"/>
      <x v="78"/>
      <x v="18"/>
      <x v="17"/>
      <x v="43"/>
      <x/>
    </i>
    <i r="1">
      <x v="23"/>
      <x v="5"/>
      <x v="6"/>
      <x/>
      <x v="2"/>
      <x v="17"/>
      <x v="2"/>
      <x v="2"/>
      <x v="42"/>
      <x/>
    </i>
    <i r="4">
      <x v="1"/>
      <x v="2"/>
      <x v="18"/>
      <x v="1"/>
      <x v="1"/>
      <x v="37"/>
      <x v="1"/>
    </i>
    <i r="4">
      <x v="2"/>
      <x v="2"/>
      <x v="19"/>
      <x v="6"/>
      <x v="6"/>
      <x v="35"/>
      <x v="3"/>
    </i>
    <i r="4">
      <x v="3"/>
      <x v="2"/>
      <x v="20"/>
      <x v="8"/>
      <x v="8"/>
      <x v="37"/>
      <x/>
    </i>
    <i r="4">
      <x v="4"/>
      <x v="2"/>
      <x v="21"/>
      <x v="11"/>
      <x v="11"/>
      <x v="62"/>
      <x/>
    </i>
    <i r="1">
      <x v="24"/>
      <x v="7"/>
      <x v="2"/>
      <x v="5"/>
      <x v="2"/>
      <x v="8"/>
      <x v="17"/>
      <x v="16"/>
      <x v="36"/>
      <x/>
    </i>
    <i t="default">
      <x v="2"/>
    </i>
    <i t="blank">
      <x v="2"/>
    </i>
    <i>
      <x v="3"/>
      <x v="3"/>
      <x v="9"/>
      <x v="9"/>
      <x v="7"/>
      <x v="2"/>
      <x v="11"/>
      <x v="13"/>
      <x v="13"/>
      <x v="95"/>
      <x/>
    </i>
    <i r="6">
      <x v="61"/>
      <x v="1"/>
      <x v="1"/>
      <x v="62"/>
      <x/>
    </i>
    <i r="6">
      <x v="62"/>
      <x v="5"/>
      <x v="5"/>
      <x v="28"/>
      <x/>
    </i>
    <i r="6">
      <x v="63"/>
      <x v="8"/>
      <x v="8"/>
      <x v="94"/>
      <x/>
    </i>
    <i r="6">
      <x v="64"/>
      <x v="11"/>
      <x v="11"/>
      <x v="47"/>
      <x/>
    </i>
    <i r="6">
      <x v="66"/>
      <x v="11"/>
      <x v="11"/>
      <x v="16"/>
      <x v="1"/>
    </i>
    <i r="9">
      <x v="108"/>
      <x/>
    </i>
    <i r="6">
      <x v="75"/>
      <x v="4"/>
      <x v="4"/>
      <x v="4"/>
      <x/>
    </i>
    <i r="6">
      <x v="96"/>
      <x v="18"/>
      <x v="17"/>
      <x v="17"/>
      <x/>
    </i>
    <i r="9">
      <x v="18"/>
      <x v="1"/>
    </i>
    <i r="9">
      <x v="97"/>
      <x v="2"/>
    </i>
    <i r="1">
      <x v="7"/>
      <x v="11"/>
      <x v="9"/>
      <x v="7"/>
      <x v="1"/>
      <x v="55"/>
      <x/>
      <x/>
      <x v="81"/>
      <x/>
    </i>
    <i r="6">
      <x v="56"/>
      <x v="4"/>
      <x v="4"/>
      <x v="81"/>
      <x/>
    </i>
    <i r="6">
      <x v="57"/>
      <x v="8"/>
      <x v="8"/>
      <x v="81"/>
      <x/>
    </i>
    <i r="6">
      <x v="58"/>
      <x v="11"/>
      <x v="11"/>
      <x v="81"/>
      <x/>
    </i>
    <i r="6">
      <x v="59"/>
      <x v="17"/>
      <x v="16"/>
      <x v="81"/>
      <x/>
    </i>
    <i r="1">
      <x v="8"/>
      <x v="11"/>
      <x v="9"/>
      <x v="7"/>
      <x v="1"/>
      <x v="98"/>
      <x v="4"/>
      <x v="4"/>
      <x v="22"/>
      <x/>
    </i>
    <i r="9">
      <x v="33"/>
      <x v="1"/>
    </i>
    <i r="1">
      <x v="9"/>
      <x v="11"/>
      <x v="9"/>
      <x v="7"/>
      <x v="1"/>
      <x v="42"/>
      <x v="17"/>
      <x v="16"/>
      <x/>
      <x v="1"/>
    </i>
    <i r="9">
      <x v="38"/>
      <x/>
    </i>
    <i r="6">
      <x v="95"/>
      <x v="12"/>
      <x v="12"/>
      <x v="1"/>
      <x/>
    </i>
    <i r="1">
      <x v="12"/>
      <x v="11"/>
      <x v="9"/>
      <x v="7"/>
      <x/>
      <x v="26"/>
      <x v="4"/>
      <x v="4"/>
      <x v="105"/>
      <x/>
    </i>
    <i r="6">
      <x v="28"/>
      <x v="8"/>
      <x v="8"/>
      <x v="105"/>
      <x/>
    </i>
    <i r="6">
      <x v="29"/>
      <x v="11"/>
      <x v="11"/>
      <x v="105"/>
      <x/>
    </i>
    <i r="6">
      <x v="30"/>
      <x v="17"/>
      <x v="16"/>
      <x v="105"/>
      <x/>
    </i>
    <i r="6">
      <x v="31"/>
      <x v="17"/>
      <x v="16"/>
      <x v="105"/>
      <x/>
    </i>
    <i r="1">
      <x v="13"/>
      <x v="11"/>
      <x v="9"/>
      <x v="7"/>
      <x v="2"/>
      <x v="22"/>
      <x v="2"/>
      <x v="2"/>
      <x v="109"/>
      <x/>
    </i>
    <i r="6">
      <x v="23"/>
      <x v="4"/>
      <x v="4"/>
      <x v="62"/>
      <x/>
    </i>
    <i r="6">
      <x v="24"/>
      <x v="8"/>
      <x v="8"/>
      <x v="100"/>
      <x/>
    </i>
    <i r="6">
      <x v="25"/>
      <x v="17"/>
      <x v="16"/>
      <x v="84"/>
      <x/>
    </i>
    <i r="6">
      <x v="72"/>
      <x v="14"/>
      <x v="14"/>
      <x v="99"/>
      <x/>
    </i>
    <i r="1">
      <x v="15"/>
      <x v="11"/>
      <x v="9"/>
      <x v="7"/>
      <x/>
      <x v="49"/>
      <x/>
      <x/>
      <x v="33"/>
      <x/>
    </i>
    <i r="6">
      <x v="50"/>
      <x v="4"/>
      <x v="4"/>
      <x v="21"/>
      <x/>
    </i>
    <i r="6">
      <x v="51"/>
      <x v="14"/>
      <x v="14"/>
      <x v="40"/>
      <x/>
    </i>
    <i r="6">
      <x v="52"/>
      <x v="17"/>
      <x v="16"/>
      <x v="21"/>
      <x/>
    </i>
    <i r="6">
      <x v="74"/>
      <x v="8"/>
      <x v="8"/>
      <x v="15"/>
      <x/>
    </i>
    <i r="1">
      <x v="19"/>
      <x v="4"/>
      <x v="8"/>
      <x v="7"/>
      <x v="2"/>
      <x v="47"/>
      <x v="11"/>
      <x v="11"/>
      <x v="63"/>
      <x/>
    </i>
    <i t="default">
      <x v="3"/>
    </i>
    <i t="blank">
      <x v="3"/>
    </i>
    <i>
      <x v="4"/>
      <x v="2"/>
      <x v="1"/>
      <x v="7"/>
      <x v="7"/>
      <x v="2"/>
      <x v="14"/>
      <x v="18"/>
      <x v="17"/>
      <x v="62"/>
      <x/>
    </i>
    <i r="6">
      <x v="67"/>
      <x v="17"/>
      <x v="16"/>
      <x v="27"/>
      <x/>
    </i>
    <i r="1">
      <x v="15"/>
      <x v="11"/>
      <x v="9"/>
      <x v="6"/>
      <x/>
      <x v="99"/>
      <x v="18"/>
      <x v="17"/>
      <x v="38"/>
      <x/>
    </i>
    <i r="1">
      <x v="16"/>
      <x v="11"/>
      <x v="9"/>
      <x v="7"/>
      <x v="2"/>
      <x v="92"/>
      <x v="17"/>
      <x v="16"/>
      <x v="59"/>
      <x/>
    </i>
    <i r="1">
      <x v="17"/>
      <x v="11"/>
      <x v="9"/>
      <x v="7"/>
      <x v="2"/>
      <x v="93"/>
      <x v="17"/>
      <x v="16"/>
      <x v="59"/>
      <x/>
    </i>
    <i r="1">
      <x v="22"/>
      <x v="11"/>
      <x v="9"/>
      <x v="7"/>
      <x v="2"/>
      <x v="81"/>
      <x v="12"/>
      <x v="12"/>
      <x v="93"/>
      <x/>
    </i>
    <i r="6">
      <x v="94"/>
      <x v="17"/>
      <x v="16"/>
      <x v="3"/>
      <x v="3"/>
    </i>
    <i r="9">
      <x v="68"/>
      <x v="2"/>
    </i>
    <i r="9">
      <x v="104"/>
      <x/>
    </i>
    <i r="9">
      <x v="107"/>
      <x v="1"/>
    </i>
    <i t="default">
      <x v="4"/>
    </i>
    <i t="blank">
      <x v="4"/>
    </i>
    <i>
      <x v="5"/>
      <x/>
      <x v="3"/>
      <x v="9"/>
      <x v="7"/>
      <x v="2"/>
      <x/>
      <x v="8"/>
      <x v="8"/>
      <x v="96"/>
      <x/>
    </i>
    <i r="6">
      <x v="1"/>
      <x v="9"/>
      <x v="9"/>
      <x v="70"/>
      <x/>
    </i>
    <i r="6">
      <x v="2"/>
      <x v="11"/>
      <x v="11"/>
      <x v="88"/>
      <x/>
    </i>
    <i r="1">
      <x v="1"/>
      <x v="2"/>
      <x/>
      <x v="7"/>
      <x v="2"/>
      <x v="36"/>
      <x v="17"/>
      <x v="16"/>
      <x v="38"/>
      <x/>
    </i>
    <i r="6">
      <x v="53"/>
      <x v="17"/>
      <x v="16"/>
      <x/>
      <x v="1"/>
    </i>
    <i r="10">
      <x v="7"/>
    </i>
    <i r="9">
      <x v="2"/>
      <x v="3"/>
    </i>
    <i r="10">
      <x v="6"/>
    </i>
    <i r="9">
      <x v="38"/>
      <x/>
    </i>
    <i r="10">
      <x v="4"/>
    </i>
    <i r="9">
      <x v="44"/>
      <x v="2"/>
    </i>
    <i r="10">
      <x v="5"/>
    </i>
    <i r="6">
      <x v="54"/>
      <x v="17"/>
      <x v="16"/>
      <x/>
      <x v="1"/>
    </i>
    <i r="10">
      <x v="5"/>
    </i>
    <i r="10">
      <x v="9"/>
    </i>
    <i r="9">
      <x v="2"/>
      <x v="3"/>
    </i>
    <i r="10">
      <x v="7"/>
    </i>
    <i r="10">
      <x v="11"/>
    </i>
    <i r="9">
      <x v="38"/>
      <x/>
    </i>
    <i r="10">
      <x v="4"/>
    </i>
    <i r="10">
      <x v="8"/>
    </i>
    <i r="9">
      <x v="44"/>
      <x v="2"/>
    </i>
    <i r="10">
      <x v="6"/>
    </i>
    <i r="10">
      <x v="10"/>
    </i>
    <i r="6">
      <x v="73"/>
      <x v="11"/>
      <x v="11"/>
      <x v="71"/>
      <x/>
    </i>
    <i r="6">
      <x v="83"/>
      <x v="1"/>
      <x v="1"/>
      <x v="5"/>
      <x/>
    </i>
    <i r="6">
      <x v="84"/>
      <x v="3"/>
      <x v="3"/>
      <x v="74"/>
      <x/>
    </i>
    <i r="6">
      <x v="85"/>
      <x v="8"/>
      <x v="8"/>
      <x v="73"/>
      <x/>
    </i>
    <i r="6">
      <x v="87"/>
      <x v="14"/>
      <x v="14"/>
      <x v="10"/>
      <x/>
    </i>
    <i r="1">
      <x v="2"/>
      <x v="1"/>
      <x v="7"/>
      <x v="7"/>
      <x v="2"/>
      <x v="12"/>
      <x v="11"/>
      <x v="11"/>
      <x v="8"/>
      <x/>
    </i>
    <i r="6">
      <x v="13"/>
      <x v="17"/>
      <x v="16"/>
      <x v="85"/>
      <x/>
    </i>
    <i r="6">
      <x v="15"/>
      <x v="8"/>
      <x v="8"/>
      <x v="101"/>
      <x/>
    </i>
    <i r="1">
      <x v="6"/>
      <x/>
      <x v="7"/>
      <x v="7"/>
      <x v="2"/>
      <x v="4"/>
      <x v="16"/>
      <x v="17"/>
      <x v="83"/>
      <x/>
    </i>
    <i r="1">
      <x v="10"/>
      <x v="11"/>
      <x v="9"/>
      <x v="7"/>
      <x v="2"/>
      <x v="97"/>
      <x v="17"/>
      <x v="16"/>
      <x v="89"/>
      <x/>
    </i>
    <i r="1">
      <x v="14"/>
      <x v="11"/>
      <x v="9"/>
      <x v="7"/>
      <x v="2"/>
      <x v="69"/>
      <x v="18"/>
      <x v="17"/>
      <x v="46"/>
      <x/>
    </i>
    <i r="9">
      <x v="102"/>
      <x v="1"/>
    </i>
    <i r="1">
      <x v="16"/>
      <x v="11"/>
      <x v="9"/>
      <x v="7"/>
      <x v="2"/>
      <x v="92"/>
      <x v="17"/>
      <x v="16"/>
      <x v="30"/>
      <x v="5"/>
    </i>
    <i r="9">
      <x v="51"/>
      <x v="4"/>
    </i>
    <i r="9">
      <x v="64"/>
      <x v="3"/>
    </i>
    <i r="9">
      <x v="65"/>
      <x v="2"/>
    </i>
    <i r="1">
      <x v="17"/>
      <x v="11"/>
      <x v="9"/>
      <x v="7"/>
      <x v="2"/>
      <x v="93"/>
      <x v="17"/>
      <x v="16"/>
      <x v="29"/>
      <x v="1"/>
    </i>
    <i r="1">
      <x v="19"/>
      <x v="4"/>
      <x v="8"/>
      <x v="7"/>
      <x v="2"/>
      <x v="43"/>
      <x v="1"/>
      <x v="1"/>
      <x v="86"/>
      <x/>
    </i>
    <i r="6">
      <x v="44"/>
      <x v="4"/>
      <x v="4"/>
      <x v="77"/>
      <x/>
    </i>
    <i r="6">
      <x v="45"/>
      <x v="17"/>
      <x v="16"/>
      <x v="39"/>
      <x/>
    </i>
    <i r="6">
      <x v="46"/>
      <x v="15"/>
      <x v="15"/>
      <x v="78"/>
      <x/>
    </i>
    <i r="1">
      <x v="20"/>
      <x v="11"/>
      <x v="8"/>
      <x v="7"/>
      <x v="2"/>
      <x v="91"/>
      <x v="17"/>
      <x v="16"/>
      <x v="12"/>
      <x/>
    </i>
    <i r="1">
      <x v="21"/>
      <x v="8"/>
      <x v="1"/>
      <x v="7"/>
      <x v="2"/>
      <x v="39"/>
      <x v="8"/>
      <x v="8"/>
      <x v="111"/>
      <x/>
    </i>
    <i r="6">
      <x v="41"/>
      <x v="14"/>
      <x v="14"/>
      <x v="75"/>
      <x/>
    </i>
    <i r="1">
      <x v="23"/>
      <x v="5"/>
      <x v="6"/>
      <x v="1"/>
      <x v="2"/>
      <x v="18"/>
      <x v="1"/>
      <x v="1"/>
      <x v="40"/>
      <x/>
    </i>
    <i r="4">
      <x v="2"/>
      <x v="2"/>
      <x v="19"/>
      <x v="6"/>
      <x v="6"/>
      <x v="31"/>
      <x v="1"/>
    </i>
    <i r="9">
      <x v="45"/>
      <x/>
    </i>
    <i r="4">
      <x v="7"/>
      <x v="2"/>
      <x v="48"/>
      <x v="17"/>
      <x v="16"/>
      <x/>
      <x v="1"/>
    </i>
    <i r="10">
      <x v="5"/>
    </i>
    <i r="9">
      <x v="2"/>
      <x v="3"/>
    </i>
    <i r="10">
      <x v="7"/>
    </i>
    <i r="9">
      <x v="38"/>
      <x/>
    </i>
    <i r="10">
      <x v="4"/>
    </i>
    <i r="9">
      <x v="44"/>
      <x v="2"/>
    </i>
    <i r="10">
      <x v="6"/>
    </i>
    <i r="6">
      <x v="76"/>
      <x v="8"/>
      <x v="8"/>
      <x v="62"/>
      <x/>
    </i>
    <i r="1">
      <x v="24"/>
      <x v="7"/>
      <x v="2"/>
      <x v="7"/>
      <x v="2"/>
      <x v="5"/>
      <x v="7"/>
      <x v="7"/>
      <x v="25"/>
      <x/>
    </i>
    <i r="6">
      <x v="7"/>
      <x v="2"/>
      <x v="2"/>
      <x v="23"/>
      <x/>
    </i>
    <i r="6">
      <x v="9"/>
      <x v="6"/>
      <x v="6"/>
      <x v="23"/>
      <x/>
    </i>
    <i r="6">
      <x v="10"/>
      <x v="17"/>
      <x v="16"/>
      <x v="23"/>
      <x/>
    </i>
    <i r="6">
      <x v="77"/>
      <x v="17"/>
      <x v="16"/>
      <x v="24"/>
      <x/>
    </i>
    <i t="default">
      <x v="5"/>
    </i>
    <i t="blank">
      <x v="5"/>
    </i>
    <i>
      <x v="6"/>
      <x/>
      <x v="3"/>
      <x v="9"/>
      <x v="7"/>
      <x v="2"/>
      <x v="3"/>
      <x v="17"/>
      <x v="16"/>
      <x v="90"/>
      <x/>
    </i>
    <i r="6">
      <x v="71"/>
      <x v="17"/>
      <x v="16"/>
      <x v="91"/>
      <x/>
    </i>
    <i r="1">
      <x v="1"/>
      <x v="2"/>
      <x/>
      <x v="7"/>
      <x v="2"/>
      <x v="82"/>
      <x v="6"/>
      <x v="6"/>
      <x v="58"/>
      <x/>
    </i>
    <i r="6">
      <x v="86"/>
      <x v="11"/>
      <x v="11"/>
      <x v="110"/>
      <x/>
    </i>
    <i r="1">
      <x v="5"/>
      <x v="6"/>
      <x v="3"/>
      <x v="7"/>
      <x v="2"/>
      <x v="79"/>
      <x v="10"/>
      <x v="10"/>
      <x v="6"/>
      <x/>
    </i>
    <i r="1">
      <x v="21"/>
      <x v="8"/>
      <x v="1"/>
      <x v="7"/>
      <x v="2"/>
      <x v="37"/>
      <x v="1"/>
      <x v="1"/>
      <x v="76"/>
      <x/>
    </i>
    <i r="6">
      <x v="38"/>
      <x v="4"/>
      <x v="4"/>
      <x v="79"/>
      <x/>
    </i>
    <i r="6">
      <x v="40"/>
      <x v="8"/>
      <x v="8"/>
      <x v="80"/>
      <x/>
    </i>
    <i t="default">
      <x v="6"/>
    </i>
    <i t="blank">
      <x v="6"/>
    </i>
    <i>
      <x v="7"/>
      <x v="4"/>
      <x v="11"/>
      <x v="4"/>
      <x v="7"/>
      <x v="2"/>
      <x v="68"/>
      <x v="17"/>
      <x v="16"/>
      <x v="12"/>
      <x/>
    </i>
    <i r="1">
      <x v="6"/>
      <x/>
      <x v="7"/>
      <x v="7"/>
      <x v="2"/>
      <x v="4"/>
      <x v="16"/>
      <x v="17"/>
      <x v="87"/>
      <x v="1"/>
    </i>
    <i r="1">
      <x v="20"/>
      <x v="11"/>
      <x v="8"/>
      <x v="7"/>
      <x v="2"/>
      <x v="65"/>
      <x v="8"/>
      <x v="8"/>
      <x v="11"/>
      <x/>
    </i>
    <i r="9">
      <x v="32"/>
      <x v="1"/>
    </i>
    <i r="9">
      <x v="69"/>
      <x v="2"/>
    </i>
    <i t="default">
      <x v="7"/>
    </i>
    <i t="blank">
      <x v="7"/>
    </i>
    <i>
      <x v="8"/>
      <x v="14"/>
      <x v="11"/>
      <x v="9"/>
      <x v="7"/>
      <x v="2"/>
      <x v="69"/>
      <x v="18"/>
      <x v="17"/>
      <x v="19"/>
      <x v="1"/>
    </i>
    <i r="9">
      <x v="50"/>
      <x/>
    </i>
    <i r="1">
      <x v="18"/>
      <x v="11"/>
      <x v="4"/>
      <x v="7"/>
      <x v="2"/>
      <x v="89"/>
      <x v="18"/>
      <x v="17"/>
      <x v="14"/>
      <x/>
    </i>
    <i r="1">
      <x v="20"/>
      <x v="11"/>
      <x v="8"/>
      <x v="7"/>
      <x v="2"/>
      <x v="88"/>
      <x v="18"/>
      <x v="17"/>
      <x v="13"/>
      <x/>
    </i>
    <i t="default">
      <x v="8"/>
    </i>
    <i t="blank">
      <x v="8"/>
    </i>
    <i>
      <x v="9"/>
      <x v="13"/>
      <x v="11"/>
      <x v="9"/>
      <x v="7"/>
      <x v="2"/>
      <x v="27"/>
      <x v="11"/>
      <x v="11"/>
      <x v="60"/>
      <x v="1"/>
    </i>
    <i r="9">
      <x v="61"/>
      <x/>
    </i>
    <i r="1">
      <x v="14"/>
      <x v="11"/>
      <x v="9"/>
      <x v="7"/>
      <x v="2"/>
      <x v="69"/>
      <x v="18"/>
      <x v="17"/>
      <x v="41"/>
      <x/>
    </i>
    <i r="10">
      <x v="2"/>
    </i>
    <i r="9">
      <x v="92"/>
      <x v="2"/>
    </i>
    <i r="10">
      <x v="4"/>
    </i>
    <i r="1">
      <x v="19"/>
      <x v="4"/>
      <x v="8"/>
      <x v="7"/>
      <x v="2"/>
      <x v="43"/>
      <x v="1"/>
      <x v="1"/>
      <x v="34"/>
      <x v="1"/>
    </i>
    <i r="1">
      <x v="23"/>
      <x v="5"/>
      <x v="6"/>
      <x v="2"/>
      <x v="2"/>
      <x v="19"/>
      <x v="6"/>
      <x v="6"/>
      <x v="72"/>
      <x v="2"/>
    </i>
    <i r="4">
      <x v="7"/>
      <x v="2"/>
      <x v="16"/>
      <x v="2"/>
      <x v="2"/>
      <x v="35"/>
      <x/>
    </i>
    <i r="9">
      <x v="72"/>
      <x v="1"/>
    </i>
    <i t="default">
      <x v="9"/>
    </i>
    <i t="blank"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11_PValueMYR" fld="10" baseField="12" baseItem="5" numFmtId="40"/>
    <dataField name="Sum of P12_PGSTValueMYR" fld="11" baseField="12" baseItem="5" numFmtId="40"/>
    <dataField name="Sum of P15_PValueFCY" fld="14" baseField="12" baseItem="5" numFmtId="40"/>
    <dataField name="Sum of P16_PGSTValueFCY" fld="15" baseField="12" baseItem="5" numFmtId="40"/>
  </dataFields>
  <formats count="1600">
    <format dxfId="2270">
      <pivotArea dataOnly="0" labelOnly="1" outline="0" fieldPosition="0">
        <references count="1">
          <reference field="1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269">
      <pivotArea dataOnly="0" labelOnly="1" outline="0" fieldPosition="0">
        <references count="1">
          <reference field="1" count="17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268">
      <pivotArea dataOnly="0" labelOnly="1" outline="0" fieldPosition="0">
        <references count="1">
          <reference field="1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267">
      <pivotArea dataOnly="0" labelOnly="1" outline="0" fieldPosition="0">
        <references count="1">
          <reference field="1" count="8" defaultSubtotal="1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266">
      <pivotArea dataOnly="0" labelOnly="1" outline="0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2265">
      <pivotArea dataOnly="0" labelOnly="1" outline="0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2264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2263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2262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2261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2260">
      <pivotArea dataOnly="0" labelOnly="1" outline="0" fieldPosition="0">
        <references count="2">
          <reference field="1" count="1" selected="0">
            <x v="6"/>
          </reference>
          <reference field="2" count="1">
            <x v="0"/>
          </reference>
        </references>
      </pivotArea>
    </format>
    <format dxfId="2259">
      <pivotArea dataOnly="0" labelOnly="1" outline="0" fieldPosition="0">
        <references count="2">
          <reference field="1" count="1" selected="0">
            <x v="7"/>
          </reference>
          <reference field="2" count="1">
            <x v="11"/>
          </reference>
        </references>
      </pivotArea>
    </format>
    <format dxfId="2258">
      <pivotArea dataOnly="0" labelOnly="1" outline="0" fieldPosition="0">
        <references count="2">
          <reference field="1" count="1" selected="0">
            <x v="8"/>
          </reference>
          <reference field="2" count="1">
            <x v="11"/>
          </reference>
        </references>
      </pivotArea>
    </format>
    <format dxfId="2257">
      <pivotArea dataOnly="0" labelOnly="1" outline="0" fieldPosition="0">
        <references count="2">
          <reference field="1" count="1" selected="0">
            <x v="9"/>
          </reference>
          <reference field="2" count="1">
            <x v="11"/>
          </reference>
        </references>
      </pivotArea>
    </format>
    <format dxfId="2256">
      <pivotArea dataOnly="0" labelOnly="1" outline="0" fieldPosition="0">
        <references count="2">
          <reference field="1" count="1" selected="0">
            <x v="10"/>
          </reference>
          <reference field="2" count="1">
            <x v="11"/>
          </reference>
        </references>
      </pivotArea>
    </format>
    <format dxfId="2255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2254">
      <pivotArea dataOnly="0" labelOnly="1" outline="0" fieldPosition="0">
        <references count="2">
          <reference field="1" count="1" selected="0">
            <x v="12"/>
          </reference>
          <reference field="2" count="1">
            <x v="11"/>
          </reference>
        </references>
      </pivotArea>
    </format>
    <format dxfId="2253">
      <pivotArea dataOnly="0" labelOnly="1" outline="0" fieldPosition="0">
        <references count="2">
          <reference field="1" count="1" selected="0">
            <x v="13"/>
          </reference>
          <reference field="2" count="1">
            <x v="11"/>
          </reference>
        </references>
      </pivotArea>
    </format>
    <format dxfId="2252">
      <pivotArea dataOnly="0" labelOnly="1" outline="0" fieldPosition="0">
        <references count="2">
          <reference field="1" count="1" selected="0">
            <x v="14"/>
          </reference>
          <reference field="2" count="1">
            <x v="11"/>
          </reference>
        </references>
      </pivotArea>
    </format>
    <format dxfId="2251">
      <pivotArea dataOnly="0" labelOnly="1" outline="0" fieldPosition="0">
        <references count="2">
          <reference field="1" count="1" selected="0">
            <x v="15"/>
          </reference>
          <reference field="2" count="1">
            <x v="11"/>
          </reference>
        </references>
      </pivotArea>
    </format>
    <format dxfId="2250">
      <pivotArea dataOnly="0" labelOnly="1" outline="0" fieldPosition="0">
        <references count="2">
          <reference field="1" count="1" selected="0">
            <x v="16"/>
          </reference>
          <reference field="2" count="1">
            <x v="11"/>
          </reference>
        </references>
      </pivotArea>
    </format>
    <format dxfId="2249">
      <pivotArea dataOnly="0" labelOnly="1" outline="0" fieldPosition="0">
        <references count="2">
          <reference field="1" count="1" selected="0">
            <x v="17"/>
          </reference>
          <reference field="2" count="1">
            <x v="11"/>
          </reference>
        </references>
      </pivotArea>
    </format>
    <format dxfId="2248">
      <pivotArea dataOnly="0" labelOnly="1" outline="0" fieldPosition="0">
        <references count="2">
          <reference field="1" count="1" selected="0">
            <x v="18"/>
          </reference>
          <reference field="2" count="1">
            <x v="11"/>
          </reference>
        </references>
      </pivotArea>
    </format>
    <format dxfId="2247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2246">
      <pivotArea dataOnly="0" labelOnly="1" outline="0" fieldPosition="0">
        <references count="2">
          <reference field="1" count="1" selected="0">
            <x v="20"/>
          </reference>
          <reference field="2" count="1">
            <x v="11"/>
          </reference>
        </references>
      </pivotArea>
    </format>
    <format dxfId="2245">
      <pivotArea dataOnly="0" labelOnly="1" outline="0" fieldPosition="0">
        <references count="2">
          <reference field="1" count="1" selected="0">
            <x v="21"/>
          </reference>
          <reference field="2" count="1">
            <x v="8"/>
          </reference>
        </references>
      </pivotArea>
    </format>
    <format dxfId="2244">
      <pivotArea dataOnly="0" labelOnly="1" outline="0" fieldPosition="0">
        <references count="2">
          <reference field="1" count="1" selected="0">
            <x v="22"/>
          </reference>
          <reference field="2" count="1">
            <x v="11"/>
          </reference>
        </references>
      </pivotArea>
    </format>
    <format dxfId="2243">
      <pivotArea dataOnly="0" labelOnly="1" outline="0" fieldPosition="0">
        <references count="2">
          <reference field="1" count="1" selected="0">
            <x v="23"/>
          </reference>
          <reference field="2" count="1">
            <x v="5"/>
          </reference>
        </references>
      </pivotArea>
    </format>
    <format dxfId="2242">
      <pivotArea dataOnly="0" labelOnly="1" outline="0" fieldPosition="0">
        <references count="2">
          <reference field="1" count="1" selected="0">
            <x v="24"/>
          </reference>
          <reference field="2" count="1">
            <x v="7"/>
          </reference>
        </references>
      </pivotArea>
    </format>
    <format dxfId="224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224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2239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223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 dxfId="2237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223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3"/>
          </reference>
        </references>
      </pivotArea>
    </format>
    <format dxfId="223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223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3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3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3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3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"/>
          </reference>
          <reference field="3" count="1">
            <x v="5"/>
          </reference>
        </references>
      </pivotArea>
    </format>
    <format dxfId="222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2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26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25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24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2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222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"/>
          </reference>
          <reference field="3" count="1">
            <x v="8"/>
          </reference>
        </references>
      </pivotArea>
    </format>
    <format dxfId="222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1"/>
          </reference>
          <reference field="3" count="1">
            <x v="8"/>
          </reference>
        </references>
      </pivotArea>
    </format>
    <format dxfId="222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8"/>
          </reference>
          <reference field="3" count="1">
            <x v="1"/>
          </reference>
        </references>
      </pivotArea>
    </format>
    <format dxfId="221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2218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5"/>
          </reference>
          <reference field="3" count="1">
            <x v="6"/>
          </reference>
        </references>
      </pivotArea>
    </format>
    <format dxfId="2217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7"/>
          </reference>
          <reference field="3" count="1">
            <x v="2"/>
          </reference>
        </references>
      </pivotArea>
    </format>
    <format dxfId="221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21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13" count="1">
            <x v="2"/>
          </reference>
        </references>
      </pivotArea>
    </format>
    <format dxfId="221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13" count="1">
            <x v="2"/>
          </reference>
        </references>
      </pivotArea>
    </format>
    <format dxfId="2213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212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13" count="1">
            <x v="2"/>
          </reference>
        </references>
      </pivotArea>
    </format>
    <format dxfId="2211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13" count="1">
            <x v="2"/>
          </reference>
        </references>
      </pivotArea>
    </format>
    <format dxfId="221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13" count="1">
            <x v="2"/>
          </reference>
        </references>
      </pivotArea>
    </format>
    <format dxfId="220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1"/>
          </reference>
        </references>
      </pivotArea>
    </format>
    <format dxfId="220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1"/>
          </reference>
        </references>
      </pivotArea>
    </format>
    <format dxfId="220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1"/>
          </reference>
        </references>
      </pivotArea>
    </format>
    <format dxfId="220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20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13" count="1">
            <x v="2"/>
          </reference>
        </references>
      </pivotArea>
    </format>
    <format dxfId="220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0"/>
          </reference>
        </references>
      </pivotArea>
    </format>
    <format dxfId="220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202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20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0"/>
          </reference>
        </references>
      </pivotArea>
    </format>
    <format dxfId="2200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199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19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13" count="1">
            <x v="2"/>
          </reference>
        </references>
      </pivotArea>
    </format>
    <format dxfId="2197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13" count="1">
            <x v="2"/>
          </reference>
        </references>
      </pivotArea>
    </format>
    <format dxfId="2196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13" count="1">
            <x v="2"/>
          </reference>
        </references>
      </pivotArea>
    </format>
    <format dxfId="219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13" count="1">
            <x v="2"/>
          </reference>
        </references>
      </pivotArea>
    </format>
    <format dxfId="2194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13" count="1">
            <x v="2"/>
          </reference>
        </references>
      </pivotArea>
    </format>
    <format dxfId="219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13" count="1">
            <x v="2"/>
          </reference>
        </references>
      </pivotArea>
    </format>
    <format dxfId="2192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13" count="1">
            <x v="2"/>
          </reference>
        </references>
      </pivotArea>
    </format>
    <format dxfId="219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6">
            <x v="0"/>
            <x v="1"/>
            <x v="2"/>
            <x v="3"/>
            <x v="71"/>
            <x v="78"/>
          </reference>
          <reference field="13" count="1" selected="0">
            <x v="2"/>
          </reference>
        </references>
      </pivotArea>
    </format>
    <format dxfId="2190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6" count="10">
            <x v="36"/>
            <x v="53"/>
            <x v="54"/>
            <x v="73"/>
            <x v="82"/>
            <x v="83"/>
            <x v="84"/>
            <x v="85"/>
            <x v="86"/>
            <x v="87"/>
          </reference>
          <reference field="13" count="1" selected="0">
            <x v="2"/>
          </reference>
        </references>
      </pivotArea>
    </format>
    <format dxfId="2189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6" count="5">
            <x v="12"/>
            <x v="13"/>
            <x v="14"/>
            <x v="15"/>
            <x v="67"/>
          </reference>
          <reference field="13" count="1" selected="0">
            <x v="2"/>
          </reference>
        </references>
      </pivotArea>
    </format>
    <format dxfId="2188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6" count="8">
            <x v="11"/>
            <x v="61"/>
            <x v="62"/>
            <x v="63"/>
            <x v="64"/>
            <x v="66"/>
            <x v="75"/>
            <x v="96"/>
          </reference>
          <reference field="13" count="1" selected="0">
            <x v="2"/>
          </reference>
        </references>
      </pivotArea>
    </format>
    <format dxfId="2187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68"/>
          </reference>
          <reference field="13" count="1" selected="0">
            <x v="2"/>
          </reference>
        </references>
      </pivotArea>
    </format>
    <format dxfId="218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2">
            <x v="79"/>
            <x v="80"/>
          </reference>
          <reference field="13" count="1" selected="0">
            <x v="2"/>
          </reference>
        </references>
      </pivotArea>
    </format>
    <format dxfId="2185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6" count="1">
            <x v="4"/>
          </reference>
          <reference field="13" count="1" selected="0">
            <x v="2"/>
          </reference>
        </references>
      </pivotArea>
    </format>
    <format dxfId="2184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55"/>
            <x v="56"/>
            <x v="57"/>
            <x v="58"/>
            <x v="59"/>
          </reference>
          <reference field="13" count="1" selected="0">
            <x v="1"/>
          </reference>
        </references>
      </pivotArea>
    </format>
    <format dxfId="2183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8"/>
          </reference>
          <reference field="13" count="1" selected="0">
            <x v="1"/>
          </reference>
        </references>
      </pivotArea>
    </format>
    <format dxfId="2182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6" count="2">
            <x v="42"/>
            <x v="95"/>
          </reference>
          <reference field="13" count="1" selected="0">
            <x v="1"/>
          </reference>
        </references>
      </pivotArea>
    </format>
    <format dxfId="218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7"/>
          </reference>
          <reference field="13" count="1" selected="0">
            <x v="2"/>
          </reference>
        </references>
      </pivotArea>
    </format>
    <format dxfId="218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6" count="6">
            <x v="32"/>
            <x v="33"/>
            <x v="34"/>
            <x v="35"/>
            <x v="60"/>
            <x v="90"/>
          </reference>
          <reference field="13" count="1" selected="0">
            <x v="2"/>
          </reference>
        </references>
      </pivotArea>
    </format>
    <format dxfId="217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26"/>
            <x v="28"/>
            <x v="29"/>
            <x v="30"/>
            <x v="31"/>
          </reference>
          <reference field="13" count="1" selected="0">
            <x v="0"/>
          </reference>
        </references>
      </pivotArea>
    </format>
    <format dxfId="217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6" count="6">
            <x v="22"/>
            <x v="23"/>
            <x v="24"/>
            <x v="25"/>
            <x v="27"/>
            <x v="72"/>
          </reference>
          <reference field="13" count="1" selected="0">
            <x v="2"/>
          </reference>
        </references>
      </pivotArea>
    </format>
    <format dxfId="217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13" count="1" selected="0">
            <x v="2"/>
          </reference>
        </references>
      </pivotArea>
    </format>
    <format dxfId="2176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6">
            <x v="49"/>
            <x v="50"/>
            <x v="51"/>
            <x v="52"/>
            <x v="74"/>
            <x v="99"/>
          </reference>
          <reference field="13" count="1" selected="0">
            <x v="0"/>
          </reference>
        </references>
      </pivotArea>
    </format>
    <format dxfId="2175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13" count="1" selected="0">
            <x v="2"/>
          </reference>
        </references>
      </pivotArea>
    </format>
    <format dxfId="2174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3"/>
          </reference>
          <reference field="13" count="1" selected="0">
            <x v="2"/>
          </reference>
        </references>
      </pivotArea>
    </format>
    <format dxfId="2173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89"/>
          </reference>
          <reference field="13" count="1" selected="0">
            <x v="2"/>
          </reference>
        </references>
      </pivotArea>
    </format>
    <format dxfId="2172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5">
            <x v="43"/>
            <x v="44"/>
            <x v="45"/>
            <x v="46"/>
            <x v="47"/>
          </reference>
          <reference field="13" count="1" selected="0">
            <x v="2"/>
          </reference>
        </references>
      </pivotArea>
    </format>
    <format dxfId="2171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3">
            <x v="65"/>
            <x v="88"/>
            <x v="91"/>
          </reference>
          <reference field="13" count="1" selected="0">
            <x v="2"/>
          </reference>
        </references>
      </pivotArea>
    </format>
    <format dxfId="2170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6" count="5">
            <x v="37"/>
            <x v="38"/>
            <x v="39"/>
            <x v="40"/>
            <x v="41"/>
          </reference>
          <reference field="13" count="1" selected="0">
            <x v="2"/>
          </reference>
        </references>
      </pivotArea>
    </format>
    <format dxfId="2169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6" count="3">
            <x v="70"/>
            <x v="81"/>
            <x v="94"/>
          </reference>
          <reference field="13" count="1" selected="0">
            <x v="2"/>
          </reference>
        </references>
      </pivotArea>
    </format>
    <format dxfId="2168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8">
            <x v="16"/>
            <x v="17"/>
            <x v="18"/>
            <x v="19"/>
            <x v="20"/>
            <x v="21"/>
            <x v="48"/>
            <x v="76"/>
          </reference>
          <reference field="13" count="1" selected="0">
            <x v="2"/>
          </reference>
        </references>
      </pivotArea>
    </format>
    <format dxfId="2167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7">
            <x v="5"/>
            <x v="6"/>
            <x v="7"/>
            <x v="8"/>
            <x v="9"/>
            <x v="10"/>
            <x v="77"/>
          </reference>
          <reference field="13" count="1" selected="0">
            <x v="2"/>
          </reference>
        </references>
      </pivotArea>
    </format>
    <format dxfId="2166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0"/>
          </reference>
          <reference field="13" count="1" selected="0">
            <x v="2"/>
          </reference>
        </references>
      </pivotArea>
    </format>
    <format dxfId="216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9"/>
          </reference>
          <reference field="6" count="1" selected="0">
            <x v="1"/>
          </reference>
          <reference field="13" count="1" selected="0">
            <x v="2"/>
          </reference>
        </references>
      </pivotArea>
    </format>
    <format dxfId="2164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"/>
          </reference>
          <reference field="13" count="1" selected="0">
            <x v="2"/>
          </reference>
        </references>
      </pivotArea>
    </format>
    <format dxfId="216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"/>
          </reference>
          <reference field="13" count="1" selected="0">
            <x v="2"/>
          </reference>
        </references>
      </pivotArea>
    </format>
    <format dxfId="216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8"/>
          </reference>
          <reference field="13" count="1" selected="0">
            <x v="2"/>
          </reference>
        </references>
      </pivotArea>
    </format>
    <format dxfId="216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7"/>
          </reference>
          <reference field="6" count="1" selected="0">
            <x v="36"/>
          </reference>
          <reference field="13" count="1" selected="0">
            <x v="2"/>
          </reference>
        </references>
      </pivotArea>
    </format>
    <format dxfId="216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73"/>
          </reference>
          <reference field="13" count="1" selected="0">
            <x v="2"/>
          </reference>
        </references>
      </pivotArea>
    </format>
    <format dxfId="215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6"/>
          </reference>
          <reference field="6" count="1" selected="0">
            <x v="82"/>
          </reference>
          <reference field="13" count="1" selected="0">
            <x v="2"/>
          </reference>
        </references>
      </pivotArea>
    </format>
    <format dxfId="2158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"/>
          </reference>
          <reference field="6" count="1" selected="0">
            <x v="83"/>
          </reference>
          <reference field="13" count="1" selected="0">
            <x v="2"/>
          </reference>
        </references>
      </pivotArea>
    </format>
    <format dxfId="2157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  <reference field="6" count="1" selected="0">
            <x v="84"/>
          </reference>
          <reference field="13" count="1" selected="0">
            <x v="2"/>
          </reference>
        </references>
      </pivotArea>
    </format>
    <format dxfId="2156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8"/>
          </reference>
          <reference field="6" count="1" selected="0">
            <x v="85"/>
          </reference>
          <reference field="13" count="1" selected="0">
            <x v="2"/>
          </reference>
        </references>
      </pivotArea>
    </format>
    <format dxfId="2155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86"/>
          </reference>
          <reference field="13" count="1" selected="0">
            <x v="2"/>
          </reference>
        </references>
      </pivotArea>
    </format>
    <format dxfId="2154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4"/>
          </reference>
          <reference field="6" count="1" selected="0">
            <x v="87"/>
          </reference>
          <reference field="13" count="1" selected="0">
            <x v="2"/>
          </reference>
        </references>
      </pivotArea>
    </format>
    <format dxfId="2153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1"/>
          </reference>
          <reference field="6" count="1" selected="0">
            <x v="12"/>
          </reference>
          <reference field="13" count="1" selected="0">
            <x v="2"/>
          </reference>
        </references>
      </pivotArea>
    </format>
    <format dxfId="2152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13"/>
          </reference>
          <reference field="13" count="1" selected="0">
            <x v="2"/>
          </reference>
        </references>
      </pivotArea>
    </format>
    <format dxfId="2151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8"/>
          </reference>
          <reference field="6" count="1" selected="0">
            <x v="14"/>
          </reference>
          <reference field="13" count="1" selected="0">
            <x v="2"/>
          </reference>
        </references>
      </pivotArea>
    </format>
    <format dxfId="2150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8"/>
          </reference>
          <reference field="6" count="1" selected="0">
            <x v="15"/>
          </reference>
          <reference field="13" count="1" selected="0">
            <x v="2"/>
          </reference>
        </references>
      </pivotArea>
    </format>
    <format dxfId="2149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67"/>
          </reference>
          <reference field="13" count="1" selected="0">
            <x v="2"/>
          </reference>
        </references>
      </pivotArea>
    </format>
    <format dxfId="2148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3"/>
          </reference>
          <reference field="6" count="1" selected="0">
            <x v="11"/>
          </reference>
          <reference field="13" count="1" selected="0">
            <x v="2"/>
          </reference>
        </references>
      </pivotArea>
    </format>
    <format dxfId="2147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"/>
          </reference>
          <reference field="6" count="1" selected="0">
            <x v="61"/>
          </reference>
          <reference field="13" count="1" selected="0">
            <x v="2"/>
          </reference>
        </references>
      </pivotArea>
    </format>
    <format dxfId="2146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5"/>
          </reference>
          <reference field="6" count="1" selected="0">
            <x v="62"/>
          </reference>
          <reference field="13" count="1" selected="0">
            <x v="2"/>
          </reference>
        </references>
      </pivotArea>
    </format>
    <format dxfId="2145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63"/>
          </reference>
          <reference field="13" count="1" selected="0">
            <x v="2"/>
          </reference>
        </references>
      </pivotArea>
    </format>
    <format dxfId="2144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64"/>
          </reference>
          <reference field="13" count="1" selected="0">
            <x v="2"/>
          </reference>
        </references>
      </pivotArea>
    </format>
    <format dxfId="2143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75"/>
          </reference>
          <reference field="13" count="1" selected="0">
            <x v="2"/>
          </reference>
        </references>
      </pivotArea>
    </format>
    <format dxfId="2142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6"/>
          </reference>
          <reference field="13" count="1" selected="0">
            <x v="2"/>
          </reference>
        </references>
      </pivotArea>
    </format>
    <format dxfId="2141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7"/>
          </reference>
          <reference field="6" count="1" selected="0">
            <x v="68"/>
          </reference>
          <reference field="13" count="1" selected="0">
            <x v="2"/>
          </reference>
        </references>
      </pivotArea>
    </format>
    <format dxfId="2140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0"/>
          </reference>
          <reference field="6" count="1" selected="0">
            <x v="79"/>
          </reference>
          <reference field="13" count="1" selected="0">
            <x v="2"/>
          </reference>
        </references>
      </pivotArea>
    </format>
    <format dxfId="2139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2"/>
          </reference>
          <reference field="6" count="1" selected="0">
            <x v="80"/>
          </reference>
          <reference field="13" count="1" selected="0">
            <x v="2"/>
          </reference>
        </references>
      </pivotArea>
    </format>
    <format dxfId="213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16"/>
          </reference>
          <reference field="6" count="1" selected="0">
            <x v="4"/>
          </reference>
          <reference field="13" count="1" selected="0">
            <x v="2"/>
          </reference>
        </references>
      </pivotArea>
    </format>
    <format dxfId="213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55"/>
          </reference>
          <reference field="13" count="1" selected="0">
            <x v="1"/>
          </reference>
        </references>
      </pivotArea>
    </format>
    <format dxfId="213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6"/>
          </reference>
          <reference field="13" count="1" selected="0">
            <x v="1"/>
          </reference>
        </references>
      </pivotArea>
    </format>
    <format dxfId="213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57"/>
          </reference>
          <reference field="13" count="1" selected="0">
            <x v="1"/>
          </reference>
        </references>
      </pivotArea>
    </format>
    <format dxfId="2134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58"/>
          </reference>
          <reference field="13" count="1" selected="0">
            <x v="1"/>
          </reference>
        </references>
      </pivotArea>
    </format>
    <format dxfId="2133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9"/>
          </reference>
          <reference field="13" count="1" selected="0">
            <x v="1"/>
          </reference>
        </references>
      </pivotArea>
    </format>
    <format dxfId="213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98"/>
          </reference>
          <reference field="13" count="1" selected="0">
            <x v="1"/>
          </reference>
        </references>
      </pivotArea>
    </format>
    <format dxfId="213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42"/>
          </reference>
          <reference field="13" count="1" selected="0">
            <x v="1"/>
          </reference>
        </references>
      </pivotArea>
    </format>
    <format dxfId="213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95"/>
          </reference>
          <reference field="13" count="1" selected="0">
            <x v="1"/>
          </reference>
        </references>
      </pivotArea>
    </format>
    <format dxfId="212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7"/>
          </reference>
          <reference field="13" count="1" selected="0">
            <x v="2"/>
          </reference>
        </references>
      </pivotArea>
    </format>
    <format dxfId="212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"/>
          </reference>
          <reference field="6" count="1" selected="0">
            <x v="32"/>
          </reference>
          <reference field="13" count="1" selected="0">
            <x v="2"/>
          </reference>
        </references>
      </pivotArea>
    </format>
    <format dxfId="212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5"/>
          </reference>
          <reference field="6" count="1" selected="0">
            <x v="33"/>
          </reference>
          <reference field="13" count="1" selected="0">
            <x v="2"/>
          </reference>
        </references>
      </pivotArea>
    </format>
    <format dxfId="212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6"/>
          </reference>
          <reference field="6" count="1" selected="0">
            <x v="34"/>
          </reference>
          <reference field="13" count="1" selected="0">
            <x v="2"/>
          </reference>
        </references>
      </pivotArea>
    </format>
    <format dxfId="212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35"/>
          </reference>
          <reference field="13" count="1" selected="0">
            <x v="2"/>
          </reference>
        </references>
      </pivotArea>
    </format>
    <format dxfId="212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1"/>
          </reference>
          <reference field="6" count="1" selected="0">
            <x v="60"/>
          </reference>
          <reference field="13" count="1" selected="0">
            <x v="2"/>
          </reference>
        </references>
      </pivotArea>
    </format>
    <format dxfId="212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90"/>
          </reference>
          <reference field="13" count="1" selected="0">
            <x v="2"/>
          </reference>
        </references>
      </pivotArea>
    </format>
    <format dxfId="2122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6"/>
          </reference>
          <reference field="13" count="1" selected="0">
            <x v="0"/>
          </reference>
        </references>
      </pivotArea>
    </format>
    <format dxfId="212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8"/>
          </reference>
          <reference field="13" count="1" selected="0">
            <x v="0"/>
          </reference>
        </references>
      </pivotArea>
    </format>
    <format dxfId="212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9"/>
          </reference>
          <reference field="13" count="1" selected="0">
            <x v="0"/>
          </reference>
        </references>
      </pivotArea>
    </format>
    <format dxfId="211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0"/>
          </reference>
          <reference field="13" count="1" selected="0">
            <x v="0"/>
          </reference>
        </references>
      </pivotArea>
    </format>
    <format dxfId="211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2"/>
          </reference>
          <reference field="6" count="1" selected="0">
            <x v="22"/>
          </reference>
          <reference field="13" count="1" selected="0">
            <x v="2"/>
          </reference>
        </references>
      </pivotArea>
    </format>
    <format dxfId="211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3"/>
          </reference>
          <reference field="13" count="1" selected="0">
            <x v="2"/>
          </reference>
        </references>
      </pivotArea>
    </format>
    <format dxfId="211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4"/>
          </reference>
          <reference field="13" count="1" selected="0">
            <x v="2"/>
          </reference>
        </references>
      </pivotArea>
    </format>
    <format dxfId="2115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25"/>
          </reference>
          <reference field="13" count="1" selected="0">
            <x v="2"/>
          </reference>
        </references>
      </pivotArea>
    </format>
    <format dxfId="211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7"/>
          </reference>
          <reference field="13" count="1" selected="0">
            <x v="2"/>
          </reference>
        </references>
      </pivotArea>
    </format>
    <format dxfId="2113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72"/>
          </reference>
          <reference field="13" count="1" selected="0">
            <x v="2"/>
          </reference>
        </references>
      </pivotArea>
    </format>
    <format dxfId="211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13" count="1" selected="0">
            <x v="2"/>
          </reference>
        </references>
      </pivotArea>
    </format>
    <format dxfId="2111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49"/>
          </reference>
          <reference field="13" count="1" selected="0">
            <x v="0"/>
          </reference>
        </references>
      </pivotArea>
    </format>
    <format dxfId="2110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0"/>
          </reference>
          <reference field="13" count="1" selected="0">
            <x v="0"/>
          </reference>
        </references>
      </pivotArea>
    </format>
    <format dxfId="2109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51"/>
          </reference>
          <reference field="13" count="1" selected="0">
            <x v="0"/>
          </reference>
        </references>
      </pivotArea>
    </format>
    <format dxfId="2108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2"/>
          </reference>
          <reference field="13" count="1" selected="0">
            <x v="0"/>
          </reference>
        </references>
      </pivotArea>
    </format>
    <format dxfId="2107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74"/>
          </reference>
          <reference field="13" count="1" selected="0">
            <x v="0"/>
          </reference>
        </references>
      </pivotArea>
    </format>
    <format dxfId="2106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9"/>
          </reference>
          <reference field="13" count="1" selected="0">
            <x v="0"/>
          </reference>
        </references>
      </pivotArea>
    </format>
    <format dxfId="2105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13" count="1" selected="0">
            <x v="2"/>
          </reference>
        </references>
      </pivotArea>
    </format>
    <format dxfId="2104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3"/>
          </reference>
          <reference field="13" count="1" selected="0">
            <x v="2"/>
          </reference>
        </references>
      </pivotArea>
    </format>
    <format dxfId="2103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8"/>
          </reference>
          <reference field="6" count="1" selected="0">
            <x v="89"/>
          </reference>
          <reference field="13" count="1" selected="0">
            <x v="2"/>
          </reference>
        </references>
      </pivotArea>
    </format>
    <format dxfId="2102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"/>
          </reference>
          <reference field="6" count="1" selected="0">
            <x v="43"/>
          </reference>
          <reference field="13" count="1" selected="0">
            <x v="2"/>
          </reference>
        </references>
      </pivotArea>
    </format>
    <format dxfId="2101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4"/>
          </reference>
          <reference field="6" count="1" selected="0">
            <x v="44"/>
          </reference>
          <reference field="13" count="1" selected="0">
            <x v="2"/>
          </reference>
        </references>
      </pivotArea>
    </format>
    <format dxfId="2100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45"/>
          </reference>
          <reference field="13" count="1" selected="0">
            <x v="2"/>
          </reference>
        </references>
      </pivotArea>
    </format>
    <format dxfId="2099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5"/>
          </reference>
          <reference field="6" count="1" selected="0">
            <x v="46"/>
          </reference>
          <reference field="13" count="1" selected="0">
            <x v="2"/>
          </reference>
        </references>
      </pivotArea>
    </format>
    <format dxfId="2098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1"/>
          </reference>
          <reference field="6" count="1" selected="0">
            <x v="47"/>
          </reference>
          <reference field="13" count="1" selected="0">
            <x v="2"/>
          </reference>
        </references>
      </pivotArea>
    </format>
    <format dxfId="209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8"/>
          </reference>
          <reference field="6" count="1" selected="0">
            <x v="65"/>
          </reference>
          <reference field="13" count="1" selected="0">
            <x v="2"/>
          </reference>
        </references>
      </pivotArea>
    </format>
    <format dxfId="209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8"/>
          </reference>
          <reference field="6" count="1" selected="0">
            <x v="88"/>
          </reference>
          <reference field="13" count="1" selected="0">
            <x v="2"/>
          </reference>
        </references>
      </pivotArea>
    </format>
    <format dxfId="2095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91"/>
          </reference>
          <reference field="13" count="1" selected="0">
            <x v="2"/>
          </reference>
        </references>
      </pivotArea>
    </format>
    <format dxfId="209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"/>
          </reference>
          <reference field="6" count="1" selected="0">
            <x v="37"/>
          </reference>
          <reference field="13" count="1" selected="0">
            <x v="2"/>
          </reference>
        </references>
      </pivotArea>
    </format>
    <format dxfId="2093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4"/>
          </reference>
          <reference field="6" count="1" selected="0">
            <x v="38"/>
          </reference>
          <reference field="13" count="1" selected="0">
            <x v="2"/>
          </reference>
        </references>
      </pivotArea>
    </format>
    <format dxfId="2092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8"/>
          </reference>
          <reference field="6" count="1" selected="0">
            <x v="39"/>
          </reference>
          <reference field="13" count="1" selected="0">
            <x v="2"/>
          </reference>
        </references>
      </pivotArea>
    </format>
    <format dxfId="2091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4"/>
          </reference>
          <reference field="6" count="1" selected="0">
            <x v="41"/>
          </reference>
          <reference field="13" count="1" selected="0">
            <x v="2"/>
          </reference>
        </references>
      </pivotArea>
    </format>
    <format dxfId="2090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0"/>
          </reference>
          <reference field="13" count="1" selected="0">
            <x v="2"/>
          </reference>
        </references>
      </pivotArea>
    </format>
    <format dxfId="2089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81"/>
          </reference>
          <reference field="13" count="1" selected="0">
            <x v="2"/>
          </reference>
        </references>
      </pivotArea>
    </format>
    <format dxfId="2088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4"/>
          </reference>
          <reference field="13" count="1" selected="0">
            <x v="2"/>
          </reference>
        </references>
      </pivotArea>
    </format>
    <format dxfId="2087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6"/>
          </reference>
          <reference field="13" count="1" selected="0">
            <x v="2"/>
          </reference>
        </references>
      </pivotArea>
    </format>
    <format dxfId="2086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"/>
          </reference>
          <reference field="6" count="1" selected="0">
            <x v="18"/>
          </reference>
          <reference field="13" count="1" selected="0">
            <x v="2"/>
          </reference>
        </references>
      </pivotArea>
    </format>
    <format dxfId="2085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13" count="1" selected="0">
            <x v="2"/>
          </reference>
        </references>
      </pivotArea>
    </format>
    <format dxfId="2084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20"/>
          </reference>
          <reference field="13" count="1" selected="0">
            <x v="2"/>
          </reference>
        </references>
      </pivotArea>
    </format>
    <format dxfId="2083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1"/>
          </reference>
          <reference field="6" count="1" selected="0">
            <x v="21"/>
          </reference>
          <reference field="13" count="1" selected="0">
            <x v="2"/>
          </reference>
        </references>
      </pivotArea>
    </format>
    <format dxfId="2082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7"/>
          </reference>
          <reference field="6" count="1" selected="0">
            <x v="48"/>
          </reference>
          <reference field="13" count="1" selected="0">
            <x v="2"/>
          </reference>
        </references>
      </pivotArea>
    </format>
    <format dxfId="2081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76"/>
          </reference>
          <reference field="13" count="1" selected="0">
            <x v="2"/>
          </reference>
        </references>
      </pivotArea>
    </format>
    <format dxfId="2080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7"/>
          </reference>
          <reference field="6" count="1" selected="0">
            <x v="5"/>
          </reference>
          <reference field="13" count="1" selected="0">
            <x v="2"/>
          </reference>
        </references>
      </pivotArea>
    </format>
    <format dxfId="2079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2"/>
          </reference>
          <reference field="6" count="1" selected="0">
            <x v="7"/>
          </reference>
          <reference field="13" count="1" selected="0">
            <x v="2"/>
          </reference>
        </references>
      </pivotArea>
    </format>
    <format dxfId="2078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8"/>
          </reference>
          <reference field="13" count="1" selected="0">
            <x v="2"/>
          </reference>
        </references>
      </pivotArea>
    </format>
    <format dxfId="2077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6"/>
          </reference>
          <reference field="6" count="1" selected="0">
            <x v="9"/>
          </reference>
          <reference field="13" count="1" selected="0">
            <x v="2"/>
          </reference>
        </references>
      </pivotArea>
    </format>
    <format dxfId="2076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10"/>
          </reference>
          <reference field="13" count="1" selected="0">
            <x v="2"/>
          </reference>
        </references>
      </pivotArea>
    </format>
    <format dxfId="2075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0"/>
          </reference>
          <reference field="13" count="1" selected="0">
            <x v="2"/>
          </reference>
        </references>
      </pivotArea>
    </format>
    <format dxfId="207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>
            <x v="9"/>
          </reference>
          <reference field="6" count="1" selected="0">
            <x v="1"/>
          </reference>
          <reference field="13" count="1" selected="0">
            <x v="2"/>
          </reference>
        </references>
      </pivotArea>
    </format>
    <format dxfId="2073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"/>
          </reference>
          <reference field="13" count="1" selected="0">
            <x v="2"/>
          </reference>
        </references>
      </pivotArea>
    </format>
    <format dxfId="2072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"/>
          </reference>
          <reference field="13" count="1" selected="0">
            <x v="2"/>
          </reference>
        </references>
      </pivotArea>
    </format>
    <format dxfId="207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  <reference field="13" count="1" selected="0">
            <x v="2"/>
          </reference>
        </references>
      </pivotArea>
    </format>
    <format dxfId="207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6"/>
          </reference>
          <reference field="13" count="1" selected="0">
            <x v="2"/>
          </reference>
        </references>
      </pivotArea>
    </format>
    <format dxfId="2069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73"/>
          </reference>
          <reference field="13" count="1" selected="0">
            <x v="2"/>
          </reference>
        </references>
      </pivotArea>
    </format>
    <format dxfId="2068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82"/>
          </reference>
          <reference field="13" count="1" selected="0">
            <x v="2"/>
          </reference>
        </references>
      </pivotArea>
    </format>
    <format dxfId="2067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83"/>
          </reference>
          <reference field="13" count="1" selected="0">
            <x v="2"/>
          </reference>
        </references>
      </pivotArea>
    </format>
    <format dxfId="206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"/>
          </reference>
          <reference field="6" count="1" selected="0">
            <x v="84"/>
          </reference>
          <reference field="13" count="1" selected="0">
            <x v="2"/>
          </reference>
        </references>
      </pivotArea>
    </format>
    <format dxfId="206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85"/>
          </reference>
          <reference field="13" count="1" selected="0">
            <x v="2"/>
          </reference>
        </references>
      </pivotArea>
    </format>
    <format dxfId="2064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86"/>
          </reference>
          <reference field="13" count="1" selected="0">
            <x v="2"/>
          </reference>
        </references>
      </pivotArea>
    </format>
    <format dxfId="206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87"/>
          </reference>
          <reference field="13" count="1" selected="0">
            <x v="2"/>
          </reference>
        </references>
      </pivotArea>
    </format>
    <format dxfId="2062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12"/>
          </reference>
          <reference field="13" count="1" selected="0">
            <x v="2"/>
          </reference>
        </references>
      </pivotArea>
    </format>
    <format dxfId="2061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3"/>
          </reference>
          <reference field="13" count="1" selected="0">
            <x v="2"/>
          </reference>
        </references>
      </pivotArea>
    </format>
    <format dxfId="206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14"/>
          </reference>
          <reference field="13" count="1" selected="0">
            <x v="2"/>
          </reference>
        </references>
      </pivotArea>
    </format>
    <format dxfId="205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15"/>
          </reference>
          <reference field="13" count="1" selected="0">
            <x v="2"/>
          </reference>
        </references>
      </pivotArea>
    </format>
    <format dxfId="2058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7"/>
          </reference>
          <reference field="13" count="1" selected="0">
            <x v="2"/>
          </reference>
        </references>
      </pivotArea>
    </format>
    <format dxfId="2057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>
            <x v="13"/>
          </reference>
          <reference field="6" count="1" selected="0">
            <x v="11"/>
          </reference>
          <reference field="13" count="1" selected="0">
            <x v="2"/>
          </reference>
        </references>
      </pivotArea>
    </format>
    <format dxfId="2056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61"/>
          </reference>
          <reference field="13" count="1" selected="0">
            <x v="2"/>
          </reference>
        </references>
      </pivotArea>
    </format>
    <format dxfId="2055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62"/>
          </reference>
          <reference field="13" count="1" selected="0">
            <x v="2"/>
          </reference>
        </references>
      </pivotArea>
    </format>
    <format dxfId="2054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3"/>
          </reference>
          <reference field="13" count="1" selected="0">
            <x v="2"/>
          </reference>
        </references>
      </pivotArea>
    </format>
    <format dxfId="2053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4"/>
          </reference>
          <reference field="13" count="1" selected="0">
            <x v="2"/>
          </reference>
        </references>
      </pivotArea>
    </format>
    <format dxfId="2052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75"/>
          </reference>
          <reference field="13" count="1" selected="0">
            <x v="2"/>
          </reference>
        </references>
      </pivotArea>
    </format>
    <format dxfId="2051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6"/>
          </reference>
          <reference field="13" count="1" selected="0">
            <x v="2"/>
          </reference>
        </references>
      </pivotArea>
    </format>
    <format dxfId="2050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8"/>
          </reference>
          <reference field="13" count="1" selected="0">
            <x v="2"/>
          </reference>
        </references>
      </pivotArea>
    </format>
    <format dxfId="2049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  <reference field="13" count="1" selected="0">
            <x v="2"/>
          </reference>
        </references>
      </pivotArea>
    </format>
    <format dxfId="2048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0"/>
          </reference>
          <reference field="13" count="1" selected="0">
            <x v="2"/>
          </reference>
        </references>
      </pivotArea>
    </format>
    <format dxfId="2047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  <reference field="13" count="1" selected="0">
            <x v="2"/>
          </reference>
        </references>
      </pivotArea>
    </format>
    <format dxfId="204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55"/>
          </reference>
          <reference field="13" count="1" selected="0">
            <x v="1"/>
          </reference>
        </references>
      </pivotArea>
    </format>
    <format dxfId="2045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6"/>
          </reference>
          <reference field="13" count="1" selected="0">
            <x v="1"/>
          </reference>
        </references>
      </pivotArea>
    </format>
    <format dxfId="2044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57"/>
          </reference>
          <reference field="13" count="1" selected="0">
            <x v="1"/>
          </reference>
        </references>
      </pivotArea>
    </format>
    <format dxfId="204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58"/>
          </reference>
          <reference field="13" count="1" selected="0">
            <x v="1"/>
          </reference>
        </references>
      </pivotArea>
    </format>
    <format dxfId="2042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9"/>
          </reference>
          <reference field="13" count="1" selected="0">
            <x v="1"/>
          </reference>
        </references>
      </pivotArea>
    </format>
    <format dxfId="204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98"/>
          </reference>
          <reference field="13" count="1" selected="0">
            <x v="1"/>
          </reference>
        </references>
      </pivotArea>
    </format>
    <format dxfId="204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2"/>
          </reference>
          <reference field="13" count="1" selected="0">
            <x v="1"/>
          </reference>
        </references>
      </pivotArea>
    </format>
    <format dxfId="203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95"/>
          </reference>
          <reference field="13" count="1" selected="0">
            <x v="1"/>
          </reference>
        </references>
      </pivotArea>
    </format>
    <format dxfId="203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7"/>
          </reference>
          <reference field="13" count="1" selected="0">
            <x v="2"/>
          </reference>
        </references>
      </pivotArea>
    </format>
    <format dxfId="203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2"/>
          </reference>
          <reference field="13" count="1" selected="0">
            <x v="2"/>
          </reference>
        </references>
      </pivotArea>
    </format>
    <format dxfId="203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33"/>
          </reference>
          <reference field="13" count="1" selected="0">
            <x v="2"/>
          </reference>
        </references>
      </pivotArea>
    </format>
    <format dxfId="203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34"/>
          </reference>
          <reference field="13" count="1" selected="0">
            <x v="2"/>
          </reference>
        </references>
      </pivotArea>
    </format>
    <format dxfId="203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5"/>
          </reference>
          <reference field="13" count="1" selected="0">
            <x v="2"/>
          </reference>
        </references>
      </pivotArea>
    </format>
    <format dxfId="203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0"/>
          </reference>
          <reference field="13" count="1" selected="0">
            <x v="2"/>
          </reference>
        </references>
      </pivotArea>
    </format>
    <format dxfId="203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0"/>
          </reference>
          <reference field="13" count="1" selected="0">
            <x v="2"/>
          </reference>
        </references>
      </pivotArea>
    </format>
    <format dxfId="203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6"/>
          </reference>
          <reference field="13" count="1" selected="0">
            <x v="0"/>
          </reference>
        </references>
      </pivotArea>
    </format>
    <format dxfId="203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8"/>
          </reference>
          <reference field="13" count="1" selected="0">
            <x v="0"/>
          </reference>
        </references>
      </pivotArea>
    </format>
    <format dxfId="202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9"/>
          </reference>
          <reference field="13" count="1" selected="0">
            <x v="0"/>
          </reference>
        </references>
      </pivotArea>
    </format>
    <format dxfId="202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0"/>
          </reference>
          <reference field="13" count="1" selected="0">
            <x v="0"/>
          </reference>
        </references>
      </pivotArea>
    </format>
    <format dxfId="202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22"/>
          </reference>
          <reference field="13" count="1" selected="0">
            <x v="2"/>
          </reference>
        </references>
      </pivotArea>
    </format>
    <format dxfId="202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3"/>
          </reference>
          <reference field="13" count="1" selected="0">
            <x v="2"/>
          </reference>
        </references>
      </pivotArea>
    </format>
    <format dxfId="202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4"/>
          </reference>
          <reference field="13" count="1" selected="0">
            <x v="2"/>
          </reference>
        </references>
      </pivotArea>
    </format>
    <format dxfId="202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25"/>
          </reference>
          <reference field="13" count="1" selected="0">
            <x v="2"/>
          </reference>
        </references>
      </pivotArea>
    </format>
    <format dxfId="202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7"/>
          </reference>
          <reference field="13" count="1" selected="0">
            <x v="2"/>
          </reference>
        </references>
      </pivotArea>
    </format>
    <format dxfId="202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72"/>
          </reference>
          <reference field="13" count="1" selected="0">
            <x v="2"/>
          </reference>
        </references>
      </pivotArea>
    </format>
    <format dxfId="202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13" count="1" selected="0">
            <x v="2"/>
          </reference>
        </references>
      </pivotArea>
    </format>
    <format dxfId="2020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49"/>
          </reference>
          <reference field="13" count="1" selected="0">
            <x v="0"/>
          </reference>
        </references>
      </pivotArea>
    </format>
    <format dxfId="2019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0"/>
          </reference>
          <reference field="13" count="1" selected="0">
            <x v="0"/>
          </reference>
        </references>
      </pivotArea>
    </format>
    <format dxfId="2018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51"/>
          </reference>
          <reference field="13" count="1" selected="0">
            <x v="0"/>
          </reference>
        </references>
      </pivotArea>
    </format>
    <format dxfId="2017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2"/>
          </reference>
          <reference field="13" count="1" selected="0">
            <x v="0"/>
          </reference>
        </references>
      </pivotArea>
    </format>
    <format dxfId="2016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4"/>
          </reference>
          <reference field="13" count="1" selected="0">
            <x v="0"/>
          </reference>
        </references>
      </pivotArea>
    </format>
    <format dxfId="2015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  <reference field="13" count="1" selected="0">
            <x v="0"/>
          </reference>
        </references>
      </pivotArea>
    </format>
    <format dxfId="2014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13" count="1" selected="0">
            <x v="2"/>
          </reference>
        </references>
      </pivotArea>
    </format>
    <format dxfId="2013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3"/>
          </reference>
          <reference field="13" count="1" selected="0">
            <x v="2"/>
          </reference>
        </references>
      </pivotArea>
    </format>
    <format dxfId="2012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9"/>
          </reference>
          <reference field="13" count="1" selected="0">
            <x v="2"/>
          </reference>
        </references>
      </pivotArea>
    </format>
    <format dxfId="2011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  <reference field="13" count="1" selected="0">
            <x v="2"/>
          </reference>
        </references>
      </pivotArea>
    </format>
    <format dxfId="2010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44"/>
          </reference>
          <reference field="13" count="1" selected="0">
            <x v="2"/>
          </reference>
        </references>
      </pivotArea>
    </format>
    <format dxfId="2009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5"/>
          </reference>
          <reference field="13" count="1" selected="0">
            <x v="2"/>
          </reference>
        </references>
      </pivotArea>
    </format>
    <format dxfId="2008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15"/>
          </reference>
          <reference field="6" count="1" selected="0">
            <x v="46"/>
          </reference>
          <reference field="13" count="1" selected="0">
            <x v="2"/>
          </reference>
        </references>
      </pivotArea>
    </format>
    <format dxfId="2007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47"/>
          </reference>
          <reference field="13" count="1" selected="0">
            <x v="2"/>
          </reference>
        </references>
      </pivotArea>
    </format>
    <format dxfId="200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5"/>
          </reference>
          <reference field="13" count="1" selected="0">
            <x v="2"/>
          </reference>
        </references>
      </pivotArea>
    </format>
    <format dxfId="200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8"/>
          </reference>
          <reference field="13" count="1" selected="0">
            <x v="2"/>
          </reference>
        </references>
      </pivotArea>
    </format>
    <format dxfId="200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1"/>
          </reference>
          <reference field="13" count="1" selected="0">
            <x v="2"/>
          </reference>
        </references>
      </pivotArea>
    </format>
    <format dxfId="200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7"/>
          </reference>
          <reference field="13" count="1" selected="0">
            <x v="2"/>
          </reference>
        </references>
      </pivotArea>
    </format>
    <format dxfId="200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38"/>
          </reference>
          <reference field="13" count="1" selected="0">
            <x v="2"/>
          </reference>
        </references>
      </pivotArea>
    </format>
    <format dxfId="200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39"/>
          </reference>
          <reference field="13" count="1" selected="0">
            <x v="2"/>
          </reference>
        </references>
      </pivotArea>
    </format>
    <format dxfId="2000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41"/>
          </reference>
          <reference field="13" count="1" selected="0">
            <x v="2"/>
          </reference>
        </references>
      </pivotArea>
    </format>
    <format dxfId="199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0"/>
          </reference>
          <reference field="13" count="1" selected="0">
            <x v="2"/>
          </reference>
        </references>
      </pivotArea>
    </format>
    <format dxfId="1998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1"/>
          </reference>
          <reference field="13" count="1" selected="0">
            <x v="2"/>
          </reference>
        </references>
      </pivotArea>
    </format>
    <format dxfId="1997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4"/>
          </reference>
          <reference field="13" count="1" selected="0">
            <x v="2"/>
          </reference>
        </references>
      </pivotArea>
    </format>
    <format dxfId="1996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6"/>
          </reference>
          <reference field="13" count="1" selected="0">
            <x v="2"/>
          </reference>
        </references>
      </pivotArea>
    </format>
    <format dxfId="1995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13" count="1" selected="0">
            <x v="2"/>
          </reference>
        </references>
      </pivotArea>
    </format>
    <format dxfId="1994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13" count="1" selected="0">
            <x v="2"/>
          </reference>
        </references>
      </pivotArea>
    </format>
    <format dxfId="1993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  <reference field="13" count="1" selected="0">
            <x v="2"/>
          </reference>
        </references>
      </pivotArea>
    </format>
    <format dxfId="1992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  <reference field="13" count="1" selected="0">
            <x v="2"/>
          </reference>
        </references>
      </pivotArea>
    </format>
    <format dxfId="1991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8"/>
          </reference>
          <reference field="13" count="1" selected="0">
            <x v="2"/>
          </reference>
        </references>
      </pivotArea>
    </format>
    <format dxfId="1990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6"/>
          </reference>
          <reference field="13" count="1" selected="0">
            <x v="2"/>
          </reference>
        </references>
      </pivotArea>
    </format>
    <format dxfId="1989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5"/>
          </reference>
          <reference field="13" count="1" selected="0">
            <x v="2"/>
          </reference>
        </references>
      </pivotArea>
    </format>
    <format dxfId="1988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7"/>
          </reference>
          <reference field="13" count="1" selected="0">
            <x v="2"/>
          </reference>
        </references>
      </pivotArea>
    </format>
    <format dxfId="1987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  <reference field="13" count="1" selected="0">
            <x v="2"/>
          </reference>
        </references>
      </pivotArea>
    </format>
    <format dxfId="1986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9"/>
          </reference>
          <reference field="13" count="1" selected="0">
            <x v="2"/>
          </reference>
        </references>
      </pivotArea>
    </format>
    <format dxfId="1985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0"/>
          </reference>
          <reference field="13" count="1" selected="0">
            <x v="2"/>
          </reference>
        </references>
      </pivotArea>
    </format>
    <format dxfId="1984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96"/>
          </reference>
          <reference field="13" count="1" selected="0">
            <x v="2"/>
          </reference>
        </references>
      </pivotArea>
    </format>
    <format dxfId="1983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9" count="1">
            <x v="70"/>
          </reference>
          <reference field="13" count="1" selected="0">
            <x v="2"/>
          </reference>
        </references>
      </pivotArea>
    </format>
    <format dxfId="1982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9" count="1">
            <x v="88"/>
          </reference>
          <reference field="13" count="1" selected="0">
            <x v="2"/>
          </reference>
        </references>
      </pivotArea>
    </format>
    <format dxfId="1981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9" count="1">
            <x v="90"/>
          </reference>
          <reference field="13" count="1" selected="0">
            <x v="2"/>
          </reference>
        </references>
      </pivotArea>
    </format>
    <format dxfId="1980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9" count="1">
            <x v="91"/>
          </reference>
          <reference field="13" count="1" selected="0">
            <x v="2"/>
          </reference>
        </references>
      </pivotArea>
    </format>
    <format dxfId="197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9" count="1">
            <x v="43"/>
          </reference>
          <reference field="13" count="1" selected="0">
            <x v="2"/>
          </reference>
        </references>
      </pivotArea>
    </format>
    <format dxfId="197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9" count="1">
            <x v="38"/>
          </reference>
          <reference field="13" count="1" selected="0">
            <x v="2"/>
          </reference>
        </references>
      </pivotArea>
    </format>
    <format dxfId="1977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1976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1975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9" count="1">
            <x v="71"/>
          </reference>
          <reference field="13" count="1" selected="0">
            <x v="2"/>
          </reference>
        </references>
      </pivotArea>
    </format>
    <format dxfId="1974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9" count="1">
            <x v="58"/>
          </reference>
          <reference field="13" count="1" selected="0">
            <x v="2"/>
          </reference>
        </references>
      </pivotArea>
    </format>
    <format dxfId="1973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9" count="1">
            <x v="5"/>
          </reference>
          <reference field="13" count="1" selected="0">
            <x v="2"/>
          </reference>
        </references>
      </pivotArea>
    </format>
    <format dxfId="1972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9" count="1">
            <x v="74"/>
          </reference>
          <reference field="13" count="1" selected="0">
            <x v="2"/>
          </reference>
        </references>
      </pivotArea>
    </format>
    <format dxfId="1971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9" count="1">
            <x v="73"/>
          </reference>
          <reference field="13" count="1" selected="0">
            <x v="2"/>
          </reference>
        </references>
      </pivotArea>
    </format>
    <format dxfId="197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9" count="1">
            <x v="110"/>
          </reference>
          <reference field="13" count="1" selected="0">
            <x v="2"/>
          </reference>
        </references>
      </pivotArea>
    </format>
    <format dxfId="1969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9" count="1">
            <x v="10"/>
          </reference>
          <reference field="13" count="1" selected="0">
            <x v="2"/>
          </reference>
        </references>
      </pivotArea>
    </format>
    <format dxfId="1968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9" count="1">
            <x v="8"/>
          </reference>
          <reference field="13" count="1" selected="0">
            <x v="2"/>
          </reference>
        </references>
      </pivotArea>
    </format>
    <format dxfId="196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9" count="1">
            <x v="85"/>
          </reference>
          <reference field="13" count="1" selected="0">
            <x v="2"/>
          </reference>
        </references>
      </pivotArea>
    </format>
    <format dxfId="196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1965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9" count="1">
            <x v="101"/>
          </reference>
          <reference field="13" count="1" selected="0">
            <x v="2"/>
          </reference>
        </references>
      </pivotArea>
    </format>
    <format dxfId="1964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9" count="1">
            <x v="27"/>
          </reference>
          <reference field="13" count="1" selected="0">
            <x v="2"/>
          </reference>
        </references>
      </pivotArea>
    </format>
    <format dxfId="1963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9" count="1">
            <x v="95"/>
          </reference>
          <reference field="13" count="1" selected="0">
            <x v="2"/>
          </reference>
        </references>
      </pivotArea>
    </format>
    <format dxfId="1962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1961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9" count="1">
            <x v="28"/>
          </reference>
          <reference field="13" count="1" selected="0">
            <x v="2"/>
          </reference>
        </references>
      </pivotArea>
    </format>
    <format dxfId="1960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9" count="1">
            <x v="94"/>
          </reference>
          <reference field="13" count="1" selected="0">
            <x v="2"/>
          </reference>
        </references>
      </pivotArea>
    </format>
    <format dxfId="1959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9" count="1">
            <x v="47"/>
          </reference>
          <reference field="13" count="1" selected="0">
            <x v="2"/>
          </reference>
        </references>
      </pivotArea>
    </format>
    <format dxfId="1958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9" count="2">
            <x v="16"/>
            <x v="108"/>
          </reference>
          <reference field="13" count="1" selected="0">
            <x v="2"/>
          </reference>
        </references>
      </pivotArea>
    </format>
    <format dxfId="1957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9" count="1">
            <x v="4"/>
          </reference>
          <reference field="13" count="1" selected="0">
            <x v="2"/>
          </reference>
        </references>
      </pivotArea>
    </format>
    <format dxfId="1956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9" count="3">
            <x v="17"/>
            <x v="18"/>
            <x v="97"/>
          </reference>
          <reference field="13" count="1" selected="0">
            <x v="2"/>
          </reference>
        </references>
      </pivotArea>
    </format>
    <format dxfId="1955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9" count="1">
            <x v="12"/>
          </reference>
          <reference field="13" count="1" selected="0">
            <x v="2"/>
          </reference>
        </references>
      </pivotArea>
    </format>
    <format dxfId="1954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9" count="2">
            <x v="6"/>
            <x v="7"/>
          </reference>
          <reference field="13" count="1" selected="0">
            <x v="2"/>
          </reference>
        </references>
      </pivotArea>
    </format>
    <format dxfId="1953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9" count="1">
            <x v="66"/>
          </reference>
          <reference field="13" count="1" selected="0">
            <x v="2"/>
          </reference>
        </references>
      </pivotArea>
    </format>
    <format dxfId="1952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9" count="2">
            <x v="83"/>
            <x v="87"/>
          </reference>
          <reference field="13" count="1" selected="0">
            <x v="2"/>
          </reference>
        </references>
      </pivotArea>
    </format>
    <format dxfId="195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9" count="1">
            <x v="81"/>
          </reference>
          <reference field="13" count="1" selected="0">
            <x v="1"/>
          </reference>
        </references>
      </pivotArea>
    </format>
    <format dxfId="1950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9" count="2">
            <x v="22"/>
            <x v="33"/>
          </reference>
          <reference field="13" count="1" selected="0">
            <x v="1"/>
          </reference>
        </references>
      </pivotArea>
    </format>
    <format dxfId="1949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9" count="2">
            <x v="0"/>
            <x v="38"/>
          </reference>
          <reference field="13" count="1" selected="0">
            <x v="1"/>
          </reference>
        </references>
      </pivotArea>
    </format>
    <format dxfId="1948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9" count="1">
            <x v="1"/>
          </reference>
          <reference field="13" count="1" selected="0">
            <x v="1"/>
          </reference>
        </references>
      </pivotArea>
    </format>
    <format dxfId="194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9" count="1">
            <x v="89"/>
          </reference>
          <reference field="13" count="1" selected="0">
            <x v="2"/>
          </reference>
        </references>
      </pivotArea>
    </format>
    <format dxfId="194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9" count="1">
            <x v="98"/>
          </reference>
          <reference field="13" count="1" selected="0">
            <x v="2"/>
          </reference>
        </references>
      </pivotArea>
    </format>
    <format dxfId="194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9" count="1">
            <x v="55"/>
          </reference>
          <reference field="13" count="1" selected="0">
            <x v="2"/>
          </reference>
        </references>
      </pivotArea>
    </format>
    <format dxfId="1944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9" count="1">
            <x v="53"/>
          </reference>
          <reference field="13" count="1" selected="0">
            <x v="2"/>
          </reference>
        </references>
      </pivotArea>
    </format>
    <format dxfId="1943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9" count="1">
            <x v="20"/>
          </reference>
          <reference field="13" count="1" selected="0">
            <x v="2"/>
          </reference>
        </references>
      </pivotArea>
    </format>
    <format dxfId="1942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9" count="1">
            <x v="54"/>
          </reference>
          <reference field="13" count="1" selected="0">
            <x v="2"/>
          </reference>
        </references>
      </pivotArea>
    </format>
    <format dxfId="1941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9" count="5">
            <x v="9"/>
            <x v="48"/>
            <x v="49"/>
            <x v="82"/>
            <x v="103"/>
          </reference>
          <reference field="13" count="1" selected="0">
            <x v="2"/>
          </reference>
        </references>
      </pivotArea>
    </format>
    <format dxfId="1940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9" count="1">
            <x v="105"/>
          </reference>
          <reference field="13" count="1" selected="0">
            <x v="0"/>
          </reference>
        </references>
      </pivotArea>
    </format>
    <format dxfId="193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9" count="1">
            <x v="109"/>
          </reference>
          <reference field="13" count="1" selected="0">
            <x v="2"/>
          </reference>
        </references>
      </pivotArea>
    </format>
    <format dxfId="193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1937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9" count="1">
            <x v="100"/>
          </reference>
          <reference field="13" count="1" selected="0">
            <x v="2"/>
          </reference>
        </references>
      </pivotArea>
    </format>
    <format dxfId="1936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9" count="1">
            <x v="84"/>
          </reference>
          <reference field="13" count="1" selected="0">
            <x v="2"/>
          </reference>
        </references>
      </pivotArea>
    </format>
    <format dxfId="1935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9" count="2">
            <x v="60"/>
            <x v="61"/>
          </reference>
          <reference field="13" count="1" selected="0">
            <x v="2"/>
          </reference>
        </references>
      </pivotArea>
    </format>
    <format dxfId="1934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9" count="1">
            <x v="99"/>
          </reference>
          <reference field="13" count="1" selected="0">
            <x v="2"/>
          </reference>
        </references>
      </pivotArea>
    </format>
    <format dxfId="1933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9" count="7">
            <x v="19"/>
            <x v="26"/>
            <x v="41"/>
            <x v="46"/>
            <x v="50"/>
            <x v="92"/>
            <x v="102"/>
          </reference>
          <reference field="13" count="1" selected="0">
            <x v="2"/>
          </reference>
        </references>
      </pivotArea>
    </format>
    <format dxfId="1932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9" count="1">
            <x v="33"/>
          </reference>
          <reference field="13" count="1" selected="0">
            <x v="0"/>
          </reference>
        </references>
      </pivotArea>
    </format>
    <format dxfId="1931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9" count="1">
            <x v="21"/>
          </reference>
          <reference field="13" count="1" selected="0">
            <x v="0"/>
          </reference>
        </references>
      </pivotArea>
    </format>
    <format dxfId="1930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9" count="1">
            <x v="40"/>
          </reference>
          <reference field="13" count="1" selected="0">
            <x v="0"/>
          </reference>
        </references>
      </pivotArea>
    </format>
    <format dxfId="1929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9" count="1">
            <x v="21"/>
          </reference>
          <reference field="13" count="1" selected="0">
            <x v="0"/>
          </reference>
        </references>
      </pivotArea>
    </format>
    <format dxfId="1928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9" count="1">
            <x v="15"/>
          </reference>
          <reference field="13" count="1" selected="0">
            <x v="0"/>
          </reference>
        </references>
      </pivotArea>
    </format>
    <format dxfId="1927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9" count="1">
            <x v="38"/>
          </reference>
          <reference field="13" count="1" selected="0">
            <x v="0"/>
          </reference>
        </references>
      </pivotArea>
    </format>
    <format dxfId="1926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9" count="7">
            <x v="30"/>
            <x v="51"/>
            <x v="52"/>
            <x v="59"/>
            <x v="64"/>
            <x v="65"/>
            <x v="106"/>
          </reference>
          <reference field="13" count="1" selected="0">
            <x v="2"/>
          </reference>
        </references>
      </pivotArea>
    </format>
    <format dxfId="1925">
      <pivotArea dataOnly="0" labelOnly="1" outline="0" fieldPosition="0">
        <references count="8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9" count="2">
            <x v="29"/>
            <x v="59"/>
          </reference>
          <reference field="13" count="1" selected="0">
            <x v="2"/>
          </reference>
        </references>
      </pivotArea>
    </format>
    <format dxfId="1924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9" count="1">
            <x v="14"/>
          </reference>
          <reference field="13" count="1" selected="0">
            <x v="2"/>
          </reference>
        </references>
      </pivotArea>
    </format>
    <format dxfId="192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9" count="2">
            <x v="34"/>
            <x v="86"/>
          </reference>
          <reference field="13" count="1" selected="0">
            <x v="2"/>
          </reference>
        </references>
      </pivotArea>
    </format>
    <format dxfId="192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9" count="1">
            <x v="77"/>
          </reference>
          <reference field="13" count="1" selected="0">
            <x v="2"/>
          </reference>
        </references>
      </pivotArea>
    </format>
    <format dxfId="1921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9" count="1">
            <x v="39"/>
          </reference>
          <reference field="13" count="1" selected="0">
            <x v="2"/>
          </reference>
        </references>
      </pivotArea>
    </format>
    <format dxfId="1920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9" count="1">
            <x v="78"/>
          </reference>
          <reference field="13" count="1" selected="0">
            <x v="2"/>
          </reference>
        </references>
      </pivotArea>
    </format>
    <format dxfId="1919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9" count="1">
            <x v="63"/>
          </reference>
          <reference field="13" count="1" selected="0">
            <x v="2"/>
          </reference>
        </references>
      </pivotArea>
    </format>
    <format dxfId="1918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9" count="3">
            <x v="11"/>
            <x v="32"/>
            <x v="69"/>
          </reference>
          <reference field="13" count="1" selected="0">
            <x v="2"/>
          </reference>
        </references>
      </pivotArea>
    </format>
    <format dxfId="191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9" count="1">
            <x v="13"/>
          </reference>
          <reference field="13" count="1" selected="0">
            <x v="2"/>
          </reference>
        </references>
      </pivotArea>
    </format>
    <format dxfId="191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9" count="1">
            <x v="12"/>
          </reference>
          <reference field="13" count="1" selected="0">
            <x v="2"/>
          </reference>
        </references>
      </pivotArea>
    </format>
    <format dxfId="191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9" count="1">
            <x v="76"/>
          </reference>
          <reference field="13" count="1" selected="0">
            <x v="2"/>
          </reference>
        </references>
      </pivotArea>
    </format>
    <format dxfId="191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9" count="1">
            <x v="79"/>
          </reference>
          <reference field="13" count="1" selected="0">
            <x v="2"/>
          </reference>
        </references>
      </pivotArea>
    </format>
    <format dxfId="1913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9" count="1">
            <x v="111"/>
          </reference>
          <reference field="13" count="1" selected="0">
            <x v="2"/>
          </reference>
        </references>
      </pivotArea>
    </format>
    <format dxfId="1912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9" count="1">
            <x v="80"/>
          </reference>
          <reference field="13" count="1" selected="0">
            <x v="2"/>
          </reference>
        </references>
      </pivotArea>
    </format>
    <format dxfId="191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9" count="1">
            <x v="75"/>
          </reference>
          <reference field="13" count="1" selected="0">
            <x v="2"/>
          </reference>
        </references>
      </pivotArea>
    </format>
    <format dxfId="1910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9" count="2">
            <x v="56"/>
            <x v="57"/>
          </reference>
          <reference field="13" count="1" selected="0">
            <x v="2"/>
          </reference>
        </references>
      </pivotArea>
    </format>
    <format dxfId="1909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9" count="1">
            <x v="93"/>
          </reference>
          <reference field="13" count="1" selected="0">
            <x v="2"/>
          </reference>
        </references>
      </pivotArea>
    </format>
    <format dxfId="1908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9" count="4">
            <x v="3"/>
            <x v="68"/>
            <x v="104"/>
            <x v="107"/>
          </reference>
          <reference field="13" count="1" selected="0">
            <x v="2"/>
          </reference>
        </references>
      </pivotArea>
    </format>
    <format dxfId="1907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9" count="2">
            <x v="35"/>
            <x v="72"/>
          </reference>
          <reference field="13" count="1" selected="0">
            <x v="2"/>
          </reference>
        </references>
      </pivotArea>
    </format>
    <format dxfId="1906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9" count="1">
            <x v="42"/>
          </reference>
          <reference field="13" count="1" selected="0">
            <x v="2"/>
          </reference>
        </references>
      </pivotArea>
    </format>
    <format dxfId="1905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9" count="2">
            <x v="37"/>
            <x v="40"/>
          </reference>
          <reference field="13" count="1" selected="0">
            <x v="2"/>
          </reference>
        </references>
      </pivotArea>
    </format>
    <format dxfId="1904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9" count="4">
            <x v="31"/>
            <x v="35"/>
            <x v="45"/>
            <x v="72"/>
          </reference>
          <reference field="13" count="1" selected="0">
            <x v="2"/>
          </reference>
        </references>
      </pivotArea>
    </format>
    <format dxfId="1903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9" count="1">
            <x v="37"/>
          </reference>
          <reference field="13" count="1" selected="0">
            <x v="2"/>
          </reference>
        </references>
      </pivotArea>
    </format>
    <format dxfId="1902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1901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9" count="4">
            <x v="0"/>
            <x v="2"/>
            <x v="38"/>
            <x v="44"/>
          </reference>
          <reference field="13" count="1" selected="0">
            <x v="2"/>
          </reference>
        </references>
      </pivotArea>
    </format>
    <format dxfId="190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9" count="1">
            <x v="62"/>
          </reference>
          <reference field="13" count="1" selected="0">
            <x v="2"/>
          </reference>
        </references>
      </pivotArea>
    </format>
    <format dxfId="1899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9" count="1">
            <x v="25"/>
          </reference>
          <reference field="13" count="1" selected="0">
            <x v="2"/>
          </reference>
        </references>
      </pivotArea>
    </format>
    <format dxfId="189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9" count="1">
            <x v="67"/>
          </reference>
          <reference field="13" count="1" selected="0">
            <x v="2"/>
          </reference>
        </references>
      </pivotArea>
    </format>
    <format dxfId="1897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9" count="1">
            <x v="23"/>
          </reference>
          <reference field="13" count="1" selected="0">
            <x v="2"/>
          </reference>
        </references>
      </pivotArea>
    </format>
    <format dxfId="1896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9" count="1">
            <x v="36"/>
          </reference>
          <reference field="13" count="1" selected="0">
            <x v="2"/>
          </reference>
        </references>
      </pivotArea>
    </format>
    <format dxfId="1895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9" count="1">
            <x v="23"/>
          </reference>
          <reference field="13" count="1" selected="0">
            <x v="2"/>
          </reference>
        </references>
      </pivotArea>
    </format>
    <format dxfId="1894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9" count="1">
            <x v="24"/>
          </reference>
          <reference field="13" count="1" selected="0">
            <x v="2"/>
          </reference>
        </references>
      </pivotArea>
    </format>
    <format dxfId="189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8" count="1">
            <x v="0"/>
          </reference>
          <reference field="9" count="1" selected="0">
            <x v="96"/>
          </reference>
          <reference field="13" count="1" selected="0">
            <x v="2"/>
          </reference>
        </references>
      </pivotArea>
    </format>
    <format dxfId="1892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8" count="1">
            <x v="0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189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1"/>
            <x v="7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189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3"/>
            <x v="6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1889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0"/>
            <x v="4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1888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2"/>
            <x v="5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1887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1"/>
            <x v="5"/>
            <x v="9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1886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3"/>
            <x v="7"/>
            <x v="11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1885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0"/>
            <x v="4"/>
            <x v="8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1884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2"/>
            <x v="6"/>
            <x v="10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1883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8" count="1">
            <x v="0"/>
          </reference>
          <reference field="9" count="1" selected="0">
            <x v="71"/>
          </reference>
          <reference field="13" count="1" selected="0">
            <x v="2"/>
          </reference>
        </references>
      </pivotArea>
    </format>
    <format dxfId="1882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8" count="1">
            <x v="0"/>
          </reference>
          <reference field="9" count="1" selected="0">
            <x v="8"/>
          </reference>
          <reference field="13" count="1" selected="0">
            <x v="2"/>
          </reference>
        </references>
      </pivotArea>
    </format>
    <format dxfId="1881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8" count="1">
            <x v="0"/>
          </reference>
          <reference field="9" count="1" selected="0">
            <x v="95"/>
          </reference>
          <reference field="13" count="1" selected="0">
            <x v="2"/>
          </reference>
        </references>
      </pivotArea>
    </format>
    <format dxfId="1880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>
            <x v="1"/>
          </reference>
          <reference field="9" count="1" selected="0">
            <x v="16"/>
          </reference>
          <reference field="13" count="1" selected="0">
            <x v="2"/>
          </reference>
        </references>
      </pivotArea>
    </format>
    <format dxfId="1879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>
            <x v="0"/>
          </reference>
          <reference field="9" count="1" selected="0">
            <x v="108"/>
          </reference>
          <reference field="13" count="1" selected="0">
            <x v="2"/>
          </reference>
        </references>
      </pivotArea>
    </format>
    <format dxfId="1878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>
            <x v="1"/>
          </reference>
          <reference field="9" count="1" selected="0">
            <x v="18"/>
          </reference>
          <reference field="13" count="1" selected="0">
            <x v="2"/>
          </reference>
        </references>
      </pivotArea>
    </format>
    <format dxfId="1877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>
            <x v="2"/>
          </reference>
          <reference field="9" count="1" selected="0">
            <x v="97"/>
          </reference>
          <reference field="13" count="1" selected="0">
            <x v="2"/>
          </reference>
        </references>
      </pivotArea>
    </format>
    <format dxfId="1876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8" count="1">
            <x v="0"/>
          </reference>
          <reference field="9" count="1" selected="0">
            <x v="12"/>
          </reference>
          <reference field="13" count="1" selected="0">
            <x v="2"/>
          </reference>
        </references>
      </pivotArea>
    </format>
    <format dxfId="1875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>
            <x v="0"/>
          </reference>
          <reference field="9" count="1" selected="0">
            <x v="6"/>
          </reference>
          <reference field="13" count="1" selected="0">
            <x v="2"/>
          </reference>
        </references>
      </pivotArea>
    </format>
    <format dxfId="1874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>
            <x v="1"/>
          </reference>
          <reference field="9" count="1" selected="0">
            <x v="7"/>
          </reference>
          <reference field="13" count="1" selected="0">
            <x v="2"/>
          </reference>
        </references>
      </pivotArea>
    </format>
    <format dxfId="1873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8" count="1">
            <x v="0"/>
          </reference>
          <reference field="9" count="1" selected="0">
            <x v="66"/>
          </reference>
          <reference field="13" count="1" selected="0">
            <x v="2"/>
          </reference>
        </references>
      </pivotArea>
    </format>
    <format dxfId="1872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>
            <x v="0"/>
          </reference>
          <reference field="9" count="1" selected="0">
            <x v="83"/>
          </reference>
          <reference field="13" count="1" selected="0">
            <x v="2"/>
          </reference>
        </references>
      </pivotArea>
    </format>
    <format dxfId="1871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>
            <x v="1"/>
          </reference>
          <reference field="9" count="1" selected="0">
            <x v="87"/>
          </reference>
          <reference field="13" count="1" selected="0">
            <x v="2"/>
          </reference>
        </references>
      </pivotArea>
    </format>
    <format dxfId="1870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8" count="1">
            <x v="0"/>
          </reference>
          <reference field="9" count="1" selected="0">
            <x v="81"/>
          </reference>
          <reference field="13" count="1" selected="0">
            <x v="1"/>
          </reference>
        </references>
      </pivotArea>
    </format>
    <format dxfId="1869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>
            <x v="0"/>
          </reference>
          <reference field="9" count="1" selected="0">
            <x v="22"/>
          </reference>
          <reference field="13" count="1" selected="0">
            <x v="1"/>
          </reference>
        </references>
      </pivotArea>
    </format>
    <format dxfId="1868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>
            <x v="1"/>
          </reference>
          <reference field="9" count="1" selected="0">
            <x v="33"/>
          </reference>
          <reference field="13" count="1" selected="0">
            <x v="1"/>
          </reference>
        </references>
      </pivotArea>
    </format>
    <format dxfId="1867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>
            <x v="1"/>
          </reference>
          <reference field="9" count="1" selected="0">
            <x v="0"/>
          </reference>
          <reference field="13" count="1" selected="0">
            <x v="1"/>
          </reference>
        </references>
      </pivotArea>
    </format>
    <format dxfId="1866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>
            <x v="0"/>
          </reference>
          <reference field="9" count="1" selected="0">
            <x v="38"/>
          </reference>
          <reference field="13" count="1" selected="0">
            <x v="1"/>
          </reference>
        </references>
      </pivotArea>
    </format>
    <format dxfId="1865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8" count="1">
            <x v="0"/>
          </reference>
          <reference field="9" count="1" selected="0">
            <x v="89"/>
          </reference>
          <reference field="13" count="1" selected="0">
            <x v="2"/>
          </reference>
        </references>
      </pivotArea>
    </format>
    <format dxfId="1864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8" count="1">
            <x v="0"/>
          </reference>
          <reference field="9" count="1" selected="0">
            <x v="98"/>
          </reference>
          <reference field="13" count="1" selected="0">
            <x v="2"/>
          </reference>
        </references>
      </pivotArea>
    </format>
    <format dxfId="1863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4"/>
          </reference>
          <reference field="9" count="1" selected="0">
            <x v="48"/>
          </reference>
          <reference field="13" count="1" selected="0">
            <x v="2"/>
          </reference>
        </references>
      </pivotArea>
    </format>
    <format dxfId="1862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3"/>
          </reference>
          <reference field="9" count="1" selected="0">
            <x v="49"/>
          </reference>
          <reference field="13" count="1" selected="0">
            <x v="2"/>
          </reference>
        </references>
      </pivotArea>
    </format>
    <format dxfId="1861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1"/>
          </reference>
          <reference field="9" count="1" selected="0">
            <x v="82"/>
          </reference>
          <reference field="13" count="1" selected="0">
            <x v="2"/>
          </reference>
        </references>
      </pivotArea>
    </format>
    <format dxfId="1860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2"/>
          </reference>
          <reference field="9" count="1" selected="0">
            <x v="103"/>
          </reference>
          <reference field="13" count="1" selected="0">
            <x v="2"/>
          </reference>
        </references>
      </pivotArea>
    </format>
    <format dxfId="1859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8" count="1">
            <x v="0"/>
          </reference>
          <reference field="9" count="1" selected="0">
            <x v="105"/>
          </reference>
          <reference field="13" count="1" selected="0">
            <x v="0"/>
          </reference>
        </references>
      </pivotArea>
    </format>
    <format dxfId="185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8" count="1">
            <x v="0"/>
          </reference>
          <reference field="9" count="1" selected="0">
            <x v="109"/>
          </reference>
          <reference field="13" count="1" selected="0">
            <x v="2"/>
          </reference>
        </references>
      </pivotArea>
    </format>
    <format dxfId="185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>
            <x v="1"/>
          </reference>
          <reference field="9" count="1" selected="0">
            <x v="60"/>
          </reference>
          <reference field="13" count="1" selected="0">
            <x v="2"/>
          </reference>
        </references>
      </pivotArea>
    </format>
    <format dxfId="1856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>
            <x v="0"/>
          </reference>
          <reference field="9" count="1" selected="0">
            <x v="61"/>
          </reference>
          <reference field="13" count="1" selected="0">
            <x v="2"/>
          </reference>
        </references>
      </pivotArea>
    </format>
    <format dxfId="1855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1"/>
            <x v="3"/>
          </reference>
          <reference field="9" count="1" selected="0">
            <x v="19"/>
          </reference>
          <reference field="13" count="1" selected="0">
            <x v="2"/>
          </reference>
        </references>
      </pivotArea>
    </format>
    <format dxfId="1854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0"/>
            <x v="2"/>
          </reference>
          <reference field="9" count="1" selected="0">
            <x v="41"/>
          </reference>
          <reference field="13" count="1" selected="0">
            <x v="2"/>
          </reference>
        </references>
      </pivotArea>
    </format>
    <format dxfId="1853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0"/>
          </reference>
          <reference field="9" count="1" selected="0">
            <x v="46"/>
          </reference>
          <reference field="13" count="1" selected="0">
            <x v="2"/>
          </reference>
        </references>
      </pivotArea>
    </format>
    <format dxfId="1852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2"/>
            <x v="4"/>
          </reference>
          <reference field="9" count="1" selected="0">
            <x v="92"/>
          </reference>
          <reference field="13" count="1" selected="0">
            <x v="2"/>
          </reference>
        </references>
      </pivotArea>
    </format>
    <format dxfId="1851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1"/>
          </reference>
          <reference field="9" count="1" selected="0">
            <x v="102"/>
          </reference>
          <reference field="13" count="1" selected="0">
            <x v="2"/>
          </reference>
        </references>
      </pivotArea>
    </format>
    <format dxfId="1850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8" count="1">
            <x v="0"/>
          </reference>
          <reference field="9" count="1" selected="0">
            <x v="33"/>
          </reference>
          <reference field="13" count="1" selected="0">
            <x v="0"/>
          </reference>
        </references>
      </pivotArea>
    </format>
    <format dxfId="184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5"/>
          </reference>
          <reference field="9" count="1" selected="0">
            <x v="30"/>
          </reference>
          <reference field="13" count="1" selected="0">
            <x v="2"/>
          </reference>
        </references>
      </pivotArea>
    </format>
    <format dxfId="1848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4"/>
          </reference>
          <reference field="9" count="1" selected="0">
            <x v="51"/>
          </reference>
          <reference field="13" count="1" selected="0">
            <x v="2"/>
          </reference>
        </references>
      </pivotArea>
    </format>
    <format dxfId="1847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6"/>
          </reference>
          <reference field="9" count="1" selected="0">
            <x v="52"/>
          </reference>
          <reference field="13" count="1" selected="0">
            <x v="2"/>
          </reference>
        </references>
      </pivotArea>
    </format>
    <format dxfId="1846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0"/>
          </reference>
          <reference field="9" count="1" selected="0">
            <x v="59"/>
          </reference>
          <reference field="13" count="1" selected="0">
            <x v="2"/>
          </reference>
        </references>
      </pivotArea>
    </format>
    <format dxfId="1845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3"/>
          </reference>
          <reference field="9" count="1" selected="0">
            <x v="64"/>
          </reference>
          <reference field="13" count="1" selected="0">
            <x v="2"/>
          </reference>
        </references>
      </pivotArea>
    </format>
    <format dxfId="1844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2"/>
          </reference>
          <reference field="9" count="1" selected="0">
            <x v="65"/>
          </reference>
          <reference field="13" count="1" selected="0">
            <x v="2"/>
          </reference>
        </references>
      </pivotArea>
    </format>
    <format dxfId="1843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1"/>
          </reference>
          <reference field="9" count="1" selected="0">
            <x v="106"/>
          </reference>
          <reference field="13" count="1" selected="0">
            <x v="2"/>
          </reference>
        </references>
      </pivotArea>
    </format>
    <format dxfId="1842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>
            <x v="1"/>
          </reference>
          <reference field="9" count="1" selected="0">
            <x v="29"/>
          </reference>
          <reference field="13" count="1" selected="0">
            <x v="2"/>
          </reference>
        </references>
      </pivotArea>
    </format>
    <format dxfId="1841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>
            <x v="0"/>
          </reference>
          <reference field="9" count="1" selected="0">
            <x v="59"/>
          </reference>
          <reference field="13" count="1" selected="0">
            <x v="2"/>
          </reference>
        </references>
      </pivotArea>
    </format>
    <format dxfId="1840">
      <pivotArea dataOnly="0" labelOnly="1" outline="0" fieldPosition="0">
        <references count="9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8" count="1">
            <x v="0"/>
          </reference>
          <reference field="9" count="1" selected="0">
            <x v="14"/>
          </reference>
          <reference field="13" count="1" selected="0">
            <x v="2"/>
          </reference>
        </references>
      </pivotArea>
    </format>
    <format dxfId="1839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>
            <x v="1"/>
          </reference>
          <reference field="9" count="1" selected="0">
            <x v="34"/>
          </reference>
          <reference field="13" count="1" selected="0">
            <x v="2"/>
          </reference>
        </references>
      </pivotArea>
    </format>
    <format dxfId="1838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>
            <x v="0"/>
          </reference>
          <reference field="9" count="1" selected="0">
            <x v="86"/>
          </reference>
          <reference field="13" count="1" selected="0">
            <x v="2"/>
          </reference>
        </references>
      </pivotArea>
    </format>
    <format dxfId="183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0"/>
          </reference>
          <reference field="9" count="1" selected="0">
            <x v="11"/>
          </reference>
          <reference field="13" count="1" selected="0">
            <x v="2"/>
          </reference>
        </references>
      </pivotArea>
    </format>
    <format dxfId="1836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1"/>
          </reference>
          <reference field="9" count="1" selected="0">
            <x v="32"/>
          </reference>
          <reference field="13" count="1" selected="0">
            <x v="2"/>
          </reference>
        </references>
      </pivotArea>
    </format>
    <format dxfId="1835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2"/>
          </reference>
          <reference field="9" count="1" selected="0">
            <x v="69"/>
          </reference>
          <reference field="13" count="1" selected="0">
            <x v="2"/>
          </reference>
        </references>
      </pivotArea>
    </format>
    <format dxfId="183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8" count="1">
            <x v="0"/>
          </reference>
          <reference field="9" count="1" selected="0">
            <x v="13"/>
          </reference>
          <reference field="13" count="1" selected="0">
            <x v="2"/>
          </reference>
        </references>
      </pivotArea>
    </format>
    <format dxfId="183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8" count="1">
            <x v="0"/>
          </reference>
          <reference field="9" count="1" selected="0">
            <x v="76"/>
          </reference>
          <reference field="13" count="1" selected="0">
            <x v="2"/>
          </reference>
        </references>
      </pivotArea>
    </format>
    <format dxfId="1832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>
            <x v="1"/>
          </reference>
          <reference field="9" count="1" selected="0">
            <x v="56"/>
          </reference>
          <reference field="13" count="1" selected="0">
            <x v="2"/>
          </reference>
        </references>
      </pivotArea>
    </format>
    <format dxfId="1831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>
            <x v="0"/>
          </reference>
          <reference field="9" count="1" selected="0">
            <x v="57"/>
          </reference>
          <reference field="13" count="1" selected="0">
            <x v="2"/>
          </reference>
        </references>
      </pivotArea>
    </format>
    <format dxfId="1830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3"/>
          </reference>
          <reference field="9" count="1" selected="0">
            <x v="3"/>
          </reference>
          <reference field="13" count="1" selected="0">
            <x v="2"/>
          </reference>
        </references>
      </pivotArea>
    </format>
    <format dxfId="1829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2"/>
          </reference>
          <reference field="9" count="1" selected="0">
            <x v="68"/>
          </reference>
          <reference field="13" count="1" selected="0">
            <x v="2"/>
          </reference>
        </references>
      </pivotArea>
    </format>
    <format dxfId="1828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0"/>
          </reference>
          <reference field="9" count="1" selected="0">
            <x v="104"/>
          </reference>
          <reference field="13" count="1" selected="0">
            <x v="2"/>
          </reference>
        </references>
      </pivotArea>
    </format>
    <format dxfId="1827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1"/>
          </reference>
          <reference field="9" count="1" selected="0">
            <x v="107"/>
          </reference>
          <reference field="13" count="1" selected="0">
            <x v="2"/>
          </reference>
        </references>
      </pivotArea>
    </format>
    <format dxfId="1826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>
            <x v="0"/>
          </reference>
          <reference field="9" count="1" selected="0">
            <x v="35"/>
          </reference>
          <reference field="13" count="1" selected="0">
            <x v="2"/>
          </reference>
        </references>
      </pivotArea>
    </format>
    <format dxfId="1825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>
            <x v="1"/>
          </reference>
          <reference field="9" count="1" selected="0">
            <x v="72"/>
          </reference>
          <reference field="13" count="1" selected="0">
            <x v="2"/>
          </reference>
        </references>
      </pivotArea>
    </format>
    <format dxfId="1824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8" count="1">
            <x v="0"/>
          </reference>
          <reference field="9" count="1" selected="0">
            <x v="42"/>
          </reference>
          <reference field="13" count="1" selected="0">
            <x v="2"/>
          </reference>
        </references>
      </pivotArea>
    </format>
    <format dxfId="1823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>
            <x v="1"/>
          </reference>
          <reference field="9" count="1" selected="0">
            <x v="37"/>
          </reference>
          <reference field="13" count="1" selected="0">
            <x v="2"/>
          </reference>
        </references>
      </pivotArea>
    </format>
    <format dxfId="1822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>
            <x v="0"/>
          </reference>
          <reference field="9" count="1" selected="0">
            <x v="40"/>
          </reference>
          <reference field="13" count="1" selected="0">
            <x v="2"/>
          </reference>
        </references>
      </pivotArea>
    </format>
    <format dxfId="1821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1"/>
          </reference>
          <reference field="9" count="1" selected="0">
            <x v="31"/>
          </reference>
          <reference field="13" count="1" selected="0">
            <x v="2"/>
          </reference>
        </references>
      </pivotArea>
    </format>
    <format dxfId="1820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3"/>
          </reference>
          <reference field="9" count="1" selected="0">
            <x v="35"/>
          </reference>
          <reference field="13" count="1" selected="0">
            <x v="2"/>
          </reference>
        </references>
      </pivotArea>
    </format>
    <format dxfId="1819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0"/>
          </reference>
          <reference field="9" count="1" selected="0">
            <x v="45"/>
          </reference>
          <reference field="13" count="1" selected="0">
            <x v="2"/>
          </reference>
        </references>
      </pivotArea>
    </format>
    <format dxfId="1818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2"/>
          </reference>
          <reference field="9" count="1" selected="0">
            <x v="72"/>
          </reference>
          <reference field="13" count="1" selected="0">
            <x v="2"/>
          </reference>
        </references>
      </pivotArea>
    </format>
    <format dxfId="1817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8" count="1">
            <x v="0"/>
          </reference>
          <reference field="9" count="1" selected="0">
            <x v="37"/>
          </reference>
          <reference field="13" count="1" selected="0">
            <x v="2"/>
          </reference>
        </references>
      </pivotArea>
    </format>
    <format dxfId="1816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1"/>
            <x v="5"/>
          </reference>
          <reference field="9" count="1" selected="0">
            <x v="0"/>
          </reference>
          <reference field="13" count="1" selected="0">
            <x v="2"/>
          </reference>
        </references>
      </pivotArea>
    </format>
    <format dxfId="1815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3"/>
            <x v="7"/>
          </reference>
          <reference field="9" count="1" selected="0">
            <x v="2"/>
          </reference>
          <reference field="13" count="1" selected="0">
            <x v="2"/>
          </reference>
        </references>
      </pivotArea>
    </format>
    <format dxfId="1814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0"/>
            <x v="4"/>
          </reference>
          <reference field="9" count="1" selected="0">
            <x v="38"/>
          </reference>
          <reference field="13" count="1" selected="0">
            <x v="2"/>
          </reference>
        </references>
      </pivotArea>
    </format>
    <format dxfId="1813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2"/>
            <x v="6"/>
          </reference>
          <reference field="9" count="1" selected="0">
            <x v="44"/>
          </reference>
          <reference field="13" count="1" selected="0">
            <x v="2"/>
          </reference>
        </references>
      </pivotArea>
    </format>
    <format dxfId="1812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8" count="1">
            <x v="0"/>
          </reference>
          <reference field="9" count="1" selected="0">
            <x v="62"/>
          </reference>
          <reference field="13" count="1" selected="0">
            <x v="2"/>
          </reference>
        </references>
      </pivotArea>
    </format>
    <format dxfId="1811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8" count="1">
            <x v="0"/>
          </reference>
          <reference field="9" count="1" selected="0">
            <x v="25"/>
          </reference>
          <reference field="13" count="1" selected="0">
            <x v="2"/>
          </reference>
        </references>
      </pivotArea>
    </format>
    <format dxfId="181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1809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12" count="1" selected="0">
            <x v="1"/>
          </reference>
          <reference field="13" count="1">
            <x v="2"/>
          </reference>
        </references>
      </pivotArea>
    </format>
    <format dxfId="180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1807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12" count="1" selected="0">
            <x v="3"/>
          </reference>
          <reference field="13" count="1">
            <x v="2"/>
          </reference>
        </references>
      </pivotArea>
    </format>
    <format dxfId="180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3"/>
          </reference>
          <reference field="13" count="1">
            <x v="1"/>
          </reference>
        </references>
      </pivotArea>
    </format>
    <format dxfId="1805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3"/>
          </reference>
          <reference field="13" count="1">
            <x v="0"/>
          </reference>
        </references>
      </pivotArea>
    </format>
    <format dxfId="180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3"/>
          </reference>
          <reference field="13" count="1">
            <x v="2"/>
          </reference>
        </references>
      </pivotArea>
    </format>
    <format dxfId="1803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3"/>
          </reference>
          <reference field="13" count="1">
            <x v="0"/>
          </reference>
        </references>
      </pivotArea>
    </format>
    <format dxfId="1802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12" count="1" selected="0">
            <x v="3"/>
          </reference>
          <reference field="13" count="1">
            <x v="2"/>
          </reference>
        </references>
      </pivotArea>
    </format>
    <format dxfId="1801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12" count="1" selected="0">
            <x v="4"/>
          </reference>
          <reference field="13" count="1">
            <x v="2"/>
          </reference>
        </references>
      </pivotArea>
    </format>
    <format dxfId="180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4"/>
          </reference>
          <reference field="13" count="1">
            <x v="0"/>
          </reference>
        </references>
      </pivotArea>
    </format>
    <format dxfId="179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4"/>
          </reference>
          <reference field="13" count="1">
            <x v="2"/>
          </reference>
        </references>
      </pivotArea>
    </format>
    <format dxfId="179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12" count="1" selected="0">
            <x v="5"/>
          </reference>
          <reference field="13" count="1">
            <x v="2"/>
          </reference>
        </references>
      </pivotArea>
    </format>
    <format dxfId="1797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12" count="1" selected="0">
            <x v="6"/>
          </reference>
          <reference field="13" count="1">
            <x v="2"/>
          </reference>
        </references>
      </pivotArea>
    </format>
    <format dxfId="1796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12" count="1" selected="0">
            <x v="7"/>
          </reference>
          <reference field="13" count="1">
            <x v="2"/>
          </reference>
        </references>
      </pivotArea>
    </format>
    <format dxfId="1795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8"/>
          </reference>
          <reference field="13" count="1">
            <x v="2"/>
          </reference>
        </references>
      </pivotArea>
    </format>
    <format dxfId="179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12" count="1" selected="0">
            <x v="9"/>
          </reference>
          <reference field="13" count="1">
            <x v="2"/>
          </reference>
        </references>
      </pivotArea>
    </format>
    <format dxfId="1793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1">
            <x v="8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9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6" count="6">
            <x v="32"/>
            <x v="33"/>
            <x v="34"/>
            <x v="35"/>
            <x v="60"/>
            <x v="9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91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7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90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1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89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1">
            <x v="79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78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787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786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1">
            <x v="7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85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5">
            <x v="17"/>
            <x v="18"/>
            <x v="19"/>
            <x v="20"/>
            <x v="21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84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1">
            <x v="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83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6" count="8">
            <x v="11"/>
            <x v="61"/>
            <x v="62"/>
            <x v="63"/>
            <x v="64"/>
            <x v="66"/>
            <x v="75"/>
            <x v="96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82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55"/>
            <x v="56"/>
            <x v="57"/>
            <x v="58"/>
            <x v="59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8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8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6" count="2">
            <x v="42"/>
            <x v="95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7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26"/>
            <x v="28"/>
            <x v="29"/>
            <x v="30"/>
            <x v="3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77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22"/>
            <x v="23"/>
            <x v="24"/>
            <x v="25"/>
            <x v="7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77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49"/>
            <x v="50"/>
            <x v="51"/>
            <x v="52"/>
            <x v="74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776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1">
            <x v="4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7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6" count="2">
            <x v="14"/>
            <x v="6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774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9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177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772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3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771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6" count="2">
            <x v="81"/>
            <x v="94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77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3">
            <x v="0"/>
            <x v="1"/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6" count="8">
            <x v="36"/>
            <x v="53"/>
            <x v="54"/>
            <x v="73"/>
            <x v="83"/>
            <x v="84"/>
            <x v="85"/>
            <x v="8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8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6" count="3">
            <x v="12"/>
            <x v="13"/>
            <x v="1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6" count="1">
            <x v="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5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4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3">
      <pivotArea dataOnly="0" labelOnly="1" outline="0" fieldPosition="0">
        <references count="6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2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4">
            <x v="43"/>
            <x v="44"/>
            <x v="45"/>
            <x v="4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1">
            <x v="9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60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6" count="2">
            <x v="39"/>
            <x v="4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59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4">
            <x v="18"/>
            <x v="19"/>
            <x v="48"/>
            <x v="7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58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5">
            <x v="5"/>
            <x v="7"/>
            <x v="9"/>
            <x v="10"/>
            <x v="7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75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2">
            <x v="3"/>
            <x v="71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756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6" count="2">
            <x v="82"/>
            <x v="8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75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1">
            <x v="79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754">
      <pivotArea dataOnly="0" labelOnly="1" outline="0" fieldPosition="0">
        <references count="6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6" count="3">
            <x v="37"/>
            <x v="38"/>
            <x v="4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753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68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752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6" count="1">
            <x v="4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751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1">
            <x v="65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75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749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89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74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1">
            <x v="88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74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2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746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745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1">
            <x v="43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744">
      <pivotArea dataOnly="0" labelOnly="1" outline="0" fieldPosition="0">
        <references count="6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2">
            <x v="16"/>
            <x v="19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743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2"/>
          </reference>
          <reference field="6" count="1" selected="0">
            <x v="8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4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"/>
          </reference>
          <reference field="6" count="1" selected="0">
            <x v="32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4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5"/>
          </reference>
          <reference field="6" count="1" selected="0">
            <x v="3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4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6"/>
          </reference>
          <reference field="6" count="1" selected="0">
            <x v="3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3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3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3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1"/>
          </reference>
          <reference field="6" count="1" selected="0">
            <x v="6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3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9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36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35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7"/>
          </reference>
          <reference field="6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73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0"/>
          </reference>
          <reference field="6" count="1" selected="0">
            <x v="79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73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73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73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30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29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"/>
          </reference>
          <reference field="6" count="1" selected="0">
            <x v="1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2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27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20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26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1"/>
          </reference>
          <reference field="6" count="1" selected="0">
            <x v="21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25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724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3"/>
          </reference>
          <reference field="6" count="1" selected="0">
            <x v="11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23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"/>
          </reference>
          <reference field="6" count="1" selected="0">
            <x v="61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22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5"/>
          </reference>
          <reference field="6" count="1" selected="0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21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6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20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6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19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7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18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6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17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55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1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6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15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5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14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5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1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9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1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9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1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42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1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95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709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6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70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8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707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9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706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705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2"/>
          </reference>
          <reference field="6" count="1" selected="0">
            <x v="2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0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0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0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2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0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7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700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49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99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98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5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97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2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96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74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95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1"/>
          </reference>
          <reference field="6" count="1" selected="0">
            <x v="4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94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8"/>
          </reference>
          <reference field="6" count="1" selected="0">
            <x v="14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693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6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692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9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1691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690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81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68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4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68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9"/>
          </reference>
          <reference field="6" count="1" selected="0">
            <x v="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7"/>
          </reference>
          <reference field="6" count="1" selected="0">
            <x v="3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4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7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"/>
          </reference>
          <reference field="6" count="1" selected="0">
            <x v="8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  <reference field="6" count="1" selected="0">
            <x v="8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8"/>
          </reference>
          <reference field="6" count="1" selected="0">
            <x v="8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8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4"/>
          </reference>
          <reference field="6" count="1" selected="0">
            <x v="8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1"/>
          </reference>
          <reference field="6" count="1" selected="0">
            <x v="1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8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1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7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8"/>
          </reference>
          <reference field="6" count="1" selected="0">
            <x v="1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16"/>
          </reference>
          <reference field="6" count="1" selected="0">
            <x v="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3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2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"/>
          </reference>
          <reference field="6" count="1" selected="0">
            <x v="4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1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4"/>
          </reference>
          <reference field="6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70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4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9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5"/>
          </reference>
          <reference field="6" count="1" selected="0">
            <x v="4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8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9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7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8"/>
          </reference>
          <reference field="6" count="1" selected="0">
            <x v="3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6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4"/>
          </reference>
          <reference field="6" count="1" selected="0">
            <x v="4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5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"/>
          </reference>
          <reference field="6" count="1" selected="0">
            <x v="1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4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3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7"/>
          </reference>
          <reference field="6" count="1" selected="0">
            <x v="4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2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7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1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7"/>
          </reference>
          <reference field="6" count="1" selected="0">
            <x v="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60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2"/>
          </reference>
          <reference field="6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59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6"/>
          </reference>
          <reference field="6" count="1" selected="0">
            <x v="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58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1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65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65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6"/>
          </reference>
          <reference field="6" count="1" selected="0">
            <x v="82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65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8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65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0"/>
          </reference>
          <reference field="6" count="1" selected="0">
            <x v="79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65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"/>
          </reference>
          <reference field="6" count="1" selected="0">
            <x v="3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652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4"/>
          </reference>
          <reference field="6" count="1" selected="0">
            <x v="38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65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8"/>
          </reference>
          <reference field="6" count="1" selected="0">
            <x v="4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650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7"/>
          </reference>
          <reference field="6" count="1" selected="0">
            <x v="68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649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16"/>
          </reference>
          <reference field="6" count="1" selected="0">
            <x v="4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648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8"/>
          </reference>
          <reference field="6" count="1" selected="0">
            <x v="65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64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64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64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64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"/>
          </reference>
          <reference field="6" count="1" selected="0">
            <x v="43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643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6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642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641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40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2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3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8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3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7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4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3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632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631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630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62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628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627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626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625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624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623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622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>
            <x v="13"/>
          </reference>
          <reference field="6" count="1" selected="0">
            <x v="11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21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61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20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19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18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17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7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16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6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15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55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1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6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13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5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12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5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1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9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10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9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09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2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08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95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607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6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06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8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05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9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04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603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2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02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01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60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2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9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7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98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49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97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96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5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95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2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94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4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9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4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92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14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591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590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158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588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1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587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4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58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8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>
            <x v="9"/>
          </reference>
          <reference field="6" count="1" selected="0">
            <x v="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84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83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82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7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81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8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8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"/>
          </reference>
          <reference field="6" count="1" selected="0">
            <x v="8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9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8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8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1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5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1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4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2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1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70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9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15"/>
          </reference>
          <reference field="6" count="1" selected="0">
            <x v="4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3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4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3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2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1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6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59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5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57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56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55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554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82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553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8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552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55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55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38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54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4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548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8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547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54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5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54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544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543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54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541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6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54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539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9" count="1">
            <x v="6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8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9" count="1">
            <x v="98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7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9" count="1">
            <x v="5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6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9" count="1">
            <x v="5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5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9" count="1">
            <x v="2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4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9" count="1">
            <x v="5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3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9" count="5">
            <x v="9"/>
            <x v="48"/>
            <x v="49"/>
            <x v="82"/>
            <x v="10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2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9" count="2">
            <x v="56"/>
            <x v="5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1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9" count="1">
            <x v="6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530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9" count="1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529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9" count="1">
            <x v="2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528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9" count="2">
            <x v="52"/>
            <x v="10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52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9" count="1">
            <x v="43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526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9" count="1">
            <x v="4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525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9" count="1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524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9" count="1">
            <x v="35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523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9" count="1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522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9" count="1">
            <x v="6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521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9" count="1">
            <x v="36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520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9" count="1">
            <x v="9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9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9" count="1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8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9" count="1">
            <x v="2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7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9" count="1">
            <x v="9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6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9" count="1">
            <x v="4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5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9" count="2">
            <x v="16"/>
            <x v="10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4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9" count="1">
            <x v="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3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9" count="3">
            <x v="17"/>
            <x v="18"/>
            <x v="9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12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9" count="1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511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9" count="2">
            <x v="22"/>
            <x v="33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510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9" count="2">
            <x v="0"/>
            <x v="3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509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9" count="1">
            <x v="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508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9" count="1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0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9" count="1">
            <x v="10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06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9" count="1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0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9" count="1">
            <x v="100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04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9" count="1">
            <x v="8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03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9" count="1">
            <x v="9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502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9" count="1">
            <x v="33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01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9" count="1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500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9" count="1">
            <x v="4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499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9" count="1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498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9" count="1">
            <x v="1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497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9" count="1">
            <x v="6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96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9" count="1">
            <x v="62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495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9" count="1">
            <x v="2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494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9" count="1">
            <x v="3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1493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9" count="1">
            <x v="59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492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9" count="1">
            <x v="93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491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9" count="4">
            <x v="3"/>
            <x v="68"/>
            <x v="104"/>
            <x v="10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49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9" count="1">
            <x v="9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9" count="1">
            <x v="7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9" count="1">
            <x v="8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7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9" count="1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6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9" count="4">
            <x v="0"/>
            <x v="2"/>
            <x v="38"/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5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9" count="4">
            <x v="0"/>
            <x v="2"/>
            <x v="38"/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4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9" count="1">
            <x v="7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3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9" count="1">
            <x v="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2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9" count="1">
            <x v="7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9" count="1">
            <x v="7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8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9" count="1">
            <x v="1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9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9" count="1">
            <x v="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8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9" count="1">
            <x v="8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7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9" count="1">
            <x v="10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6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9" count="1">
            <x v="8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5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9" count="1">
            <x v="8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4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9" count="2">
            <x v="46"/>
            <x v="10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3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9" count="4">
            <x v="30"/>
            <x v="51"/>
            <x v="64"/>
            <x v="6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2">
      <pivotArea dataOnly="0" labelOnly="1" outline="0" fieldPosition="0">
        <references count="9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9" count="1">
            <x v="2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1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9" count="1">
            <x v="8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70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9" count="1">
            <x v="7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9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9" count="1">
            <x v="3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8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9" count="1">
            <x v="7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9" count="1">
            <x v="1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6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9" count="1">
            <x v="11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5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9" count="1">
            <x v="7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4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9" count="1">
            <x v="4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3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9" count="2">
            <x v="31"/>
            <x v="4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2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9" count="4">
            <x v="0"/>
            <x v="2"/>
            <x v="38"/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1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9" count="1">
            <x v="6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60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9" count="1">
            <x v="2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59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9" count="1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58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9" count="1">
            <x v="2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45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9" count="1">
            <x v="9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5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9" count="1">
            <x v="91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55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9" count="1">
            <x v="58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54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9" count="1">
            <x v="11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53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9" count="1">
            <x v="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5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9" count="1">
            <x v="7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51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9" count="1">
            <x v="79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50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9" count="1">
            <x v="8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449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9" count="1">
            <x v="12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448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9" count="1">
            <x v="8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447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9" count="3">
            <x v="11"/>
            <x v="32"/>
            <x v="69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446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9" count="2">
            <x v="19"/>
            <x v="50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445">
      <pivotArea dataOnly="0" labelOnly="1" outline="0" fieldPosition="0">
        <references count="9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9" count="1">
            <x v="14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44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9" count="1">
            <x v="13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443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9" count="2">
            <x v="60"/>
            <x v="61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442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9" count="2">
            <x v="41"/>
            <x v="9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441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9" count="1">
            <x v="34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440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9" count="2">
            <x v="35"/>
            <x v="7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439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8" count="1">
            <x v="0"/>
          </reference>
          <reference field="9" count="1" selected="0">
            <x v="6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8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8" count="1">
            <x v="0"/>
          </reference>
          <reference field="9" count="1" selected="0">
            <x v="98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7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8" count="1">
            <x v="0"/>
          </reference>
          <reference field="9" count="1" selected="0">
            <x v="5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6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8" count="1">
            <x v="0"/>
          </reference>
          <reference field="9" count="1" selected="0">
            <x v="5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5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8" count="1">
            <x v="0"/>
          </reference>
          <reference field="9" count="1" selected="0">
            <x v="2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4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8" count="1">
            <x v="0"/>
          </reference>
          <reference field="9" count="1" selected="0">
            <x v="5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3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0"/>
          </reference>
          <reference field="9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2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4"/>
          </reference>
          <reference field="9" count="1" selected="0">
            <x v="48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1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3"/>
          </reference>
          <reference field="9" count="1" selected="0">
            <x v="4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30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1"/>
          </reference>
          <reference field="9" count="1" selected="0">
            <x v="82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29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8" count="1">
            <x v="2"/>
          </reference>
          <reference field="9" count="1" selected="0">
            <x v="10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28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>
            <x v="1"/>
          </reference>
          <reference field="9" count="1" selected="0">
            <x v="5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27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8" count="1">
            <x v="0"/>
          </reference>
          <reference field="9" count="1" selected="0">
            <x v="5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26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8" count="1">
            <x v="0"/>
          </reference>
          <reference field="9" count="1" selected="0">
            <x v="6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425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>
            <x v="1"/>
          </reference>
          <reference field="9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424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1"/>
            <x v="3"/>
          </reference>
          <reference field="9" count="1" selected="0">
            <x v="2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423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6"/>
          </reference>
          <reference field="9" count="1" selected="0">
            <x v="52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422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1"/>
          </reference>
          <reference field="9" count="1" selected="0">
            <x v="10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421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8" count="1">
            <x v="0"/>
          </reference>
          <reference field="9" count="1" selected="0">
            <x v="43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42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8" count="1">
            <x v="0"/>
          </reference>
          <reference field="9" count="1" selected="0">
            <x v="4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419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>
            <x v="1"/>
          </reference>
          <reference field="9" count="1" selected="0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418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3"/>
          </reference>
          <reference field="9" count="1" selected="0">
            <x v="35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417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8" count="1">
            <x v="0"/>
          </reference>
          <reference field="9" count="1" selected="0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416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415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8" count="1">
            <x v="0"/>
          </reference>
          <reference field="9" count="1" selected="0">
            <x v="36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414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8" count="1">
            <x v="0"/>
          </reference>
          <reference field="9" count="1" selected="0">
            <x v="9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13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12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8" count="1">
            <x v="0"/>
          </reference>
          <reference field="9" count="1" selected="0">
            <x v="2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11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8" count="1">
            <x v="0"/>
          </reference>
          <reference field="9" count="1" selected="0">
            <x v="9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10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8" count="1">
            <x v="0"/>
          </reference>
          <reference field="9" count="1" selected="0">
            <x v="4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09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>
            <x v="1"/>
          </reference>
          <reference field="9" count="1" selected="0">
            <x v="16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08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8" count="1">
            <x v="0"/>
          </reference>
          <reference field="9" count="1" selected="0">
            <x v="10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07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8" count="1">
            <x v="0"/>
          </reference>
          <reference field="9" count="1" selected="0">
            <x v="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06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>
            <x v="0"/>
          </reference>
          <reference field="9" count="1" selected="0">
            <x v="1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05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>
            <x v="1"/>
          </reference>
          <reference field="9" count="1" selected="0">
            <x v="1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04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8" count="1">
            <x v="2"/>
          </reference>
          <reference field="9" count="1" selected="0">
            <x v="9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403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402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6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401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57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400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58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399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9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398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>
            <x v="0"/>
          </reference>
          <reference field="9" count="1" selected="0">
            <x v="22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397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8" count="1">
            <x v="1"/>
          </reference>
          <reference field="9" count="1" selected="0">
            <x v="33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396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>
            <x v="1"/>
          </reference>
          <reference field="9" count="1" selected="0">
            <x v="0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395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8" count="1">
            <x v="0"/>
          </reference>
          <reference field="9" count="1" selected="0">
            <x v="3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394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8" count="1">
            <x v="0"/>
          </reference>
          <reference field="9" count="1" selected="0">
            <x v="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393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92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8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91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9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90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0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89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1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88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8" count="1">
            <x v="0"/>
          </reference>
          <reference field="9" count="1" selected="0">
            <x v="10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387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386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8" count="1">
            <x v="0"/>
          </reference>
          <reference field="9" count="1" selected="0">
            <x v="100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385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8" count="1">
            <x v="0"/>
          </reference>
          <reference field="9" count="1" selected="0">
            <x v="8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384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8" count="1">
            <x v="0"/>
          </reference>
          <reference field="9" count="1" selected="0">
            <x v="9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383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8" count="1">
            <x v="0"/>
          </reference>
          <reference field="9" count="1" selected="0">
            <x v="33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82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8" count="1">
            <x v="0"/>
          </reference>
          <reference field="9" count="1" selected="0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81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8" count="1">
            <x v="0"/>
          </reference>
          <reference field="9" count="1" selected="0">
            <x v="4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80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8" count="1">
            <x v="0"/>
          </reference>
          <reference field="9" count="1" selected="0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79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8" count="1">
            <x v="0"/>
          </reference>
          <reference field="9" count="1" selected="0">
            <x v="1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378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8" count="1">
            <x v="0"/>
          </reference>
          <reference field="9" count="1" selected="0">
            <x v="6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377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76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8" count="1">
            <x v="0"/>
          </reference>
          <reference field="9" count="1" selected="0">
            <x v="2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75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8" count="1">
            <x v="0"/>
          </reference>
          <reference field="9" count="1" selected="0">
            <x v="3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1374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0"/>
          </reference>
          <reference field="9" count="1" selected="0">
            <x v="59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73">
      <pivotArea dataOnly="0" labelOnly="1" outline="0" fieldPosition="0">
        <references count="10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>
            <x v="0"/>
          </reference>
          <reference field="9" count="1" selected="0">
            <x v="59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72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8" count="1">
            <x v="0"/>
          </reference>
          <reference field="9" count="1" selected="0">
            <x v="93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71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3"/>
          </reference>
          <reference field="9" count="1" selected="0">
            <x v="3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70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2"/>
          </reference>
          <reference field="9" count="1" selected="0">
            <x v="68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69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0"/>
          </reference>
          <reference field="9" count="1" selected="0">
            <x v="104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68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8" count="1">
            <x v="1"/>
          </reference>
          <reference field="9" count="1" selected="0">
            <x v="10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67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8" count="1">
            <x v="0"/>
          </reference>
          <reference field="9" count="1" selected="0">
            <x v="9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66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8" count="1">
            <x v="0"/>
          </reference>
          <reference field="9" count="1" selected="0">
            <x v="7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65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8" count="1">
            <x v="0"/>
          </reference>
          <reference field="9" count="1" selected="0">
            <x v="8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64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8" count="1">
            <x v="0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6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1"/>
            <x v="7"/>
          </reference>
          <reference field="9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6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3"/>
            <x v="6"/>
          </reference>
          <reference field="9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61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0"/>
            <x v="4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60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8" count="2">
            <x v="2"/>
            <x v="5"/>
          </reference>
          <reference field="9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9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1"/>
            <x v="5"/>
            <x v="9"/>
          </reference>
          <reference field="9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8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3"/>
            <x v="7"/>
            <x v="11"/>
          </reference>
          <reference field="9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7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0"/>
            <x v="4"/>
            <x v="8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6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8" count="3">
            <x v="2"/>
            <x v="6"/>
            <x v="10"/>
          </reference>
          <reference field="9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8" count="1">
            <x v="0"/>
          </reference>
          <reference field="9" count="1" selected="0">
            <x v="7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4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8" count="1">
            <x v="0"/>
          </reference>
          <reference field="9" count="1" selected="0">
            <x v="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8" count="1">
            <x v="0"/>
          </reference>
          <reference field="9" count="1" selected="0">
            <x v="7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8" count="1">
            <x v="0"/>
          </reference>
          <reference field="9" count="1" selected="0">
            <x v="7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1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8" count="1">
            <x v="0"/>
          </reference>
          <reference field="9" count="1" selected="0">
            <x v="1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50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8" count="1">
            <x v="0"/>
          </reference>
          <reference field="9" count="1" selected="0">
            <x v="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9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8" count="1">
            <x v="0"/>
          </reference>
          <reference field="9" count="1" selected="0">
            <x v="8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8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8" count="1">
            <x v="0"/>
          </reference>
          <reference field="9" count="1" selected="0">
            <x v="10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7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>
            <x v="0"/>
          </reference>
          <reference field="9" count="1" selected="0">
            <x v="8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6">
      <pivotArea dataOnly="0" labelOnly="1" outline="0" fieldPosition="0">
        <references count="10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8" count="1">
            <x v="0"/>
          </reference>
          <reference field="9" count="1" selected="0">
            <x v="8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5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0"/>
          </reference>
          <reference field="9" count="1" selected="0">
            <x v="4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4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1"/>
          </reference>
          <reference field="9" count="1" selected="0">
            <x v="10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3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5"/>
          </reference>
          <reference field="9" count="1" selected="0">
            <x v="3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2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4"/>
          </reference>
          <reference field="9" count="1" selected="0">
            <x v="5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1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3"/>
          </reference>
          <reference field="9" count="1" selected="0">
            <x v="6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40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8" count="1">
            <x v="2"/>
          </reference>
          <reference field="9" count="1" selected="0">
            <x v="6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9">
      <pivotArea dataOnly="0" labelOnly="1" outline="0" fieldPosition="0">
        <references count="10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8" count="1">
            <x v="1"/>
          </reference>
          <reference field="9" count="1" selected="0">
            <x v="2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8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>
            <x v="0"/>
          </reference>
          <reference field="9" count="1" selected="0">
            <x v="8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7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8" count="1">
            <x v="0"/>
          </reference>
          <reference field="9" count="1" selected="0">
            <x v="7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6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8" count="1">
            <x v="0"/>
          </reference>
          <reference field="9" count="1" selected="0">
            <x v="3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5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8" count="1">
            <x v="0"/>
          </reference>
          <reference field="9" count="1" selected="0">
            <x v="7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4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8" count="1">
            <x v="0"/>
          </reference>
          <reference field="9" count="1" selected="0">
            <x v="1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3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8" count="1">
            <x v="0"/>
          </reference>
          <reference field="9" count="1" selected="0">
            <x v="11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2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8" count="1">
            <x v="0"/>
          </reference>
          <reference field="9" count="1" selected="0">
            <x v="7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1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8" count="1">
            <x v="0"/>
          </reference>
          <reference field="9" count="1" selected="0">
            <x v="4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3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1"/>
          </reference>
          <reference field="9" count="1" selected="0">
            <x v="3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9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0"/>
          </reference>
          <reference field="9" count="1" selected="0">
            <x v="4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8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1"/>
            <x v="5"/>
          </reference>
          <reference field="9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7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3"/>
            <x v="7"/>
          </reference>
          <reference field="9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6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0"/>
            <x v="4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5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8" count="2">
            <x v="2"/>
            <x v="6"/>
          </reference>
          <reference field="9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4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3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8" count="1">
            <x v="0"/>
          </reference>
          <reference field="9" count="1" selected="0">
            <x v="2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2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0"/>
          </reference>
          <reference field="9" count="1" selected="0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1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8" count="1">
            <x v="0"/>
          </reference>
          <reference field="9" count="1" selected="0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20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0"/>
          </reference>
          <reference field="8" count="1">
            <x v="0"/>
          </reference>
          <reference field="9" count="1" selected="0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19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8" count="1">
            <x v="0"/>
          </reference>
          <reference field="9" count="1" selected="0">
            <x v="2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318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8" count="1">
            <x v="0"/>
          </reference>
          <reference field="9" count="1" selected="0">
            <x v="9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7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8" count="1">
            <x v="0"/>
          </reference>
          <reference field="9" count="1" selected="0">
            <x v="91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6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8" count="1">
            <x v="0"/>
          </reference>
          <reference field="9" count="1" selected="0">
            <x v="58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8" count="1">
            <x v="0"/>
          </reference>
          <reference field="9" count="1" selected="0">
            <x v="11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4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8" count="1">
            <x v="0"/>
          </reference>
          <reference field="9" count="1" selected="0">
            <x v="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3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8" count="1">
            <x v="0"/>
          </reference>
          <reference field="9" count="1" selected="0">
            <x v="7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2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8" count="1">
            <x v="0"/>
          </reference>
          <reference field="9" count="1" selected="0">
            <x v="79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1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8" count="1">
            <x v="0"/>
          </reference>
          <reference field="9" count="1" selected="0">
            <x v="8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310">
      <pivotArea dataOnly="0" labelOnly="1" outline="0" fieldPosition="0">
        <references count="10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8" count="1">
            <x v="0"/>
          </reference>
          <reference field="9" count="1" selected="0">
            <x v="12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309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8" count="1">
            <x v="1"/>
          </reference>
          <reference field="9" count="1" selected="0">
            <x v="8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308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0"/>
          </reference>
          <reference field="9" count="1" selected="0">
            <x v="11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307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1"/>
          </reference>
          <reference field="9" count="1" selected="0">
            <x v="32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306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8" count="1">
            <x v="2"/>
          </reference>
          <reference field="9" count="1" selected="0">
            <x v="69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305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1"/>
          </reference>
          <reference field="9" count="1" selected="0">
            <x v="19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304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1">
            <x v="0"/>
          </reference>
          <reference field="9" count="1" selected="0">
            <x v="50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303">
      <pivotArea dataOnly="0" labelOnly="1" outline="0" fieldPosition="0">
        <references count="10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8" count="1">
            <x v="0"/>
          </reference>
          <reference field="9" count="1" selected="0">
            <x v="14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302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8" count="1">
            <x v="0"/>
          </reference>
          <reference field="9" count="1" selected="0">
            <x v="13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301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>
            <x v="1"/>
          </reference>
          <reference field="9" count="1" selected="0">
            <x v="60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300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8" count="1">
            <x v="0"/>
          </reference>
          <reference field="9" count="1" selected="0">
            <x v="61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299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0"/>
            <x v="2"/>
          </reference>
          <reference field="9" count="1" selected="0">
            <x v="41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298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8" count="2">
            <x v="2"/>
            <x v="4"/>
          </reference>
          <reference field="9" count="1" selected="0">
            <x v="9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297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8" count="1">
            <x v="1"/>
          </reference>
          <reference field="9" count="1" selected="0">
            <x v="34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296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>
            <x v="0"/>
          </reference>
          <reference field="9" count="1" selected="0">
            <x v="35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295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8" count="1">
            <x v="1"/>
          </reference>
          <reference field="9" count="1" selected="0">
            <x v="7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294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8" count="1">
            <x v="2"/>
          </reference>
          <reference field="9" count="1" selected="0">
            <x v="7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293">
      <pivotArea dataOnly="0" labelOnly="1" outline="0" fieldPosition="0">
        <references count="1">
          <reference field="12" count="0"/>
        </references>
      </pivotArea>
    </format>
    <format dxfId="1292">
      <pivotArea dataOnly="0" labelOnly="1" outline="0" fieldPosition="0">
        <references count="1">
          <reference field="12" count="0" defaultSubtotal="1"/>
        </references>
      </pivotArea>
    </format>
    <format dxfId="1291">
      <pivotArea dataOnly="0" labelOnly="1" grandRow="1" outline="0" fieldPosition="0"/>
    </format>
    <format dxfId="1290">
      <pivotArea dataOnly="0" labelOnly="1" outline="0" fieldPosition="0">
        <references count="2">
          <reference field="1" count="4">
            <x v="5"/>
            <x v="11"/>
            <x v="22"/>
            <x v="24"/>
          </reference>
          <reference field="12" count="1" selected="0">
            <x v="0"/>
          </reference>
        </references>
      </pivotArea>
    </format>
    <format dxfId="1289">
      <pivotArea dataOnly="0" labelOnly="1" outline="0" fieldPosition="0">
        <references count="2">
          <reference field="1" count="3">
            <x v="5"/>
            <x v="14"/>
            <x v="16"/>
          </reference>
          <reference field="12" count="1" selected="0">
            <x v="1"/>
          </reference>
        </references>
      </pivotArea>
    </format>
    <format dxfId="1288">
      <pivotArea dataOnly="0" labelOnly="1" outline="0" fieldPosition="0">
        <references count="2">
          <reference field="1" count="3">
            <x v="0"/>
            <x v="23"/>
            <x v="24"/>
          </reference>
          <reference field="12" count="1" selected="0">
            <x v="2"/>
          </reference>
        </references>
      </pivotArea>
    </format>
    <format dxfId="1287">
      <pivotArea dataOnly="0" labelOnly="1" outline="0" fieldPosition="0">
        <references count="2">
          <reference field="1" count="8">
            <x v="3"/>
            <x v="7"/>
            <x v="8"/>
            <x v="9"/>
            <x v="12"/>
            <x v="13"/>
            <x v="15"/>
            <x v="19"/>
          </reference>
          <reference field="12" count="1" selected="0">
            <x v="3"/>
          </reference>
        </references>
      </pivotArea>
    </format>
    <format dxfId="1286">
      <pivotArea dataOnly="0" labelOnly="1" outline="0" fieldPosition="0">
        <references count="2">
          <reference field="1" count="5">
            <x v="2"/>
            <x v="15"/>
            <x v="16"/>
            <x v="17"/>
            <x v="22"/>
          </reference>
          <reference field="12" count="1" selected="0">
            <x v="4"/>
          </reference>
        </references>
      </pivotArea>
    </format>
    <format dxfId="1285">
      <pivotArea dataOnly="0" labelOnly="1" outline="0" fieldPosition="0">
        <references count="2">
          <reference field="1" count="13">
            <x v="0"/>
            <x v="1"/>
            <x v="2"/>
            <x v="6"/>
            <x v="10"/>
            <x v="14"/>
            <x v="16"/>
            <x v="17"/>
            <x v="19"/>
            <x v="20"/>
            <x v="21"/>
            <x v="23"/>
            <x v="24"/>
          </reference>
          <reference field="12" count="1" selected="0">
            <x v="5"/>
          </reference>
        </references>
      </pivotArea>
    </format>
    <format dxfId="1284">
      <pivotArea dataOnly="0" labelOnly="1" outline="0" fieldPosition="0">
        <references count="2">
          <reference field="1" count="4">
            <x v="0"/>
            <x v="1"/>
            <x v="5"/>
            <x v="21"/>
          </reference>
          <reference field="12" count="1" selected="0">
            <x v="6"/>
          </reference>
        </references>
      </pivotArea>
    </format>
    <format dxfId="1283">
      <pivotArea dataOnly="0" labelOnly="1" outline="0" fieldPosition="0">
        <references count="2">
          <reference field="1" count="3">
            <x v="4"/>
            <x v="6"/>
            <x v="20"/>
          </reference>
          <reference field="12" count="1" selected="0">
            <x v="7"/>
          </reference>
        </references>
      </pivotArea>
    </format>
    <format dxfId="1282">
      <pivotArea dataOnly="0" labelOnly="1" outline="0" fieldPosition="0">
        <references count="2">
          <reference field="1" count="3">
            <x v="14"/>
            <x v="18"/>
            <x v="20"/>
          </reference>
          <reference field="12" count="1" selected="0">
            <x v="8"/>
          </reference>
        </references>
      </pivotArea>
    </format>
    <format dxfId="1281">
      <pivotArea dataOnly="0" labelOnly="1" outline="0" fieldPosition="0">
        <references count="2">
          <reference field="1" count="4">
            <x v="13"/>
            <x v="14"/>
            <x v="19"/>
            <x v="23"/>
          </reference>
          <reference field="12" count="1" selected="0">
            <x v="9"/>
          </reference>
        </references>
      </pivotArea>
    </format>
    <format dxfId="1280">
      <pivotArea dataOnly="0" labelOnly="1" outline="0" fieldPosition="0">
        <references count="3">
          <reference field="1" count="1" selected="0">
            <x v="5"/>
          </reference>
          <reference field="2" count="1">
            <x v="6"/>
          </reference>
          <reference field="12" count="1" selected="0">
            <x v="0"/>
          </reference>
        </references>
      </pivotArea>
    </format>
    <format dxfId="1279">
      <pivotArea dataOnly="0" labelOnly="1" outline="0" fieldPosition="0">
        <references count="3">
          <reference field="1" count="1" selected="0">
            <x v="11"/>
          </reference>
          <reference field="2" count="1">
            <x v="10"/>
          </reference>
          <reference field="12" count="1" selected="0">
            <x v="0"/>
          </reference>
        </references>
      </pivotArea>
    </format>
    <format dxfId="1278">
      <pivotArea dataOnly="0" labelOnly="1" outline="0" fieldPosition="0">
        <references count="3">
          <reference field="1" count="1" selected="0">
            <x v="22"/>
          </reference>
          <reference field="2" count="1">
            <x v="11"/>
          </reference>
          <reference field="12" count="1" selected="0">
            <x v="0"/>
          </reference>
        </references>
      </pivotArea>
    </format>
    <format dxfId="1277">
      <pivotArea dataOnly="0" labelOnly="1" outline="0" fieldPosition="0">
        <references count="3">
          <reference field="1" count="1" selected="0">
            <x v="24"/>
          </reference>
          <reference field="2" count="1">
            <x v="7"/>
          </reference>
          <reference field="12" count="1" selected="0">
            <x v="0"/>
          </reference>
        </references>
      </pivotArea>
    </format>
    <format dxfId="1276">
      <pivotArea dataOnly="0" labelOnly="1" outline="0" fieldPosition="0">
        <references count="3">
          <reference field="1" count="1" selected="0">
            <x v="5"/>
          </reference>
          <reference field="2" count="1">
            <x v="6"/>
          </reference>
          <reference field="12" count="1" selected="0">
            <x v="1"/>
          </reference>
        </references>
      </pivotArea>
    </format>
    <format dxfId="1275">
      <pivotArea dataOnly="0" labelOnly="1" outline="0" fieldPosition="0">
        <references count="3">
          <reference field="1" count="1" selected="0">
            <x v="14"/>
          </reference>
          <reference field="2" count="1">
            <x v="11"/>
          </reference>
          <reference field="12" count="1" selected="0">
            <x v="1"/>
          </reference>
        </references>
      </pivotArea>
    </format>
    <format dxfId="1274">
      <pivotArea dataOnly="0" labelOnly="1" outline="0" fieldPosition="0">
        <references count="3">
          <reference field="1" count="1" selected="0">
            <x v="0"/>
          </reference>
          <reference field="2" count="1">
            <x v="3"/>
          </reference>
          <reference field="12" count="1" selected="0">
            <x v="2"/>
          </reference>
        </references>
      </pivotArea>
    </format>
    <format dxfId="1273">
      <pivotArea dataOnly="0" labelOnly="1" outline="0" fieldPosition="0">
        <references count="3">
          <reference field="1" count="1" selected="0">
            <x v="23"/>
          </reference>
          <reference field="2" count="1">
            <x v="5"/>
          </reference>
          <reference field="12" count="1" selected="0">
            <x v="2"/>
          </reference>
        </references>
      </pivotArea>
    </format>
    <format dxfId="1272">
      <pivotArea dataOnly="0" labelOnly="1" outline="0" fieldPosition="0">
        <references count="3">
          <reference field="1" count="1" selected="0">
            <x v="24"/>
          </reference>
          <reference field="2" count="1">
            <x v="7"/>
          </reference>
          <reference field="12" count="1" selected="0">
            <x v="2"/>
          </reference>
        </references>
      </pivotArea>
    </format>
    <format dxfId="1271">
      <pivotArea dataOnly="0" labelOnly="1" outline="0" fieldPosition="0">
        <references count="3">
          <reference field="1" count="1" selected="0">
            <x v="3"/>
          </reference>
          <reference field="2" count="1">
            <x v="9"/>
          </reference>
          <reference field="12" count="1" selected="0">
            <x v="3"/>
          </reference>
        </references>
      </pivotArea>
    </format>
    <format dxfId="1270">
      <pivotArea dataOnly="0" labelOnly="1" outline="0" fieldPosition="0">
        <references count="3">
          <reference field="1" count="1" selected="0">
            <x v="7"/>
          </reference>
          <reference field="2" count="1">
            <x v="11"/>
          </reference>
          <reference field="12" count="1" selected="0">
            <x v="3"/>
          </reference>
        </references>
      </pivotArea>
    </format>
    <format dxfId="1269">
      <pivotArea dataOnly="0" labelOnly="1" outline="0" fieldPosition="0">
        <references count="3">
          <reference field="1" count="1" selected="0">
            <x v="19"/>
          </reference>
          <reference field="2" count="1">
            <x v="4"/>
          </reference>
          <reference field="12" count="1" selected="0">
            <x v="3"/>
          </reference>
        </references>
      </pivotArea>
    </format>
    <format dxfId="1268">
      <pivotArea dataOnly="0" labelOnly="1" outline="0" fieldPosition="0">
        <references count="3">
          <reference field="1" count="1" selected="0">
            <x v="2"/>
          </reference>
          <reference field="2" count="1">
            <x v="1"/>
          </reference>
          <reference field="12" count="1" selected="0">
            <x v="4"/>
          </reference>
        </references>
      </pivotArea>
    </format>
    <format dxfId="1267">
      <pivotArea dataOnly="0" labelOnly="1" outline="0" fieldPosition="0">
        <references count="3">
          <reference field="1" count="1" selected="0">
            <x v="15"/>
          </reference>
          <reference field="2" count="1">
            <x v="11"/>
          </reference>
          <reference field="12" count="1" selected="0">
            <x v="4"/>
          </reference>
        </references>
      </pivotArea>
    </format>
    <format dxfId="1266">
      <pivotArea dataOnly="0" labelOnly="1" outline="0" fieldPosition="0">
        <references count="3">
          <reference field="1" count="1" selected="0">
            <x v="0"/>
          </reference>
          <reference field="2" count="1">
            <x v="3"/>
          </reference>
          <reference field="12" count="1" selected="0">
            <x v="5"/>
          </reference>
        </references>
      </pivotArea>
    </format>
    <format dxfId="1265">
      <pivotArea dataOnly="0" labelOnly="1" outline="0" fieldPosition="0">
        <references count="3">
          <reference field="1" count="1" selected="0">
            <x v="1"/>
          </reference>
          <reference field="2" count="1">
            <x v="2"/>
          </reference>
          <reference field="12" count="1" selected="0">
            <x v="5"/>
          </reference>
        </references>
      </pivotArea>
    </format>
    <format dxfId="1264">
      <pivotArea dataOnly="0" labelOnly="1" outline="0" fieldPosition="0">
        <references count="3">
          <reference field="1" count="1" selected="0">
            <x v="2"/>
          </reference>
          <reference field="2" count="1">
            <x v="1"/>
          </reference>
          <reference field="12" count="1" selected="0">
            <x v="5"/>
          </reference>
        </references>
      </pivotArea>
    </format>
    <format dxfId="1263">
      <pivotArea dataOnly="0" labelOnly="1" outline="0" fieldPosition="0">
        <references count="3">
          <reference field="1" count="1" selected="0">
            <x v="6"/>
          </reference>
          <reference field="2" count="1">
            <x v="0"/>
          </reference>
          <reference field="12" count="1" selected="0">
            <x v="5"/>
          </reference>
        </references>
      </pivotArea>
    </format>
    <format dxfId="1262">
      <pivotArea dataOnly="0" labelOnly="1" outline="0" fieldPosition="0">
        <references count="3">
          <reference field="1" count="1" selected="0">
            <x v="10"/>
          </reference>
          <reference field="2" count="1">
            <x v="11"/>
          </reference>
          <reference field="12" count="1" selected="0">
            <x v="5"/>
          </reference>
        </references>
      </pivotArea>
    </format>
    <format dxfId="1261">
      <pivotArea dataOnly="0" labelOnly="1" outline="0" fieldPosition="0">
        <references count="3">
          <reference field="1" count="1" selected="0">
            <x v="19"/>
          </reference>
          <reference field="2" count="1">
            <x v="4"/>
          </reference>
          <reference field="12" count="1" selected="0">
            <x v="5"/>
          </reference>
        </references>
      </pivotArea>
    </format>
    <format dxfId="1260">
      <pivotArea dataOnly="0" labelOnly="1" outline="0" fieldPosition="0">
        <references count="3">
          <reference field="1" count="1" selected="0">
            <x v="20"/>
          </reference>
          <reference field="2" count="1">
            <x v="11"/>
          </reference>
          <reference field="12" count="1" selected="0">
            <x v="5"/>
          </reference>
        </references>
      </pivotArea>
    </format>
    <format dxfId="1259">
      <pivotArea dataOnly="0" labelOnly="1" outline="0" fieldPosition="0">
        <references count="3">
          <reference field="1" count="1" selected="0">
            <x v="21"/>
          </reference>
          <reference field="2" count="1">
            <x v="8"/>
          </reference>
          <reference field="12" count="1" selected="0">
            <x v="5"/>
          </reference>
        </references>
      </pivotArea>
    </format>
    <format dxfId="1258">
      <pivotArea dataOnly="0" labelOnly="1" outline="0" fieldPosition="0">
        <references count="3">
          <reference field="1" count="1" selected="0">
            <x v="23"/>
          </reference>
          <reference field="2" count="1">
            <x v="5"/>
          </reference>
          <reference field="12" count="1" selected="0">
            <x v="5"/>
          </reference>
        </references>
      </pivotArea>
    </format>
    <format dxfId="1257">
      <pivotArea dataOnly="0" labelOnly="1" outline="0" fieldPosition="0">
        <references count="3">
          <reference field="1" count="1" selected="0">
            <x v="24"/>
          </reference>
          <reference field="2" count="1">
            <x v="7"/>
          </reference>
          <reference field="12" count="1" selected="0">
            <x v="5"/>
          </reference>
        </references>
      </pivotArea>
    </format>
    <format dxfId="1256">
      <pivotArea dataOnly="0" labelOnly="1" outline="0" fieldPosition="0">
        <references count="3">
          <reference field="1" count="1" selected="0">
            <x v="0"/>
          </reference>
          <reference field="2" count="1">
            <x v="3"/>
          </reference>
          <reference field="12" count="1" selected="0">
            <x v="6"/>
          </reference>
        </references>
      </pivotArea>
    </format>
    <format dxfId="1255">
      <pivotArea dataOnly="0" labelOnly="1" outline="0" fieldPosition="0">
        <references count="3">
          <reference field="1" count="1" selected="0">
            <x v="1"/>
          </reference>
          <reference field="2" count="1">
            <x v="2"/>
          </reference>
          <reference field="12" count="1" selected="0">
            <x v="6"/>
          </reference>
        </references>
      </pivotArea>
    </format>
    <format dxfId="1254">
      <pivotArea dataOnly="0" labelOnly="1" outline="0" fieldPosition="0">
        <references count="3">
          <reference field="1" count="1" selected="0">
            <x v="5"/>
          </reference>
          <reference field="2" count="1">
            <x v="6"/>
          </reference>
          <reference field="12" count="1" selected="0">
            <x v="6"/>
          </reference>
        </references>
      </pivotArea>
    </format>
    <format dxfId="1253">
      <pivotArea dataOnly="0" labelOnly="1" outline="0" fieldPosition="0">
        <references count="3">
          <reference field="1" count="1" selected="0">
            <x v="21"/>
          </reference>
          <reference field="2" count="1">
            <x v="8"/>
          </reference>
          <reference field="12" count="1" selected="0">
            <x v="6"/>
          </reference>
        </references>
      </pivotArea>
    </format>
    <format dxfId="1252">
      <pivotArea dataOnly="0" labelOnly="1" outline="0" fieldPosition="0">
        <references count="3">
          <reference field="1" count="1" selected="0">
            <x v="4"/>
          </reference>
          <reference field="2" count="1">
            <x v="11"/>
          </reference>
          <reference field="12" count="1" selected="0">
            <x v="7"/>
          </reference>
        </references>
      </pivotArea>
    </format>
    <format dxfId="1251">
      <pivotArea dataOnly="0" labelOnly="1" outline="0" fieldPosition="0">
        <references count="3">
          <reference field="1" count="1" selected="0">
            <x v="6"/>
          </reference>
          <reference field="2" count="1">
            <x v="0"/>
          </reference>
          <reference field="12" count="1" selected="0">
            <x v="7"/>
          </reference>
        </references>
      </pivotArea>
    </format>
    <format dxfId="1250">
      <pivotArea dataOnly="0" labelOnly="1" outline="0" fieldPosition="0">
        <references count="3">
          <reference field="1" count="1" selected="0">
            <x v="20"/>
          </reference>
          <reference field="2" count="1">
            <x v="11"/>
          </reference>
          <reference field="12" count="1" selected="0">
            <x v="7"/>
          </reference>
        </references>
      </pivotArea>
    </format>
    <format dxfId="1249">
      <pivotArea dataOnly="0" labelOnly="1" outline="0" fieldPosition="0">
        <references count="3">
          <reference field="1" count="1" selected="0">
            <x v="14"/>
          </reference>
          <reference field="2" count="1">
            <x v="11"/>
          </reference>
          <reference field="12" count="1" selected="0">
            <x v="8"/>
          </reference>
        </references>
      </pivotArea>
    </format>
    <format dxfId="1248">
      <pivotArea dataOnly="0" labelOnly="1" outline="0" fieldPosition="0">
        <references count="3">
          <reference field="1" count="1" selected="0">
            <x v="13"/>
          </reference>
          <reference field="2" count="1">
            <x v="11"/>
          </reference>
          <reference field="12" count="1" selected="0">
            <x v="9"/>
          </reference>
        </references>
      </pivotArea>
    </format>
    <format dxfId="1247">
      <pivotArea dataOnly="0" labelOnly="1" outline="0" fieldPosition="0">
        <references count="3">
          <reference field="1" count="1" selected="0">
            <x v="19"/>
          </reference>
          <reference field="2" count="1">
            <x v="4"/>
          </reference>
          <reference field="12" count="1" selected="0">
            <x v="9"/>
          </reference>
        </references>
      </pivotArea>
    </format>
    <format dxfId="1246">
      <pivotArea dataOnly="0" labelOnly="1" outline="0" fieldPosition="0">
        <references count="3">
          <reference field="1" count="1" selected="0">
            <x v="23"/>
          </reference>
          <reference field="2" count="1">
            <x v="5"/>
          </reference>
          <reference field="12" count="1" selected="0">
            <x v="9"/>
          </reference>
        </references>
      </pivotArea>
    </format>
    <format dxfId="124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>
            <x v="3"/>
          </reference>
          <reference field="12" count="1" selected="0">
            <x v="0"/>
          </reference>
        </references>
      </pivotArea>
    </format>
    <format dxfId="124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0"/>
          </reference>
          <reference field="3" count="1">
            <x v="5"/>
          </reference>
          <reference field="12" count="1" selected="0">
            <x v="0"/>
          </reference>
        </references>
      </pivotArea>
    </format>
    <format dxfId="1243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11"/>
          </reference>
          <reference field="3" count="1">
            <x v="9"/>
          </reference>
          <reference field="12" count="1" selected="0">
            <x v="0"/>
          </reference>
        </references>
      </pivotArea>
    </format>
    <format dxfId="1242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"/>
          </reference>
          <reference field="3" count="1">
            <x v="2"/>
          </reference>
          <reference field="12" count="1" selected="0">
            <x v="0"/>
          </reference>
        </references>
      </pivotArea>
    </format>
    <format dxfId="1241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>
            <x v="3"/>
          </reference>
          <reference field="12" count="1" selected="0">
            <x v="1"/>
          </reference>
        </references>
      </pivotArea>
    </format>
    <format dxfId="124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"/>
          </reference>
          <reference field="3" count="1">
            <x v="9"/>
          </reference>
          <reference field="12" count="1" selected="0">
            <x v="1"/>
          </reference>
        </references>
      </pivotArea>
    </format>
    <format dxfId="123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  <reference field="12" count="1" selected="0">
            <x v="2"/>
          </reference>
        </references>
      </pivotArea>
    </format>
    <format dxfId="123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5"/>
          </reference>
          <reference field="3" count="1">
            <x v="6"/>
          </reference>
          <reference field="12" count="1" selected="0">
            <x v="2"/>
          </reference>
        </references>
      </pivotArea>
    </format>
    <format dxfId="1237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"/>
          </reference>
          <reference field="3" count="1">
            <x v="2"/>
          </reference>
          <reference field="12" count="1" selected="0">
            <x v="2"/>
          </reference>
        </references>
      </pivotArea>
    </format>
    <format dxfId="1236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9"/>
          </reference>
          <reference field="3" count="1">
            <x v="9"/>
          </reference>
          <reference field="12" count="1" selected="0">
            <x v="3"/>
          </reference>
        </references>
      </pivotArea>
    </format>
    <format dxfId="1235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"/>
          </reference>
          <reference field="3" count="1">
            <x v="8"/>
          </reference>
          <reference field="12" count="1" selected="0">
            <x v="3"/>
          </reference>
        </references>
      </pivotArea>
    </format>
    <format dxfId="123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>
            <x v="7"/>
          </reference>
          <reference field="12" count="1" selected="0">
            <x v="4"/>
          </reference>
        </references>
      </pivotArea>
    </format>
    <format dxfId="1233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1"/>
          </reference>
          <reference field="3" count="1">
            <x v="9"/>
          </reference>
          <reference field="12" count="1" selected="0">
            <x v="4"/>
          </reference>
        </references>
      </pivotArea>
    </format>
    <format dxfId="123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  <reference field="12" count="1" selected="0">
            <x v="5"/>
          </reference>
        </references>
      </pivotArea>
    </format>
    <format dxfId="123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>
            <x v="0"/>
          </reference>
          <reference field="12" count="1" selected="0">
            <x v="5"/>
          </reference>
        </references>
      </pivotArea>
    </format>
    <format dxfId="1230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>
            <x v="7"/>
          </reference>
          <reference field="12" count="1" selected="0">
            <x v="5"/>
          </reference>
        </references>
      </pivotArea>
    </format>
    <format dxfId="122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11"/>
          </reference>
          <reference field="3" count="1">
            <x v="9"/>
          </reference>
          <reference field="12" count="1" selected="0">
            <x v="5"/>
          </reference>
        </references>
      </pivotArea>
    </format>
    <format dxfId="1228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"/>
          </reference>
          <reference field="3" count="1">
            <x v="8"/>
          </reference>
          <reference field="12" count="1" selected="0">
            <x v="5"/>
          </reference>
        </references>
      </pivotArea>
    </format>
    <format dxfId="122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>
            <x v="1"/>
          </reference>
          <reference field="12" count="1" selected="0">
            <x v="5"/>
          </reference>
        </references>
      </pivotArea>
    </format>
    <format dxfId="122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5"/>
          </reference>
          <reference field="3" count="1">
            <x v="6"/>
          </reference>
          <reference field="12" count="1" selected="0">
            <x v="5"/>
          </reference>
        </references>
      </pivotArea>
    </format>
    <format dxfId="1225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"/>
          </reference>
          <reference field="3" count="1">
            <x v="2"/>
          </reference>
          <reference field="12" count="1" selected="0">
            <x v="5"/>
          </reference>
        </references>
      </pivotArea>
    </format>
    <format dxfId="122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  <reference field="12" count="1" selected="0">
            <x v="6"/>
          </reference>
        </references>
      </pivotArea>
    </format>
    <format dxfId="122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>
            <x v="0"/>
          </reference>
          <reference field="12" count="1" selected="0">
            <x v="6"/>
          </reference>
        </references>
      </pivotArea>
    </format>
    <format dxfId="122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>
            <x v="3"/>
          </reference>
          <reference field="12" count="1" selected="0">
            <x v="6"/>
          </reference>
        </references>
      </pivotArea>
    </format>
    <format dxfId="122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8"/>
          </reference>
          <reference field="3" count="1">
            <x v="1"/>
          </reference>
          <reference field="12" count="1" selected="0">
            <x v="6"/>
          </reference>
        </references>
      </pivotArea>
    </format>
    <format dxfId="1220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1"/>
          </reference>
          <reference field="3" count="1">
            <x v="4"/>
          </reference>
          <reference field="12" count="1" selected="0">
            <x v="7"/>
          </reference>
        </references>
      </pivotArea>
    </format>
    <format dxfId="1219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>
            <x v="7"/>
          </reference>
          <reference field="12" count="1" selected="0">
            <x v="7"/>
          </reference>
        </references>
      </pivotArea>
    </format>
    <format dxfId="121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1"/>
          </reference>
          <reference field="3" count="1">
            <x v="8"/>
          </reference>
          <reference field="12" count="1" selected="0">
            <x v="7"/>
          </reference>
        </references>
      </pivotArea>
    </format>
    <format dxfId="121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1"/>
          </reference>
          <reference field="3" count="1">
            <x v="9"/>
          </reference>
          <reference field="12" count="1" selected="0">
            <x v="8"/>
          </reference>
        </references>
      </pivotArea>
    </format>
    <format dxfId="121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1"/>
          </reference>
          <reference field="3" count="1">
            <x v="4"/>
          </reference>
          <reference field="12" count="1" selected="0">
            <x v="8"/>
          </reference>
        </references>
      </pivotArea>
    </format>
    <format dxfId="1215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1"/>
          </reference>
          <reference field="3" count="1">
            <x v="8"/>
          </reference>
          <reference field="12" count="1" selected="0">
            <x v="8"/>
          </reference>
        </references>
      </pivotArea>
    </format>
    <format dxfId="121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1"/>
          </reference>
          <reference field="3" count="1">
            <x v="9"/>
          </reference>
          <reference field="12" count="1" selected="0">
            <x v="9"/>
          </reference>
        </references>
      </pivotArea>
    </format>
    <format dxfId="1213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"/>
          </reference>
          <reference field="3" count="1">
            <x v="8"/>
          </reference>
          <reference field="12" count="1" selected="0">
            <x v="9"/>
          </reference>
        </references>
      </pivotArea>
    </format>
    <format dxfId="121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5"/>
          </reference>
          <reference field="3" count="1">
            <x v="6"/>
          </reference>
          <reference field="12" count="1" selected="0">
            <x v="9"/>
          </reference>
        </references>
      </pivotArea>
    </format>
    <format dxfId="121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7" count="1">
            <x v="7"/>
          </reference>
          <reference field="12" count="1" selected="0">
            <x v="0"/>
          </reference>
        </references>
      </pivotArea>
    </format>
    <format dxfId="1210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7" count="1">
            <x v="7"/>
          </reference>
          <reference field="12" count="1" selected="0">
            <x v="1"/>
          </reference>
        </references>
      </pivotArea>
    </format>
    <format dxfId="120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>
            <x v="6"/>
          </reference>
          <reference field="12" count="1" selected="0">
            <x v="2"/>
          </reference>
        </references>
      </pivotArea>
    </format>
    <format dxfId="1208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5">
            <x v="0"/>
            <x v="1"/>
            <x v="2"/>
            <x v="3"/>
            <x v="4"/>
          </reference>
          <reference field="12" count="1" selected="0">
            <x v="2"/>
          </reference>
        </references>
      </pivotArea>
    </format>
    <format dxfId="1207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7" count="1">
            <x v="5"/>
          </reference>
          <reference field="12" count="1" selected="0">
            <x v="2"/>
          </reference>
        </references>
      </pivotArea>
    </format>
    <format dxfId="1206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7" count="1">
            <x v="7"/>
          </reference>
          <reference field="12" count="1" selected="0">
            <x v="3"/>
          </reference>
        </references>
      </pivotArea>
    </format>
    <format dxfId="1205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7" count="1">
            <x v="7"/>
          </reference>
          <reference field="12" count="1" selected="0">
            <x v="4"/>
          </reference>
        </references>
      </pivotArea>
    </format>
    <format dxfId="1204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6"/>
          </reference>
          <reference field="12" count="1" selected="0">
            <x v="4"/>
          </reference>
        </references>
      </pivotArea>
    </format>
    <format dxfId="1203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  <reference field="12" count="1" selected="0">
            <x v="4"/>
          </reference>
        </references>
      </pivotArea>
    </format>
    <format dxfId="120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>
            <x v="7"/>
          </reference>
          <reference field="12" count="1" selected="0">
            <x v="5"/>
          </reference>
        </references>
      </pivotArea>
    </format>
    <format dxfId="1201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3">
            <x v="1"/>
            <x v="2"/>
            <x v="7"/>
          </reference>
          <reference field="12" count="1" selected="0">
            <x v="5"/>
          </reference>
        </references>
      </pivotArea>
    </format>
    <format dxfId="120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>
            <x v="7"/>
          </reference>
          <reference field="12" count="1" selected="0">
            <x v="6"/>
          </reference>
        </references>
      </pivotArea>
    </format>
    <format dxfId="1199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7" count="1">
            <x v="7"/>
          </reference>
          <reference field="12" count="1" selected="0">
            <x v="7"/>
          </reference>
        </references>
      </pivotArea>
    </format>
    <format dxfId="1198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  <reference field="12" count="1" selected="0">
            <x v="8"/>
          </reference>
        </references>
      </pivotArea>
    </format>
    <format dxfId="119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7" count="1">
            <x v="7"/>
          </reference>
          <reference field="12" count="1" selected="0">
            <x v="9"/>
          </reference>
        </references>
      </pivotArea>
    </format>
    <format dxfId="1196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7" count="2">
            <x v="2"/>
            <x v="7"/>
          </reference>
          <reference field="12" count="1" selected="0">
            <x v="9"/>
          </reference>
        </references>
      </pivotArea>
    </format>
    <format dxfId="1195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7" count="1" selected="0">
            <x v="7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119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7" count="1" selected="0">
            <x v="7"/>
          </reference>
          <reference field="12" count="1" selected="0">
            <x v="1"/>
          </reference>
          <reference field="13" count="1">
            <x v="2"/>
          </reference>
        </references>
      </pivotArea>
    </format>
    <format dxfId="119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 selected="0">
            <x v="6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1192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3"/>
          </reference>
          <reference field="13" count="1">
            <x v="2"/>
          </reference>
        </references>
      </pivotArea>
    </format>
    <format dxfId="119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3"/>
          </reference>
          <reference field="13" count="1">
            <x v="1"/>
          </reference>
        </references>
      </pivotArea>
    </format>
    <format dxfId="119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3"/>
          </reference>
          <reference field="13" count="1">
            <x v="0"/>
          </reference>
        </references>
      </pivotArea>
    </format>
    <format dxfId="11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3"/>
          </reference>
          <reference field="13" count="1">
            <x v="2"/>
          </reference>
        </references>
      </pivotArea>
    </format>
    <format dxfId="1188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3"/>
          </reference>
          <reference field="13" count="1">
            <x v="0"/>
          </reference>
        </references>
      </pivotArea>
    </format>
    <format dxfId="1187">
      <pivotArea dataOnly="0" labelOnly="1" outline="0" fieldPosition="0">
        <references count="6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7" count="1" selected="0">
            <x v="7"/>
          </reference>
          <reference field="12" count="1" selected="0">
            <x v="3"/>
          </reference>
          <reference field="13" count="1">
            <x v="2"/>
          </reference>
        </references>
      </pivotArea>
    </format>
    <format dxfId="118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7" count="1" selected="0">
            <x v="7"/>
          </reference>
          <reference field="12" count="1" selected="0">
            <x v="4"/>
          </reference>
          <reference field="13" count="1">
            <x v="2"/>
          </reference>
        </references>
      </pivotArea>
    </format>
    <format dxfId="1185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6"/>
          </reference>
          <reference field="12" count="1" selected="0">
            <x v="4"/>
          </reference>
          <reference field="13" count="1">
            <x v="0"/>
          </reference>
        </references>
      </pivotArea>
    </format>
    <format dxfId="1184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4"/>
          </reference>
          <reference field="13" count="1">
            <x v="2"/>
          </reference>
        </references>
      </pivotArea>
    </format>
    <format dxfId="118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5"/>
          </reference>
          <reference field="13" count="1">
            <x v="2"/>
          </reference>
        </references>
      </pivotArea>
    </format>
    <format dxfId="118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6"/>
          </reference>
          <reference field="13" count="1">
            <x v="2"/>
          </reference>
        </references>
      </pivotArea>
    </format>
    <format dxfId="1181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7" count="1" selected="0">
            <x v="7"/>
          </reference>
          <reference field="12" count="1" selected="0">
            <x v="7"/>
          </reference>
          <reference field="13" count="1">
            <x v="2"/>
          </reference>
        </references>
      </pivotArea>
    </format>
    <format dxfId="118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8"/>
          </reference>
          <reference field="13" count="1">
            <x v="2"/>
          </reference>
        </references>
      </pivotArea>
    </format>
    <format dxfId="117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7" count="1" selected="0">
            <x v="7"/>
          </reference>
          <reference field="12" count="1" selected="0">
            <x v="9"/>
          </reference>
          <reference field="13" count="1">
            <x v="2"/>
          </reference>
        </references>
      </pivotArea>
    </format>
    <format dxfId="1178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1">
            <x v="8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7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6" count="6">
            <x v="32"/>
            <x v="33"/>
            <x v="34"/>
            <x v="35"/>
            <x v="60"/>
            <x v="9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76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7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75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1">
            <x v="6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7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1">
            <x v="79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17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17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17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1">
            <x v="78"/>
          </reference>
          <reference field="7" count="1" selected="0">
            <x v="6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70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7"/>
          </reference>
          <reference field="7" count="1" selected="0">
            <x v="0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69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8"/>
          </reference>
          <reference field="7" count="1" selected="0">
            <x v="1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6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9"/>
          </reference>
          <reference field="7" count="1" selected="0">
            <x v="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67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20"/>
          </reference>
          <reference field="7" count="1" selected="0">
            <x v="3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66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21"/>
          </reference>
          <reference field="7" count="1" selected="0">
            <x v="4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65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1">
            <x v="8"/>
          </reference>
          <reference field="7" count="1" selected="0">
            <x v="5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64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6" count="8">
            <x v="11"/>
            <x v="61"/>
            <x v="62"/>
            <x v="63"/>
            <x v="64"/>
            <x v="66"/>
            <x v="75"/>
            <x v="96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16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55"/>
            <x v="56"/>
            <x v="57"/>
            <x v="58"/>
            <x v="59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16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8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16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6" count="2">
            <x v="42"/>
            <x v="9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160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26"/>
            <x v="28"/>
            <x v="29"/>
            <x v="30"/>
            <x v="31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15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22"/>
            <x v="23"/>
            <x v="24"/>
            <x v="25"/>
            <x v="7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158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5">
            <x v="49"/>
            <x v="50"/>
            <x v="51"/>
            <x v="52"/>
            <x v="74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157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1">
            <x v="47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156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6" count="2">
            <x v="14"/>
            <x v="67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155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9"/>
          </reference>
          <reference field="7" count="1" selected="0">
            <x v="6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1154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153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3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152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6" count="2">
            <x v="81"/>
            <x v="94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151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3">
            <x v="0"/>
            <x v="1"/>
            <x v="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50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6" count="8">
            <x v="36"/>
            <x v="53"/>
            <x v="54"/>
            <x v="73"/>
            <x v="83"/>
            <x v="84"/>
            <x v="85"/>
            <x v="8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6" count="3">
            <x v="12"/>
            <x v="13"/>
            <x v="1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8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6" count="1">
            <x v="4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6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5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4">
      <pivotArea dataOnly="0" labelOnly="1" outline="0" fieldPosition="0">
        <references count="7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9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3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4">
            <x v="43"/>
            <x v="44"/>
            <x v="45"/>
            <x v="4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1">
            <x v="9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1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6" count="2">
            <x v="39"/>
            <x v="4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40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8"/>
          </reference>
          <reference field="7" count="1" selected="0">
            <x v="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39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9"/>
          </reference>
          <reference field="7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38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2">
            <x v="48"/>
            <x v="7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37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6" count="5">
            <x v="5"/>
            <x v="7"/>
            <x v="9"/>
            <x v="10"/>
            <x v="7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13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6" count="2">
            <x v="3"/>
            <x v="71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13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6" count="2">
            <x v="82"/>
            <x v="86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13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6" count="1">
            <x v="79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133">
      <pivotArea dataOnly="0" labelOnly="1" outline="0" fieldPosition="0">
        <references count="7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6" count="3">
            <x v="37"/>
            <x v="38"/>
            <x v="40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132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68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131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6" count="1">
            <x v="4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130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1">
            <x v="65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129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7" count="1" selected="0">
            <x v="7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128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6" count="1">
            <x v="89"/>
          </reference>
          <reference field="7" count="1" selected="0">
            <x v="7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127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6" count="1">
            <x v="88"/>
          </reference>
          <reference field="7" count="1" selected="0">
            <x v="7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126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27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125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6" count="1">
            <x v="69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124">
      <pivotArea dataOnly="0" labelOnly="1" outline="0" fieldPosition="0">
        <references count="7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6" count="1">
            <x v="43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123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9"/>
          </reference>
          <reference field="7" count="1" selected="0">
            <x v="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122">
      <pivotArea dataOnly="0" labelOnly="1" outline="0" fieldPosition="0">
        <references count="7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6" count="1">
            <x v="16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121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20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8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7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35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>
            <x v="17"/>
          </reference>
          <reference field="6" count="1" selected="0">
            <x v="9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4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3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7"/>
          </reference>
          <reference field="6" count="1" selected="0">
            <x v="6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112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111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110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10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78"/>
          </reference>
          <reference field="7" count="1" selected="0">
            <x v="6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08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07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06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05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04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03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8"/>
          </reference>
          <reference field="7" count="1" selected="0">
            <x v="5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102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101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100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99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98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97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96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6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95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9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6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93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57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92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58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91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9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90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89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4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88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1087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86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8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85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9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84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0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83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82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81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8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2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7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78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77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76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75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5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74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1073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1072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8"/>
          </reference>
          <reference field="6" count="1" selected="0">
            <x v="14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071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67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070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99"/>
          </reference>
          <reference field="7" count="1" selected="0">
            <x v="6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106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068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067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4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06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8"/>
          </reference>
          <reference field="6" count="1" selected="0">
            <x v="0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6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9"/>
          </reference>
          <reference field="6" count="1" selected="0">
            <x v="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64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63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7"/>
          </reference>
          <reference field="6" count="1" selected="0">
            <x v="3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62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61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60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9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17"/>
          </reference>
          <reference field="6" count="1" selected="0">
            <x v="1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5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4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16"/>
          </reference>
          <reference field="6" count="1" selected="0">
            <x v="4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2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1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9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50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9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8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4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7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17"/>
          </reference>
          <reference field="6" count="1" selected="0">
            <x v="9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5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4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3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2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1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17"/>
          </reference>
          <reference field="6" count="1" selected="0">
            <x v="48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4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39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7"/>
          </reference>
          <reference field="6" count="1" selected="0">
            <x v="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3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2"/>
          </reference>
          <reference field="6" count="1" selected="0">
            <x v="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37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6"/>
          </reference>
          <reference field="6" count="1" selected="0">
            <x v="9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36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>
            <x v="17"/>
          </reference>
          <reference field="6" count="1" selected="0">
            <x v="10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103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17"/>
          </reference>
          <reference field="6" count="1" selected="0">
            <x v="3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034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033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032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031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030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029">
      <pivotArea dataOnly="0" labelOnly="1" outline="0" fieldPosition="0">
        <references count="8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>
            <x v="8"/>
          </reference>
          <reference field="6" count="1" selected="0">
            <x v="40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1028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>
            <x v="17"/>
          </reference>
          <reference field="6" count="1" selected="0">
            <x v="68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027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16"/>
          </reference>
          <reference field="6" count="1" selected="0">
            <x v="4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02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102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1024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023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>
            <x v="18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022">
      <pivotArea dataOnly="0" labelOnly="1" outline="0" fieldPosition="0">
        <references count="8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021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020">
      <pivotArea dataOnly="0" labelOnly="1" outline="0" fieldPosition="0">
        <references count="8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1019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8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7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6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5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5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4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3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2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1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6"/>
          </reference>
          <reference field="7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0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009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008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1007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006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005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004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003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002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001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1000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99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98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97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96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95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94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93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92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6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91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57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90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58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89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9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88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87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86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985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84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8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83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9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82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0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81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80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79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78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25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7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76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75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74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73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2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72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971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970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14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969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7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968">
      <pivotArea dataOnly="0" labelOnly="1" outline="0" fieldPosition="0">
        <references count="9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967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966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965">
      <pivotArea dataOnly="0" labelOnly="1" outline="0" fieldPosition="0">
        <references count="9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96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0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6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>
            <x v="9"/>
          </reference>
          <reference field="6" count="1" selected="0">
            <x v="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6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6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6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9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8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7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6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5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4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3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2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1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50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9">
      <pivotArea dataOnly="0" labelOnly="1" outline="0" fieldPosition="0">
        <references count="9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8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7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6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5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3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2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1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40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39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38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37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5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36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7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35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9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34">
      <pivotArea dataOnly="0" labelOnly="1" outline="0" fieldPosition="0">
        <references count="9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0"/>
          </reference>
          <reference field="7" count="1" selected="0">
            <x v="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93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932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931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930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929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928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927">
      <pivotArea dataOnly="0" labelOnly="1" outline="0" fieldPosition="0">
        <references count="9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40"/>
          </reference>
          <reference field="7" count="1" selected="0">
            <x v="7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926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8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925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924">
      <pivotArea dataOnly="0" labelOnly="1" outline="0" fieldPosition="0">
        <references count="9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923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922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921">
      <pivotArea dataOnly="0" labelOnly="1" outline="0" fieldPosition="0">
        <references count="9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920">
      <pivotArea dataOnly="0" labelOnly="1" outline="0" fieldPosition="0">
        <references count="9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919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918">
      <pivotArea dataOnly="0" labelOnly="1" outline="0" fieldPosition="0">
        <references count="9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917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9" count="1">
            <x v="6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6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9" count="1">
            <x v="98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5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9" count="1">
            <x v="5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4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9" count="1">
            <x v="5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3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7" count="1" selected="0">
            <x v="7"/>
          </reference>
          <reference field="9" count="1">
            <x v="2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2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9" count="1">
            <x v="5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1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9" count="5">
            <x v="9"/>
            <x v="48"/>
            <x v="49"/>
            <x v="82"/>
            <x v="10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0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9" count="2">
            <x v="56"/>
            <x v="5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09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7" count="1" selected="0">
            <x v="7"/>
          </reference>
          <reference field="9" count="1">
            <x v="6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08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9" count="1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907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9" count="1">
            <x v="2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906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9" count="2">
            <x v="52"/>
            <x v="10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905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9" count="1">
            <x v="43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904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9" count="1">
            <x v="4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903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9" count="1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902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9" count="1">
            <x v="35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901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9" count="1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90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9" count="1">
            <x v="6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899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9" count="1">
            <x v="36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898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9" count="1">
            <x v="9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7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9" count="1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6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9" count="1">
            <x v="2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5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9" count="1">
            <x v="9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4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9" count="1">
            <x v="4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3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9" count="2">
            <x v="16"/>
            <x v="10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2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9" count="1">
            <x v="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1">
      <pivotArea dataOnly="0" labelOnly="1" outline="0" fieldPosition="0">
        <references count="10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9" count="3">
            <x v="17"/>
            <x v="18"/>
            <x v="9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90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9" count="1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889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9" count="2">
            <x v="22"/>
            <x v="33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888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9" count="2">
            <x v="0"/>
            <x v="3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887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9" count="1">
            <x v="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886">
      <pivotArea dataOnly="0" labelOnly="1" outline="0" fieldPosition="0">
        <references count="10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9" count="1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885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9" count="1">
            <x v="10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84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9" count="1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83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9" count="1">
            <x v="100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82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7" count="1" selected="0">
            <x v="7"/>
          </reference>
          <reference field="9" count="1">
            <x v="8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81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9" count="1">
            <x v="9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80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9" count="1">
            <x v="33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879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9" count="1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878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9" count="1">
            <x v="4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877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7" count="1" selected="0">
            <x v="7"/>
          </reference>
          <reference field="9" count="1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876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9" count="1">
            <x v="1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875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9" count="1">
            <x v="6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874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7" count="1" selected="0">
            <x v="7"/>
          </reference>
          <reference field="9" count="1">
            <x v="62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873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7" count="1" selected="0">
            <x v="7"/>
          </reference>
          <reference field="9" count="1">
            <x v="2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872">
      <pivotArea dataOnly="0" labelOnly="1" outline="0" fieldPosition="0">
        <references count="10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9" count="1">
            <x v="3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871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9" count="1">
            <x v="59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870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9" count="1">
            <x v="93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869">
      <pivotArea dataOnly="0" labelOnly="1" outline="0" fieldPosition="0">
        <references count="10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9" count="4">
            <x v="3"/>
            <x v="68"/>
            <x v="104"/>
            <x v="10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868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7"/>
          </reference>
          <reference field="9" count="1">
            <x v="9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7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7"/>
          </reference>
          <reference field="9" count="1">
            <x v="7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6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9" count="1">
            <x v="8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7" count="1" selected="0">
            <x v="7"/>
          </reference>
          <reference field="9" count="1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4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9" count="4">
            <x v="0"/>
            <x v="2"/>
            <x v="38"/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9" count="4">
            <x v="0"/>
            <x v="2"/>
            <x v="38"/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9" count="1">
            <x v="7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1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9" count="1">
            <x v="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60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9" count="1">
            <x v="7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9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9" count="1">
            <x v="7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8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9" count="1">
            <x v="1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7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9" count="1">
            <x v="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6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7" count="1" selected="0">
            <x v="7"/>
          </reference>
          <reference field="9" count="1">
            <x v="8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5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9" count="1">
            <x v="10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4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9" count="1">
            <x v="8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3">
      <pivotArea dataOnly="0" labelOnly="1" outline="0" fieldPosition="0">
        <references count="10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7" count="1" selected="0">
            <x v="7"/>
          </reference>
          <reference field="9" count="1">
            <x v="8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2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9" count="2">
            <x v="46"/>
            <x v="10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1">
      <pivotArea dataOnly="0" labelOnly="1" outline="0" fieldPosition="0">
        <references count="10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9" count="4">
            <x v="30"/>
            <x v="51"/>
            <x v="64"/>
            <x v="6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50">
      <pivotArea dataOnly="0" labelOnly="1" outline="0" fieldPosition="0">
        <references count="10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9" count="1">
            <x v="2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9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9" count="1">
            <x v="8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8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9" count="1">
            <x v="7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7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7" count="1" selected="0">
            <x v="7"/>
          </reference>
          <reference field="9" count="1">
            <x v="3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6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9" count="1">
            <x v="7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5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7" count="1" selected="0">
            <x v="7"/>
          </reference>
          <reference field="9" count="1">
            <x v="1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4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9" count="1">
            <x v="11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3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9" count="1">
            <x v="7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2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9" count="1">
            <x v="4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1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9" count="2">
            <x v="31"/>
            <x v="4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40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9" count="4">
            <x v="0"/>
            <x v="2"/>
            <x v="38"/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39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9" count="1">
            <x v="6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38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7" count="1" selected="0">
            <x v="7"/>
          </reference>
          <reference field="9" count="1">
            <x v="2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37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7"/>
          </reference>
          <reference field="9" count="1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36">
      <pivotArea dataOnly="0" labelOnly="1" outline="0" fieldPosition="0">
        <references count="10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7" count="1" selected="0">
            <x v="7"/>
          </reference>
          <reference field="9" count="1">
            <x v="2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835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7" count="1" selected="0">
            <x v="7"/>
          </reference>
          <reference field="9" count="1">
            <x v="9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34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7" count="1" selected="0">
            <x v="7"/>
          </reference>
          <reference field="9" count="1">
            <x v="91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33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9" count="1">
            <x v="58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32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9" count="1">
            <x v="11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31">
      <pivotArea dataOnly="0" labelOnly="1" outline="0" fieldPosition="0">
        <references count="10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9" count="1">
            <x v="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30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9" count="1">
            <x v="7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29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9" count="1">
            <x v="79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28">
      <pivotArea dataOnly="0" labelOnly="1" outline="0" fieldPosition="0">
        <references count="10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7" count="1" selected="0">
            <x v="7"/>
          </reference>
          <reference field="9" count="1">
            <x v="8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827">
      <pivotArea dataOnly="0" labelOnly="1" outline="0" fieldPosition="0">
        <references count="10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7" count="1" selected="0">
            <x v="7"/>
          </reference>
          <reference field="9" count="1">
            <x v="12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826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9" count="1">
            <x v="8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825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9" count="3">
            <x v="11"/>
            <x v="32"/>
            <x v="69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824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9" count="2">
            <x v="19"/>
            <x v="50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823">
      <pivotArea dataOnly="0" labelOnly="1" outline="0" fieldPosition="0">
        <references count="10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7" count="1" selected="0">
            <x v="7"/>
          </reference>
          <reference field="9" count="1">
            <x v="14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822">
      <pivotArea dataOnly="0" labelOnly="1" outline="0" fieldPosition="0">
        <references count="10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7" count="1" selected="0">
            <x v="7"/>
          </reference>
          <reference field="9" count="1">
            <x v="13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821">
      <pivotArea dataOnly="0" labelOnly="1" outline="0" fieldPosition="0">
        <references count="10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9" count="2">
            <x v="60"/>
            <x v="61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820">
      <pivotArea dataOnly="0" labelOnly="1" outline="0" fieldPosition="0">
        <references count="10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9" count="2">
            <x v="41"/>
            <x v="9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819">
      <pivotArea dataOnly="0" labelOnly="1" outline="0" fieldPosition="0">
        <references count="10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9" count="1">
            <x v="34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818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9" count="1">
            <x v="7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817">
      <pivotArea dataOnly="0" labelOnly="1" outline="0" fieldPosition="0">
        <references count="10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9" count="2">
            <x v="35"/>
            <x v="7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816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15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8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14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13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12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11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10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9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4"/>
          </reference>
          <reference field="9" count="1" selected="0">
            <x v="48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8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3"/>
          </reference>
          <reference field="9" count="1" selected="0">
            <x v="4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7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82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6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10"/>
          </reference>
          <reference field="3" count="1" selected="0">
            <x v="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10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5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5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4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3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2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7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801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2">
            <x v="1"/>
            <x v="3"/>
          </reference>
          <reference field="9" count="1" selected="0">
            <x v="2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800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6"/>
          </reference>
          <reference field="9" count="1" selected="0">
            <x v="52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799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06"/>
          </reference>
          <reference field="12" count="1" selected="0">
            <x v="1"/>
          </reference>
          <reference field="13" count="1" selected="0">
            <x v="2"/>
          </reference>
        </references>
      </pivotArea>
    </format>
    <format dxfId="798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8" count="1">
            <x v="0"/>
          </reference>
          <reference field="9" count="1" selected="0">
            <x v="43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797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8" count="1">
            <x v="0"/>
          </reference>
          <reference field="9" count="1" selected="0">
            <x v="4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796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>
            <x v="1"/>
          </reference>
          <reference field="9" count="1" selected="0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795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3"/>
          </reference>
          <reference field="9" count="1" selected="0">
            <x v="35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794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37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793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792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8" count="1">
            <x v="0"/>
          </reference>
          <reference field="9" count="1" selected="0">
            <x v="36"/>
          </reference>
          <reference field="12" count="1" selected="0">
            <x v="2"/>
          </reference>
          <reference field="13" count="1" selected="0">
            <x v="2"/>
          </reference>
        </references>
      </pivotArea>
    </format>
    <format dxfId="791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5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90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9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8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7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4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6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6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5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4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3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2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8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1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97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80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9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8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5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7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5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6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5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2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4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33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3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0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2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1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770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69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68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67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66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65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64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63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0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62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4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61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9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60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3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59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58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40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57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1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56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5"/>
          </reference>
          <reference field="12" count="1" selected="0">
            <x v="3"/>
          </reference>
          <reference field="13" count="1" selected="0">
            <x v="0"/>
          </reference>
        </references>
      </pivotArea>
    </format>
    <format dxfId="755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3"/>
          </reference>
          <reference field="12" count="1" selected="0">
            <x v="3"/>
          </reference>
          <reference field="13" count="1" selected="0">
            <x v="2"/>
          </reference>
        </references>
      </pivotArea>
    </format>
    <format dxfId="754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53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52">
      <pivotArea dataOnly="0" labelOnly="1" outline="0" fieldPosition="0">
        <references count="11">
          <reference field="1" count="1" selected="0">
            <x v="15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8" count="1">
            <x v="0"/>
          </reference>
          <reference field="9" count="1" selected="0">
            <x v="3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751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9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50">
      <pivotArea dataOnly="0" labelOnly="1" outline="0" fieldPosition="0">
        <references count="11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9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49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3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48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3"/>
          </reference>
          <reference field="9" count="1" selected="0">
            <x v="3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47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68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46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4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45">
      <pivotArea dataOnly="0" labelOnly="1" outline="0" fieldPosition="0">
        <references count="11">
          <reference field="1" count="1" selected="0">
            <x v="22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07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44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43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42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41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40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1"/>
            <x v="7"/>
          </reference>
          <reference field="9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9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3"/>
            <x v="6"/>
          </reference>
          <reference field="9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8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0"/>
            <x v="4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7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7" count="1" selected="0">
            <x v="7"/>
          </reference>
          <reference field="8" count="2">
            <x v="2"/>
            <x v="5"/>
          </reference>
          <reference field="9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6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1"/>
            <x v="5"/>
            <x v="9"/>
          </reference>
          <reference field="9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5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3"/>
            <x v="7"/>
            <x v="11"/>
          </reference>
          <reference field="9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4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0"/>
            <x v="4"/>
            <x v="8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3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7" count="1" selected="0">
            <x v="7"/>
          </reference>
          <reference field="8" count="3">
            <x v="2"/>
            <x v="6"/>
            <x v="10"/>
          </reference>
          <reference field="9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2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1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30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9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8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7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6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5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0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4">
      <pivotArea dataOnly="0" labelOnly="1" outline="0" fieldPosition="0">
        <references count="11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3">
      <pivotArea dataOnly="0" labelOnly="1" outline="0" fieldPosition="0">
        <references count="11">
          <reference field="1" count="1" selected="0">
            <x v="10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2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4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1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0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20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5"/>
          </reference>
          <reference field="9" count="1" selected="0">
            <x v="3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9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4"/>
          </reference>
          <reference field="9" count="1" selected="0">
            <x v="5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8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3"/>
          </reference>
          <reference field="9" count="1" selected="0">
            <x v="6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7">
      <pivotArea dataOnly="0" labelOnly="1" outline="0" fieldPosition="0">
        <references count="11">
          <reference field="1" count="1" selected="0">
            <x v="16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6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6">
      <pivotArea dataOnly="0" labelOnly="1" outline="0" fieldPosition="0">
        <references count="11">
          <reference field="1" count="1" selected="0">
            <x v="17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2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5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6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4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7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3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9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2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1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10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1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9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8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8" count="1">
            <x v="0"/>
          </reference>
          <reference field="9" count="1" selected="0">
            <x v="4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7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1"/>
          </reference>
          <reference field="9" count="1" selected="0">
            <x v="31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6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0"/>
          </reference>
          <reference field="9" count="1" selected="0">
            <x v="4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5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2">
            <x v="1"/>
            <x v="5"/>
          </reference>
          <reference field="9" count="1" selected="0">
            <x v="0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4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2">
            <x v="3"/>
            <x v="7"/>
          </reference>
          <reference field="9" count="1" selected="0">
            <x v="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3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2">
            <x v="0"/>
            <x v="4"/>
          </reference>
          <reference field="9" count="1" selected="0">
            <x v="38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2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7" count="1" selected="0">
            <x v="7"/>
          </reference>
          <reference field="8" count="2">
            <x v="2"/>
            <x v="6"/>
          </reference>
          <reference field="9" count="1" selected="0">
            <x v="4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1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2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700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5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699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698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697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3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696">
      <pivotArea dataOnly="0" labelOnly="1" outline="0" fieldPosition="0">
        <references count="11">
          <reference field="1" count="1" selected="0">
            <x v="24"/>
          </reference>
          <reference field="2" count="1" selected="0">
            <x v="7"/>
          </reference>
          <reference field="3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24"/>
          </reference>
          <reference field="12" count="1" selected="0">
            <x v="5"/>
          </reference>
          <reference field="13" count="1" selected="0">
            <x v="2"/>
          </reference>
        </references>
      </pivotArea>
    </format>
    <format dxfId="695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94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91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93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8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92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1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91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90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6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89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79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88">
      <pivotArea dataOnly="0" labelOnly="1" outline="0" fieldPosition="0">
        <references count="11">
          <reference field="1" count="1" selected="0">
            <x v="21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80"/>
          </reference>
          <reference field="12" count="1" selected="0">
            <x v="6"/>
          </reference>
          <reference field="13" count="1" selected="0">
            <x v="2"/>
          </reference>
        </references>
      </pivotArea>
    </format>
    <format dxfId="687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2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686">
      <pivotArea dataOnly="0" labelOnly="1" outline="0" fieldPosition="0">
        <references count="11"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87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685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1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684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32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683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7" count="1" selected="0">
            <x v="7"/>
          </reference>
          <reference field="8" count="1">
            <x v="2"/>
          </reference>
          <reference field="9" count="1" selected="0">
            <x v="69"/>
          </reference>
          <reference field="12" count="1" selected="0">
            <x v="7"/>
          </reference>
          <reference field="13" count="1" selected="0">
            <x v="2"/>
          </reference>
        </references>
      </pivotArea>
    </format>
    <format dxfId="682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19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681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50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680">
      <pivotArea dataOnly="0" labelOnly="1" outline="0" fieldPosition="0">
        <references count="11">
          <reference field="1" count="1" selected="0">
            <x v="18"/>
          </reference>
          <reference field="2" count="1" selected="0">
            <x v="11"/>
          </reference>
          <reference field="3" count="1" selected="0">
            <x v="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4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679">
      <pivotArea dataOnly="0" labelOnly="1" outline="0" fieldPosition="0">
        <references count="11">
          <reference field="1" count="1" selected="0">
            <x v="20"/>
          </reference>
          <reference field="2" count="1" selected="0">
            <x v="11"/>
          </reference>
          <reference field="3" count="1" selected="0">
            <x v="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13"/>
          </reference>
          <reference field="12" count="1" selected="0">
            <x v="8"/>
          </reference>
          <reference field="13" count="1" selected="0">
            <x v="2"/>
          </reference>
        </references>
      </pivotArea>
    </format>
    <format dxfId="678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60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677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61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676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2">
            <x v="0"/>
            <x v="2"/>
          </reference>
          <reference field="9" count="1" selected="0">
            <x v="41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675">
      <pivotArea dataOnly="0" labelOnly="1" outline="0" fieldPosition="0">
        <references count="11">
          <reference field="1" count="1" selected="0">
            <x v="14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7" count="1" selected="0">
            <x v="7"/>
          </reference>
          <reference field="8" count="2">
            <x v="2"/>
            <x v="4"/>
          </reference>
          <reference field="9" count="1" selected="0">
            <x v="9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674">
      <pivotArea dataOnly="0" labelOnly="1" outline="0" fieldPosition="0">
        <references count="11">
          <reference field="1" count="1" selected="0">
            <x v="19"/>
          </reference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34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673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8" count="1">
            <x v="2"/>
          </reference>
          <reference field="9" count="1" selected="0">
            <x v="7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672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8" count="1">
            <x v="0"/>
          </reference>
          <reference field="9" count="1" selected="0">
            <x v="35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  <format dxfId="671">
      <pivotArea dataOnly="0" labelOnly="1" outline="0" fieldPosition="0">
        <references count="11">
          <reference field="1" count="1" selected="0">
            <x v="23"/>
          </reference>
          <reference field="2" count="1" selected="0">
            <x v="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7"/>
          </reference>
          <reference field="8" count="1">
            <x v="1"/>
          </reference>
          <reference field="9" count="1" selected="0">
            <x v="72"/>
          </reference>
          <reference field="12" count="1" selected="0">
            <x v="9"/>
          </reference>
          <reference field="13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8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K23" firstHeaderRow="0" firstDataRow="1" firstDataCol="7"/>
  <pivotFields count="16"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>
      <items count="26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13">
        <item x="11"/>
        <item x="9"/>
        <item x="6"/>
        <item x="8"/>
        <item x="3"/>
        <item x="4"/>
        <item x="10"/>
        <item x="7"/>
        <item x="2"/>
        <item x="5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11">
        <item x="5"/>
        <item x="2"/>
        <item x="6"/>
        <item x="8"/>
        <item x="9"/>
        <item x="1"/>
        <item x="4"/>
        <item x="7"/>
        <item x="3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ubtotalTop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ubtotalTop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00">
        <item x="31"/>
        <item x="42"/>
        <item x="46"/>
        <item x="69"/>
        <item x="65"/>
        <item x="27"/>
        <item x="28"/>
        <item x="11"/>
        <item x="80"/>
        <item x="25"/>
        <item x="81"/>
        <item x="59"/>
        <item x="47"/>
        <item x="73"/>
        <item x="92"/>
        <item x="34"/>
        <item x="9"/>
        <item x="10"/>
        <item x="5"/>
        <item x="24"/>
        <item x="35"/>
        <item x="49"/>
        <item x="8"/>
        <item x="13"/>
        <item x="29"/>
        <item x="66"/>
        <item x="14"/>
        <item x="44"/>
        <item x="30"/>
        <item x="45"/>
        <item x="67"/>
        <item x="68"/>
        <item x="2"/>
        <item x="21"/>
        <item x="23"/>
        <item x="70"/>
        <item x="71"/>
        <item x="3"/>
        <item x="15"/>
        <item x="32"/>
        <item x="33"/>
        <item x="60"/>
        <item x="72"/>
        <item x="4"/>
        <item x="16"/>
        <item x="74"/>
        <item x="64"/>
        <item x="48"/>
        <item x="75"/>
        <item x="0"/>
        <item x="17"/>
        <item x="61"/>
        <item x="76"/>
        <item x="77"/>
        <item x="78"/>
        <item x="1"/>
        <item x="18"/>
        <item x="36"/>
        <item x="50"/>
        <item x="79"/>
        <item x="51"/>
        <item x="6"/>
        <item x="22"/>
        <item x="37"/>
        <item x="52"/>
        <item x="38"/>
        <item x="53"/>
        <item x="82"/>
        <item x="83"/>
        <item x="93"/>
        <item x="94"/>
        <item x="84"/>
        <item x="62"/>
        <item x="54"/>
        <item x="39"/>
        <item x="19"/>
        <item x="40"/>
        <item x="85"/>
        <item x="95"/>
        <item x="43"/>
        <item x="56"/>
        <item x="57"/>
        <item x="26"/>
        <item x="7"/>
        <item x="12"/>
        <item x="41"/>
        <item x="55"/>
        <item x="63"/>
        <item x="96"/>
        <item x="97"/>
        <item x="86"/>
        <item x="87"/>
        <item x="88"/>
        <item x="89"/>
        <item x="90"/>
        <item x="58"/>
        <item x="98"/>
        <item x="91"/>
        <item x="20"/>
        <item x="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8">
        <item x="2"/>
        <item x="1"/>
        <item x="3"/>
        <item x="4"/>
        <item x="5"/>
        <item x="6"/>
        <item x="7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0">
        <item x="1"/>
        <item x="7"/>
        <item x="5"/>
        <item x="0"/>
        <item x="8"/>
        <item x="3"/>
        <item x="2"/>
        <item x="6"/>
        <item x="9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1"/>
    <field x="7"/>
    <field x="6"/>
    <field x="4"/>
    <field x="5"/>
    <field x="12"/>
    <field x="13"/>
  </rowFields>
  <rowItems count="20">
    <i>
      <x/>
      <x v="6"/>
      <x v="78"/>
      <x v="18"/>
      <x v="17"/>
      <x v="2"/>
      <x v="2"/>
    </i>
    <i t="default">
      <x/>
    </i>
    <i t="blank">
      <x/>
    </i>
    <i>
      <x v="15"/>
      <x v="6"/>
      <x v="99"/>
      <x v="18"/>
      <x v="17"/>
      <x v="4"/>
      <x/>
    </i>
    <i t="default">
      <x v="15"/>
    </i>
    <i t="blank">
      <x v="15"/>
    </i>
    <i>
      <x v="23"/>
      <x/>
      <x v="17"/>
      <x v="2"/>
      <x v="2"/>
      <x v="2"/>
      <x v="2"/>
    </i>
    <i r="1">
      <x v="1"/>
      <x v="18"/>
      <x v="1"/>
      <x v="1"/>
      <x v="2"/>
      <x v="2"/>
    </i>
    <i r="5">
      <x v="5"/>
      <x v="2"/>
    </i>
    <i r="1">
      <x v="2"/>
      <x v="19"/>
      <x v="6"/>
      <x v="6"/>
      <x v="2"/>
      <x v="2"/>
    </i>
    <i r="5">
      <x v="5"/>
      <x v="2"/>
    </i>
    <i r="5">
      <x v="9"/>
      <x v="2"/>
    </i>
    <i r="1">
      <x v="3"/>
      <x v="20"/>
      <x v="8"/>
      <x v="8"/>
      <x v="2"/>
      <x v="2"/>
    </i>
    <i r="1">
      <x v="4"/>
      <x v="21"/>
      <x v="11"/>
      <x v="11"/>
      <x v="2"/>
      <x v="2"/>
    </i>
    <i t="default">
      <x v="23"/>
    </i>
    <i t="blank">
      <x v="23"/>
    </i>
    <i>
      <x v="24"/>
      <x v="5"/>
      <x v="8"/>
      <x v="17"/>
      <x v="16"/>
      <x v="2"/>
      <x v="2"/>
    </i>
    <i t="default">
      <x v="24"/>
    </i>
    <i t="blank"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11_PValueMYR" fld="10" baseField="13" baseItem="2" numFmtId="40"/>
    <dataField name="Sum of P12_PGSTValueMYR" fld="11" baseField="13" baseItem="2" numFmtId="40"/>
    <dataField name="Sum of P15_PValueFCY" fld="14" baseField="13" baseItem="0" numFmtId="40"/>
    <dataField name="Sum of P16_PGSTValueFCY" fld="15" baseField="13" baseItem="2" numFmtId="40"/>
  </dataFields>
  <formats count="52">
    <format dxfId="670">
      <pivotArea dataOnly="0" labelOnly="1" outline="0" fieldPosition="0">
        <references count="1">
          <reference field="1" count="4">
            <x v="0"/>
            <x v="15"/>
            <x v="23"/>
            <x v="24"/>
          </reference>
        </references>
      </pivotArea>
    </format>
    <format dxfId="669">
      <pivotArea dataOnly="0" labelOnly="1" outline="0" fieldPosition="0">
        <references count="1">
          <reference field="1" count="4" defaultSubtotal="1">
            <x v="0"/>
            <x v="15"/>
            <x v="23"/>
            <x v="24"/>
          </reference>
        </references>
      </pivotArea>
    </format>
    <format dxfId="668">
      <pivotArea dataOnly="0" labelOnly="1" grandRow="1" outline="0" fieldPosition="0"/>
    </format>
    <format dxfId="667">
      <pivotArea dataOnly="0" labelOnly="1" outline="0" fieldPosition="0">
        <references count="2">
          <reference field="1" count="1" selected="0">
            <x v="0"/>
          </reference>
          <reference field="7" count="1">
            <x v="6"/>
          </reference>
        </references>
      </pivotArea>
    </format>
    <format dxfId="666">
      <pivotArea dataOnly="0" labelOnly="1" outline="0" fieldPosition="0">
        <references count="2">
          <reference field="1" count="1" selected="0">
            <x v="15"/>
          </reference>
          <reference field="7" count="1">
            <x v="6"/>
          </reference>
        </references>
      </pivotArea>
    </format>
    <format dxfId="665">
      <pivotArea dataOnly="0" labelOnly="1" outline="0" fieldPosition="0">
        <references count="2">
          <reference field="1" count="1" selected="0">
            <x v="23"/>
          </reference>
          <reference field="7" count="5">
            <x v="0"/>
            <x v="1"/>
            <x v="2"/>
            <x v="3"/>
            <x v="4"/>
          </reference>
        </references>
      </pivotArea>
    </format>
    <format dxfId="664">
      <pivotArea dataOnly="0" labelOnly="1" outline="0" fieldPosition="0">
        <references count="2">
          <reference field="1" count="1" selected="0">
            <x v="24"/>
          </reference>
          <reference field="7" count="1">
            <x v="5"/>
          </reference>
        </references>
      </pivotArea>
    </format>
    <format dxfId="663">
      <pivotArea dataOnly="0" labelOnly="1" outline="0" fieldPosition="0">
        <references count="3">
          <reference field="1" count="1" selected="0">
            <x v="0"/>
          </reference>
          <reference field="6" count="1">
            <x v="78"/>
          </reference>
          <reference field="7" count="1" selected="0">
            <x v="6"/>
          </reference>
        </references>
      </pivotArea>
    </format>
    <format dxfId="662">
      <pivotArea dataOnly="0" labelOnly="1" outline="0" fieldPosition="0">
        <references count="3">
          <reference field="1" count="1" selected="0">
            <x v="15"/>
          </reference>
          <reference field="6" count="1">
            <x v="99"/>
          </reference>
          <reference field="7" count="1" selected="0">
            <x v="6"/>
          </reference>
        </references>
      </pivotArea>
    </format>
    <format dxfId="661">
      <pivotArea dataOnly="0" labelOnly="1" outline="0" fieldPosition="0">
        <references count="3">
          <reference field="1" count="1" selected="0">
            <x v="23"/>
          </reference>
          <reference field="6" count="1">
            <x v="17"/>
          </reference>
          <reference field="7" count="1" selected="0">
            <x v="0"/>
          </reference>
        </references>
      </pivotArea>
    </format>
    <format dxfId="660">
      <pivotArea dataOnly="0" labelOnly="1" outline="0" fieldPosition="0">
        <references count="3">
          <reference field="1" count="1" selected="0">
            <x v="23"/>
          </reference>
          <reference field="6" count="1">
            <x v="18"/>
          </reference>
          <reference field="7" count="1" selected="0">
            <x v="1"/>
          </reference>
        </references>
      </pivotArea>
    </format>
    <format dxfId="659">
      <pivotArea dataOnly="0" labelOnly="1" outline="0" fieldPosition="0">
        <references count="3">
          <reference field="1" count="1" selected="0">
            <x v="23"/>
          </reference>
          <reference field="6" count="1">
            <x v="19"/>
          </reference>
          <reference field="7" count="1" selected="0">
            <x v="2"/>
          </reference>
        </references>
      </pivotArea>
    </format>
    <format dxfId="658">
      <pivotArea dataOnly="0" labelOnly="1" outline="0" fieldPosition="0">
        <references count="3">
          <reference field="1" count="1" selected="0">
            <x v="23"/>
          </reference>
          <reference field="6" count="1">
            <x v="20"/>
          </reference>
          <reference field="7" count="1" selected="0">
            <x v="3"/>
          </reference>
        </references>
      </pivotArea>
    </format>
    <format dxfId="657">
      <pivotArea dataOnly="0" labelOnly="1" outline="0" fieldPosition="0">
        <references count="3">
          <reference field="1" count="1" selected="0">
            <x v="23"/>
          </reference>
          <reference field="6" count="1">
            <x v="21"/>
          </reference>
          <reference field="7" count="1" selected="0">
            <x v="4"/>
          </reference>
        </references>
      </pivotArea>
    </format>
    <format dxfId="656">
      <pivotArea dataOnly="0" labelOnly="1" outline="0" fieldPosition="0">
        <references count="3">
          <reference field="1" count="1" selected="0">
            <x v="24"/>
          </reference>
          <reference field="6" count="1">
            <x v="8"/>
          </reference>
          <reference field="7" count="1" selected="0">
            <x v="5"/>
          </reference>
        </references>
      </pivotArea>
    </format>
    <format dxfId="655">
      <pivotArea dataOnly="0" labelOnly="1" outline="0" fieldPosition="0">
        <references count="4">
          <reference field="1" count="1" selected="0">
            <x v="0"/>
          </reference>
          <reference field="4" count="1">
            <x v="18"/>
          </reference>
          <reference field="6" count="1" selected="0">
            <x v="78"/>
          </reference>
          <reference field="7" count="1" selected="0">
            <x v="6"/>
          </reference>
        </references>
      </pivotArea>
    </format>
    <format dxfId="654">
      <pivotArea dataOnly="0" labelOnly="1" outline="0" fieldPosition="0">
        <references count="4">
          <reference field="1" count="1" selected="0">
            <x v="15"/>
          </reference>
          <reference field="4" count="1">
            <x v="18"/>
          </reference>
          <reference field="6" count="1" selected="0">
            <x v="99"/>
          </reference>
          <reference field="7" count="1" selected="0">
            <x v="6"/>
          </reference>
        </references>
      </pivotArea>
    </format>
    <format dxfId="653">
      <pivotArea dataOnly="0" labelOnly="1" outline="0" fieldPosition="0">
        <references count="4">
          <reference field="1" count="1" selected="0">
            <x v="23"/>
          </reference>
          <reference field="4" count="1">
            <x v="2"/>
          </reference>
          <reference field="6" count="1" selected="0">
            <x v="17"/>
          </reference>
          <reference field="7" count="1" selected="0">
            <x v="0"/>
          </reference>
        </references>
      </pivotArea>
    </format>
    <format dxfId="652">
      <pivotArea dataOnly="0" labelOnly="1" outline="0" fieldPosition="0">
        <references count="4">
          <reference field="1" count="1" selected="0">
            <x v="23"/>
          </reference>
          <reference field="4" count="1">
            <x v="1"/>
          </reference>
          <reference field="6" count="1" selected="0">
            <x v="18"/>
          </reference>
          <reference field="7" count="1" selected="0">
            <x v="1"/>
          </reference>
        </references>
      </pivotArea>
    </format>
    <format dxfId="651">
      <pivotArea dataOnly="0" labelOnly="1" outline="0" fieldPosition="0">
        <references count="4">
          <reference field="1" count="1" selected="0">
            <x v="23"/>
          </reference>
          <reference field="4" count="1">
            <x v="6"/>
          </reference>
          <reference field="6" count="1" selected="0">
            <x v="19"/>
          </reference>
          <reference field="7" count="1" selected="0">
            <x v="2"/>
          </reference>
        </references>
      </pivotArea>
    </format>
    <format dxfId="650">
      <pivotArea dataOnly="0" labelOnly="1" outline="0" fieldPosition="0">
        <references count="4">
          <reference field="1" count="1" selected="0">
            <x v="23"/>
          </reference>
          <reference field="4" count="1">
            <x v="8"/>
          </reference>
          <reference field="6" count="1" selected="0">
            <x v="20"/>
          </reference>
          <reference field="7" count="1" selected="0">
            <x v="3"/>
          </reference>
        </references>
      </pivotArea>
    </format>
    <format dxfId="649">
      <pivotArea dataOnly="0" labelOnly="1" outline="0" fieldPosition="0">
        <references count="4">
          <reference field="1" count="1" selected="0">
            <x v="23"/>
          </reference>
          <reference field="4" count="1">
            <x v="11"/>
          </reference>
          <reference field="6" count="1" selected="0">
            <x v="21"/>
          </reference>
          <reference field="7" count="1" selected="0">
            <x v="4"/>
          </reference>
        </references>
      </pivotArea>
    </format>
    <format dxfId="648">
      <pivotArea dataOnly="0" labelOnly="1" outline="0" fieldPosition="0">
        <references count="4">
          <reference field="1" count="1" selected="0">
            <x v="24"/>
          </reference>
          <reference field="4" count="1">
            <x v="17"/>
          </reference>
          <reference field="6" count="1" selected="0">
            <x v="8"/>
          </reference>
          <reference field="7" count="1" selected="0">
            <x v="5"/>
          </reference>
        </references>
      </pivotArea>
    </format>
    <format dxfId="647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  <reference field="7" count="1" selected="0">
            <x v="6"/>
          </reference>
        </references>
      </pivotArea>
    </format>
    <format dxfId="646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  <reference field="7" count="1" selected="0">
            <x v="6"/>
          </reference>
        </references>
      </pivotArea>
    </format>
    <format dxfId="645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7"/>
          </reference>
          <reference field="7" count="1" selected="0">
            <x v="0"/>
          </reference>
        </references>
      </pivotArea>
    </format>
    <format dxfId="644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  <reference field="7" count="1" selected="0">
            <x v="1"/>
          </reference>
        </references>
      </pivotArea>
    </format>
    <format dxfId="643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  <reference field="7" count="1" selected="0">
            <x v="2"/>
          </reference>
        </references>
      </pivotArea>
    </format>
    <format dxfId="642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  <reference field="7" count="1" selected="0">
            <x v="3"/>
          </reference>
        </references>
      </pivotArea>
    </format>
    <format dxfId="641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  <reference field="7" count="1" selected="0">
            <x v="4"/>
          </reference>
        </references>
      </pivotArea>
    </format>
    <format dxfId="640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  <reference field="7" count="1" selected="0">
            <x v="5"/>
          </reference>
        </references>
      </pivotArea>
    </format>
    <format dxfId="639">
      <pivotArea dataOnly="0" labelOnly="1" outline="0" fieldPosition="0">
        <references count="6">
          <reference field="1" count="1" selected="0">
            <x v="0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12" count="1">
            <x v="2"/>
          </reference>
        </references>
      </pivotArea>
    </format>
    <format dxfId="638">
      <pivotArea dataOnly="0" labelOnly="1" outline="0" fieldPosition="0">
        <references count="6">
          <reference field="1" count="1" selected="0">
            <x v="15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12" count="1">
            <x v="4"/>
          </reference>
        </references>
      </pivotArea>
    </format>
    <format dxfId="637">
      <pivotArea dataOnly="0" labelOnly="1" outline="0" fieldPosition="0">
        <references count="6">
          <reference field="1" count="1" selected="0">
            <x v="2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12" count="2">
            <x v="2"/>
            <x v="5"/>
          </reference>
        </references>
      </pivotArea>
    </format>
    <format dxfId="636">
      <pivotArea dataOnly="0" labelOnly="1" outline="0" fieldPosition="0">
        <references count="6">
          <reference field="1" count="1" selected="0">
            <x v="23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3">
            <x v="2"/>
            <x v="5"/>
            <x v="9"/>
          </reference>
        </references>
      </pivotArea>
    </format>
    <format dxfId="635">
      <pivotArea dataOnly="0" labelOnly="1" outline="0" fieldPosition="0">
        <references count="6">
          <reference field="1" count="1" selected="0">
            <x v="2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12" count="1">
            <x v="2"/>
          </reference>
        </references>
      </pivotArea>
    </format>
    <format dxfId="634">
      <pivotArea dataOnly="0" labelOnly="1" outline="0" fieldPosition="0">
        <references count="6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12" count="1">
            <x v="2"/>
          </reference>
        </references>
      </pivotArea>
    </format>
    <format dxfId="633">
      <pivotArea dataOnly="0" labelOnly="1" outline="0" fieldPosition="0">
        <references count="7">
          <reference field="1" count="1" selected="0">
            <x v="0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7" count="1" selected="0">
            <x v="6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632">
      <pivotArea dataOnly="0" labelOnly="1" outline="0" fieldPosition="0">
        <references count="7">
          <reference field="1" count="1" selected="0">
            <x v="15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7" count="1" selected="0">
            <x v="6"/>
          </reference>
          <reference field="12" count="1" selected="0">
            <x v="4"/>
          </reference>
          <reference field="13" count="1">
            <x v="0"/>
          </reference>
        </references>
      </pivotArea>
    </format>
    <format dxfId="631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7" count="1" selected="0">
            <x v="0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630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629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7" count="1" selected="0">
            <x v="1"/>
          </reference>
          <reference field="12" count="1" selected="0">
            <x v="5"/>
          </reference>
          <reference field="13" count="1">
            <x v="2"/>
          </reference>
        </references>
      </pivotArea>
    </format>
    <format dxfId="628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627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5"/>
          </reference>
          <reference field="13" count="1">
            <x v="2"/>
          </reference>
        </references>
      </pivotArea>
    </format>
    <format dxfId="626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7" count="1" selected="0">
            <x v="2"/>
          </reference>
          <reference field="12" count="1" selected="0">
            <x v="9"/>
          </reference>
          <reference field="13" count="1">
            <x v="2"/>
          </reference>
        </references>
      </pivotArea>
    </format>
    <format dxfId="625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7" count="1" selected="0">
            <x v="3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624">
      <pivotArea dataOnly="0" labelOnly="1" outline="0" fieldPosition="0">
        <references count="7">
          <reference field="1" count="1" selected="0">
            <x v="2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7" count="1" selected="0">
            <x v="4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623">
      <pivotArea dataOnly="0" labelOnly="1" outline="0" fieldPosition="0">
        <references count="7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7" count="1" selected="0">
            <x v="5"/>
          </reference>
          <reference field="12" count="1" selected="0">
            <x v="2"/>
          </reference>
          <reference field="13" count="1">
            <x v="2"/>
          </reference>
        </references>
      </pivotArea>
    </format>
    <format dxfId="622">
      <pivotArea outline="0" fieldPosition="0">
        <references count="1">
          <reference field="4294967294" count="1">
            <x v="0"/>
          </reference>
        </references>
      </pivotArea>
    </format>
    <format dxfId="621">
      <pivotArea outline="0" fieldPosition="0">
        <references count="1">
          <reference field="4294967294" count="1">
            <x v="1"/>
          </reference>
        </references>
      </pivotArea>
    </format>
    <format dxfId="620">
      <pivotArea outline="0" fieldPosition="0">
        <references count="1">
          <reference field="4294967294" count="1">
            <x v="2"/>
          </reference>
        </references>
      </pivotArea>
    </format>
    <format dxfId="619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9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R4:X105" firstHeaderRow="0" firstDataRow="1" firstDataCol="5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0">
        <item x="31"/>
        <item x="42"/>
        <item x="46"/>
        <item x="69"/>
        <item x="65"/>
        <item x="27"/>
        <item x="28"/>
        <item x="11"/>
        <item x="80"/>
        <item x="25"/>
        <item x="81"/>
        <item x="59"/>
        <item x="47"/>
        <item x="73"/>
        <item x="92"/>
        <item x="34"/>
        <item x="9"/>
        <item x="10"/>
        <item x="5"/>
        <item x="24"/>
        <item x="35"/>
        <item x="49"/>
        <item x="8"/>
        <item x="13"/>
        <item x="29"/>
        <item x="66"/>
        <item x="14"/>
        <item x="44"/>
        <item x="30"/>
        <item x="45"/>
        <item x="67"/>
        <item x="68"/>
        <item x="2"/>
        <item x="21"/>
        <item x="23"/>
        <item x="70"/>
        <item x="71"/>
        <item x="3"/>
        <item x="15"/>
        <item x="32"/>
        <item x="33"/>
        <item x="60"/>
        <item x="72"/>
        <item x="4"/>
        <item x="16"/>
        <item x="74"/>
        <item x="64"/>
        <item x="48"/>
        <item x="75"/>
        <item x="0"/>
        <item x="17"/>
        <item x="61"/>
        <item x="76"/>
        <item x="77"/>
        <item x="78"/>
        <item x="1"/>
        <item x="18"/>
        <item x="36"/>
        <item x="50"/>
        <item x="79"/>
        <item x="51"/>
        <item x="6"/>
        <item x="22"/>
        <item x="37"/>
        <item x="52"/>
        <item x="38"/>
        <item x="53"/>
        <item x="82"/>
        <item x="83"/>
        <item x="93"/>
        <item x="94"/>
        <item x="84"/>
        <item x="62"/>
        <item x="54"/>
        <item x="39"/>
        <item x="19"/>
        <item x="40"/>
        <item x="85"/>
        <item x="95"/>
        <item x="43"/>
        <item x="56"/>
        <item x="57"/>
        <item x="26"/>
        <item x="7"/>
        <item x="12"/>
        <item x="41"/>
        <item x="55"/>
        <item x="63"/>
        <item x="96"/>
        <item x="97"/>
        <item x="86"/>
        <item x="87"/>
        <item x="88"/>
        <item x="89"/>
        <item x="90"/>
        <item x="58"/>
        <item x="98"/>
        <item x="91"/>
        <item x="20"/>
        <item x="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"/>
    <field x="6"/>
    <field x="4"/>
    <field x="5"/>
    <field x="13"/>
  </rowFields>
  <rowItems count="101">
    <i>
      <x/>
      <x/>
      <x v="8"/>
      <x v="8"/>
      <x v="2"/>
    </i>
    <i r="1">
      <x v="1"/>
      <x v="9"/>
      <x v="9"/>
      <x v="2"/>
    </i>
    <i r="1">
      <x v="2"/>
      <x v="11"/>
      <x v="11"/>
      <x v="2"/>
    </i>
    <i r="1">
      <x v="3"/>
      <x v="17"/>
      <x v="16"/>
      <x v="2"/>
    </i>
    <i r="1">
      <x v="71"/>
      <x v="17"/>
      <x v="16"/>
      <x v="2"/>
    </i>
    <i r="1">
      <x v="78"/>
      <x v="18"/>
      <x v="17"/>
      <x v="2"/>
    </i>
    <i>
      <x v="1"/>
      <x v="36"/>
      <x v="17"/>
      <x v="16"/>
      <x v="2"/>
    </i>
    <i r="1">
      <x v="53"/>
      <x v="17"/>
      <x v="16"/>
      <x v="2"/>
    </i>
    <i r="1">
      <x v="54"/>
      <x v="17"/>
      <x v="16"/>
      <x v="2"/>
    </i>
    <i r="1">
      <x v="73"/>
      <x v="11"/>
      <x v="11"/>
      <x v="2"/>
    </i>
    <i r="1">
      <x v="82"/>
      <x v="6"/>
      <x v="6"/>
      <x v="2"/>
    </i>
    <i r="1">
      <x v="83"/>
      <x v="1"/>
      <x v="1"/>
      <x v="2"/>
    </i>
    <i r="1">
      <x v="84"/>
      <x v="3"/>
      <x v="3"/>
      <x v="2"/>
    </i>
    <i r="1">
      <x v="85"/>
      <x v="8"/>
      <x v="8"/>
      <x v="2"/>
    </i>
    <i r="1">
      <x v="86"/>
      <x v="11"/>
      <x v="11"/>
      <x v="2"/>
    </i>
    <i r="1">
      <x v="87"/>
      <x v="14"/>
      <x v="14"/>
      <x v="2"/>
    </i>
    <i>
      <x v="2"/>
      <x v="12"/>
      <x v="11"/>
      <x v="11"/>
      <x v="2"/>
    </i>
    <i r="1">
      <x v="13"/>
      <x v="17"/>
      <x v="16"/>
      <x v="2"/>
    </i>
    <i r="1">
      <x v="14"/>
      <x v="18"/>
      <x v="17"/>
      <x v="2"/>
    </i>
    <i r="1">
      <x v="15"/>
      <x v="8"/>
      <x v="8"/>
      <x v="2"/>
    </i>
    <i r="1">
      <x v="67"/>
      <x v="17"/>
      <x v="16"/>
      <x v="2"/>
    </i>
    <i>
      <x v="3"/>
      <x v="11"/>
      <x v="13"/>
      <x v="13"/>
      <x v="2"/>
    </i>
    <i r="1">
      <x v="61"/>
      <x v="1"/>
      <x v="1"/>
      <x v="2"/>
    </i>
    <i r="1">
      <x v="62"/>
      <x v="5"/>
      <x v="5"/>
      <x v="2"/>
    </i>
    <i r="1">
      <x v="63"/>
      <x v="8"/>
      <x v="8"/>
      <x v="2"/>
    </i>
    <i r="1">
      <x v="64"/>
      <x v="11"/>
      <x v="11"/>
      <x v="2"/>
    </i>
    <i r="1">
      <x v="66"/>
      <x v="11"/>
      <x v="11"/>
      <x v="2"/>
    </i>
    <i r="1">
      <x v="75"/>
      <x v="4"/>
      <x v="4"/>
      <x v="2"/>
    </i>
    <i r="1">
      <x v="96"/>
      <x v="18"/>
      <x v="17"/>
      <x v="2"/>
    </i>
    <i>
      <x v="4"/>
      <x v="68"/>
      <x v="17"/>
      <x v="16"/>
      <x v="2"/>
    </i>
    <i>
      <x v="5"/>
      <x v="79"/>
      <x v="10"/>
      <x v="10"/>
      <x v="2"/>
    </i>
    <i r="1">
      <x v="80"/>
      <x v="12"/>
      <x v="12"/>
      <x v="2"/>
    </i>
    <i>
      <x v="6"/>
      <x v="4"/>
      <x v="16"/>
      <x v="17"/>
      <x v="2"/>
    </i>
    <i>
      <x v="7"/>
      <x v="55"/>
      <x/>
      <x/>
      <x v="1"/>
    </i>
    <i r="1">
      <x v="56"/>
      <x v="4"/>
      <x v="4"/>
      <x v="1"/>
    </i>
    <i r="1">
      <x v="57"/>
      <x v="8"/>
      <x v="8"/>
      <x v="1"/>
    </i>
    <i r="1">
      <x v="58"/>
      <x v="11"/>
      <x v="11"/>
      <x v="1"/>
    </i>
    <i r="1">
      <x v="59"/>
      <x v="17"/>
      <x v="16"/>
      <x v="1"/>
    </i>
    <i>
      <x v="8"/>
      <x v="98"/>
      <x v="4"/>
      <x v="4"/>
      <x v="1"/>
    </i>
    <i>
      <x v="9"/>
      <x v="42"/>
      <x v="17"/>
      <x v="16"/>
      <x v="1"/>
    </i>
    <i r="1">
      <x v="95"/>
      <x v="12"/>
      <x v="12"/>
      <x v="1"/>
    </i>
    <i>
      <x v="10"/>
      <x v="97"/>
      <x v="17"/>
      <x v="16"/>
      <x v="2"/>
    </i>
    <i>
      <x v="11"/>
      <x v="32"/>
      <x v="1"/>
      <x v="1"/>
      <x v="2"/>
    </i>
    <i r="1">
      <x v="33"/>
      <x v="5"/>
      <x v="5"/>
      <x v="2"/>
    </i>
    <i r="1">
      <x v="34"/>
      <x v="6"/>
      <x v="6"/>
      <x v="2"/>
    </i>
    <i r="1">
      <x v="35"/>
      <x v="17"/>
      <x v="16"/>
      <x v="2"/>
    </i>
    <i r="1">
      <x v="60"/>
      <x v="11"/>
      <x v="11"/>
      <x v="2"/>
    </i>
    <i r="1">
      <x v="90"/>
      <x v="17"/>
      <x v="16"/>
      <x v="2"/>
    </i>
    <i>
      <x v="12"/>
      <x v="26"/>
      <x v="4"/>
      <x v="4"/>
      <x/>
    </i>
    <i r="1">
      <x v="28"/>
      <x v="8"/>
      <x v="8"/>
      <x/>
    </i>
    <i r="1">
      <x v="29"/>
      <x v="11"/>
      <x v="11"/>
      <x/>
    </i>
    <i r="1">
      <x v="30"/>
      <x v="17"/>
      <x v="16"/>
      <x/>
    </i>
    <i r="1">
      <x v="31"/>
      <x v="17"/>
      <x v="16"/>
      <x/>
    </i>
    <i>
      <x v="13"/>
      <x v="22"/>
      <x v="2"/>
      <x v="2"/>
      <x v="2"/>
    </i>
    <i r="1">
      <x v="23"/>
      <x v="4"/>
      <x v="4"/>
      <x v="2"/>
    </i>
    <i r="1">
      <x v="24"/>
      <x v="8"/>
      <x v="8"/>
      <x v="2"/>
    </i>
    <i r="1">
      <x v="25"/>
      <x v="17"/>
      <x v="16"/>
      <x v="2"/>
    </i>
    <i r="1">
      <x v="27"/>
      <x v="11"/>
      <x v="11"/>
      <x v="2"/>
    </i>
    <i r="1">
      <x v="72"/>
      <x v="14"/>
      <x v="14"/>
      <x v="2"/>
    </i>
    <i>
      <x v="14"/>
      <x v="69"/>
      <x v="18"/>
      <x v="17"/>
      <x v="2"/>
    </i>
    <i>
      <x v="15"/>
      <x v="49"/>
      <x/>
      <x/>
      <x/>
    </i>
    <i r="1">
      <x v="50"/>
      <x v="4"/>
      <x v="4"/>
      <x/>
    </i>
    <i r="1">
      <x v="51"/>
      <x v="14"/>
      <x v="14"/>
      <x/>
    </i>
    <i r="1">
      <x v="52"/>
      <x v="17"/>
      <x v="16"/>
      <x/>
    </i>
    <i r="1">
      <x v="74"/>
      <x v="8"/>
      <x v="8"/>
      <x/>
    </i>
    <i r="1">
      <x v="99"/>
      <x v="18"/>
      <x v="17"/>
      <x/>
    </i>
    <i>
      <x v="16"/>
      <x v="92"/>
      <x v="17"/>
      <x v="16"/>
      <x v="2"/>
    </i>
    <i>
      <x v="17"/>
      <x v="93"/>
      <x v="17"/>
      <x v="16"/>
      <x v="2"/>
    </i>
    <i>
      <x v="18"/>
      <x v="89"/>
      <x v="18"/>
      <x v="17"/>
      <x v="2"/>
    </i>
    <i>
      <x v="19"/>
      <x v="43"/>
      <x v="1"/>
      <x v="1"/>
      <x v="2"/>
    </i>
    <i r="1">
      <x v="44"/>
      <x v="4"/>
      <x v="4"/>
      <x v="2"/>
    </i>
    <i r="1">
      <x v="45"/>
      <x v="17"/>
      <x v="16"/>
      <x v="2"/>
    </i>
    <i r="1">
      <x v="46"/>
      <x v="15"/>
      <x v="15"/>
      <x v="2"/>
    </i>
    <i r="1">
      <x v="47"/>
      <x v="11"/>
      <x v="11"/>
      <x v="2"/>
    </i>
    <i>
      <x v="20"/>
      <x v="65"/>
      <x v="8"/>
      <x v="8"/>
      <x v="2"/>
    </i>
    <i r="1">
      <x v="88"/>
      <x v="18"/>
      <x v="17"/>
      <x v="2"/>
    </i>
    <i r="1">
      <x v="91"/>
      <x v="17"/>
      <x v="16"/>
      <x v="2"/>
    </i>
    <i>
      <x v="21"/>
      <x v="37"/>
      <x v="1"/>
      <x v="1"/>
      <x v="2"/>
    </i>
    <i r="1">
      <x v="38"/>
      <x v="4"/>
      <x v="4"/>
      <x v="2"/>
    </i>
    <i r="1">
      <x v="39"/>
      <x v="8"/>
      <x v="8"/>
      <x v="2"/>
    </i>
    <i r="1">
      <x v="40"/>
      <x v="8"/>
      <x v="8"/>
      <x v="2"/>
    </i>
    <i r="1">
      <x v="41"/>
      <x v="14"/>
      <x v="14"/>
      <x v="2"/>
    </i>
    <i>
      <x v="22"/>
      <x v="70"/>
      <x v="18"/>
      <x v="17"/>
      <x v="2"/>
    </i>
    <i r="1">
      <x v="81"/>
      <x v="12"/>
      <x v="12"/>
      <x v="2"/>
    </i>
    <i r="1">
      <x v="94"/>
      <x v="17"/>
      <x v="16"/>
      <x v="2"/>
    </i>
    <i>
      <x v="23"/>
      <x v="16"/>
      <x v="2"/>
      <x v="2"/>
      <x v="2"/>
    </i>
    <i r="1">
      <x v="17"/>
      <x v="2"/>
      <x v="2"/>
      <x v="2"/>
    </i>
    <i r="1">
      <x v="18"/>
      <x v="1"/>
      <x v="1"/>
      <x v="2"/>
    </i>
    <i r="1">
      <x v="19"/>
      <x v="6"/>
      <x v="6"/>
      <x v="2"/>
    </i>
    <i r="1">
      <x v="20"/>
      <x v="8"/>
      <x v="8"/>
      <x v="2"/>
    </i>
    <i r="1">
      <x v="21"/>
      <x v="11"/>
      <x v="11"/>
      <x v="2"/>
    </i>
    <i r="1">
      <x v="48"/>
      <x v="17"/>
      <x v="16"/>
      <x v="2"/>
    </i>
    <i r="1">
      <x v="76"/>
      <x v="8"/>
      <x v="8"/>
      <x v="2"/>
    </i>
    <i>
      <x v="24"/>
      <x v="5"/>
      <x v="7"/>
      <x v="7"/>
      <x v="2"/>
    </i>
    <i r="1">
      <x v="6"/>
      <x v="7"/>
      <x v="7"/>
      <x v="2"/>
    </i>
    <i r="1">
      <x v="7"/>
      <x v="2"/>
      <x v="2"/>
      <x v="2"/>
    </i>
    <i r="1">
      <x v="8"/>
      <x v="17"/>
      <x v="16"/>
      <x v="2"/>
    </i>
    <i r="1">
      <x v="9"/>
      <x v="6"/>
      <x v="6"/>
      <x v="2"/>
    </i>
    <i r="1">
      <x v="10"/>
      <x v="17"/>
      <x v="16"/>
      <x v="2"/>
    </i>
    <i r="1">
      <x v="77"/>
      <x v="17"/>
      <x v="16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11_PValueMYR" fld="10" baseField="13" baseItem="2" numFmtId="40"/>
    <dataField name="Sum of P12_PGSTValueMYR2" fld="11" baseField="13" baseItem="2" numFmtId="40"/>
  </dataFields>
  <formats count="619">
    <format dxfId="618">
      <pivotArea outline="0" fieldPosition="0">
        <references count="1">
          <reference field="4294967294" count="1">
            <x v="0"/>
          </reference>
        </references>
      </pivotArea>
    </format>
    <format dxfId="617">
      <pivotArea outline="0" fieldPosition="0">
        <references count="1">
          <reference field="4294967294" count="1">
            <x v="1"/>
          </reference>
        </references>
      </pivotArea>
    </format>
    <format dxfId="616">
      <pivotArea dataOnly="0" labelOnly="1" outline="0" fieldPosition="0">
        <references count="1">
          <reference field="1" count="0"/>
        </references>
      </pivotArea>
    </format>
    <format dxfId="615">
      <pivotArea dataOnly="0" labelOnly="1" grandRow="1" outline="0" fieldPosition="0"/>
    </format>
    <format dxfId="614">
      <pivotArea dataOnly="0" labelOnly="1" outline="0" fieldPosition="0">
        <references count="2">
          <reference field="1" count="1" selected="0">
            <x v="0"/>
          </reference>
          <reference field="6" count="6">
            <x v="0"/>
            <x v="1"/>
            <x v="2"/>
            <x v="3"/>
            <x v="71"/>
            <x v="78"/>
          </reference>
        </references>
      </pivotArea>
    </format>
    <format dxfId="613">
      <pivotArea dataOnly="0" labelOnly="1" outline="0" fieldPosition="0">
        <references count="2">
          <reference field="1" count="1" selected="0">
            <x v="1"/>
          </reference>
          <reference field="6" count="10">
            <x v="36"/>
            <x v="53"/>
            <x v="54"/>
            <x v="73"/>
            <x v="82"/>
            <x v="83"/>
            <x v="84"/>
            <x v="85"/>
            <x v="86"/>
            <x v="87"/>
          </reference>
        </references>
      </pivotArea>
    </format>
    <format dxfId="612">
      <pivotArea dataOnly="0" labelOnly="1" outline="0" fieldPosition="0">
        <references count="2">
          <reference field="1" count="1" selected="0">
            <x v="2"/>
          </reference>
          <reference field="6" count="5">
            <x v="12"/>
            <x v="13"/>
            <x v="14"/>
            <x v="15"/>
            <x v="67"/>
          </reference>
        </references>
      </pivotArea>
    </format>
    <format dxfId="611">
      <pivotArea dataOnly="0" labelOnly="1" outline="0" fieldPosition="0">
        <references count="2">
          <reference field="1" count="1" selected="0">
            <x v="3"/>
          </reference>
          <reference field="6" count="8">
            <x v="11"/>
            <x v="61"/>
            <x v="62"/>
            <x v="63"/>
            <x v="64"/>
            <x v="66"/>
            <x v="75"/>
            <x v="96"/>
          </reference>
        </references>
      </pivotArea>
    </format>
    <format dxfId="610">
      <pivotArea dataOnly="0" labelOnly="1" outline="0" fieldPosition="0">
        <references count="2">
          <reference field="1" count="1" selected="0">
            <x v="4"/>
          </reference>
          <reference field="6" count="1">
            <x v="68"/>
          </reference>
        </references>
      </pivotArea>
    </format>
    <format dxfId="609">
      <pivotArea dataOnly="0" labelOnly="1" outline="0" fieldPosition="0">
        <references count="2">
          <reference field="1" count="1" selected="0">
            <x v="5"/>
          </reference>
          <reference field="6" count="2">
            <x v="79"/>
            <x v="80"/>
          </reference>
        </references>
      </pivotArea>
    </format>
    <format dxfId="608">
      <pivotArea dataOnly="0" labelOnly="1" outline="0" fieldPosition="0">
        <references count="2">
          <reference field="1" count="1" selected="0">
            <x v="6"/>
          </reference>
          <reference field="6" count="1">
            <x v="4"/>
          </reference>
        </references>
      </pivotArea>
    </format>
    <format dxfId="607">
      <pivotArea dataOnly="0" labelOnly="1" outline="0" fieldPosition="0">
        <references count="2">
          <reference field="1" count="1" selected="0">
            <x v="7"/>
          </reference>
          <reference field="6" count="5">
            <x v="55"/>
            <x v="56"/>
            <x v="57"/>
            <x v="58"/>
            <x v="59"/>
          </reference>
        </references>
      </pivotArea>
    </format>
    <format dxfId="606">
      <pivotArea dataOnly="0" labelOnly="1" outline="0" fieldPosition="0">
        <references count="2">
          <reference field="1" count="1" selected="0">
            <x v="8"/>
          </reference>
          <reference field="6" count="1">
            <x v="98"/>
          </reference>
        </references>
      </pivotArea>
    </format>
    <format dxfId="605">
      <pivotArea dataOnly="0" labelOnly="1" outline="0" fieldPosition="0">
        <references count="2">
          <reference field="1" count="1" selected="0">
            <x v="9"/>
          </reference>
          <reference field="6" count="2">
            <x v="42"/>
            <x v="95"/>
          </reference>
        </references>
      </pivotArea>
    </format>
    <format dxfId="604">
      <pivotArea dataOnly="0" labelOnly="1" outline="0" fieldPosition="0">
        <references count="2">
          <reference field="1" count="1" selected="0">
            <x v="10"/>
          </reference>
          <reference field="6" count="1">
            <x v="97"/>
          </reference>
        </references>
      </pivotArea>
    </format>
    <format dxfId="603">
      <pivotArea dataOnly="0" labelOnly="1" outline="0" fieldPosition="0">
        <references count="2">
          <reference field="1" count="1" selected="0">
            <x v="11"/>
          </reference>
          <reference field="6" count="6">
            <x v="32"/>
            <x v="33"/>
            <x v="34"/>
            <x v="35"/>
            <x v="60"/>
            <x v="90"/>
          </reference>
        </references>
      </pivotArea>
    </format>
    <format dxfId="602">
      <pivotArea dataOnly="0" labelOnly="1" outline="0" fieldPosition="0">
        <references count="2">
          <reference field="1" count="1" selected="0">
            <x v="12"/>
          </reference>
          <reference field="6" count="5">
            <x v="26"/>
            <x v="28"/>
            <x v="29"/>
            <x v="30"/>
            <x v="31"/>
          </reference>
        </references>
      </pivotArea>
    </format>
    <format dxfId="601">
      <pivotArea dataOnly="0" labelOnly="1" outline="0" fieldPosition="0">
        <references count="2">
          <reference field="1" count="1" selected="0">
            <x v="13"/>
          </reference>
          <reference field="6" count="6">
            <x v="22"/>
            <x v="23"/>
            <x v="24"/>
            <x v="25"/>
            <x v="27"/>
            <x v="72"/>
          </reference>
        </references>
      </pivotArea>
    </format>
    <format dxfId="600">
      <pivotArea dataOnly="0" labelOnly="1" outline="0" fieldPosition="0">
        <references count="2">
          <reference field="1" count="1" selected="0">
            <x v="14"/>
          </reference>
          <reference field="6" count="1">
            <x v="69"/>
          </reference>
        </references>
      </pivotArea>
    </format>
    <format dxfId="599">
      <pivotArea dataOnly="0" labelOnly="1" outline="0" fieldPosition="0">
        <references count="2">
          <reference field="1" count="1" selected="0">
            <x v="15"/>
          </reference>
          <reference field="6" count="6">
            <x v="49"/>
            <x v="50"/>
            <x v="51"/>
            <x v="52"/>
            <x v="74"/>
            <x v="99"/>
          </reference>
        </references>
      </pivotArea>
    </format>
    <format dxfId="598">
      <pivotArea dataOnly="0" labelOnly="1" outline="0" fieldPosition="0">
        <references count="2">
          <reference field="1" count="1" selected="0">
            <x v="16"/>
          </reference>
          <reference field="6" count="1">
            <x v="92"/>
          </reference>
        </references>
      </pivotArea>
    </format>
    <format dxfId="597">
      <pivotArea dataOnly="0" labelOnly="1" outline="0" fieldPosition="0">
        <references count="2">
          <reference field="1" count="1" selected="0">
            <x v="17"/>
          </reference>
          <reference field="6" count="1">
            <x v="93"/>
          </reference>
        </references>
      </pivotArea>
    </format>
    <format dxfId="596">
      <pivotArea dataOnly="0" labelOnly="1" outline="0" fieldPosition="0">
        <references count="2">
          <reference field="1" count="1" selected="0">
            <x v="18"/>
          </reference>
          <reference field="6" count="1">
            <x v="89"/>
          </reference>
        </references>
      </pivotArea>
    </format>
    <format dxfId="595">
      <pivotArea dataOnly="0" labelOnly="1" outline="0" fieldPosition="0">
        <references count="2">
          <reference field="1" count="1" selected="0">
            <x v="19"/>
          </reference>
          <reference field="6" count="5">
            <x v="43"/>
            <x v="44"/>
            <x v="45"/>
            <x v="46"/>
            <x v="47"/>
          </reference>
        </references>
      </pivotArea>
    </format>
    <format dxfId="594">
      <pivotArea dataOnly="0" labelOnly="1" outline="0" fieldPosition="0">
        <references count="2">
          <reference field="1" count="1" selected="0">
            <x v="20"/>
          </reference>
          <reference field="6" count="3">
            <x v="65"/>
            <x v="88"/>
            <x v="91"/>
          </reference>
        </references>
      </pivotArea>
    </format>
    <format dxfId="593">
      <pivotArea dataOnly="0" labelOnly="1" outline="0" fieldPosition="0">
        <references count="2">
          <reference field="1" count="1" selected="0">
            <x v="21"/>
          </reference>
          <reference field="6" count="5">
            <x v="37"/>
            <x v="38"/>
            <x v="39"/>
            <x v="40"/>
            <x v="41"/>
          </reference>
        </references>
      </pivotArea>
    </format>
    <format dxfId="592">
      <pivotArea dataOnly="0" labelOnly="1" outline="0" fieldPosition="0">
        <references count="2">
          <reference field="1" count="1" selected="0">
            <x v="22"/>
          </reference>
          <reference field="6" count="3">
            <x v="70"/>
            <x v="81"/>
            <x v="94"/>
          </reference>
        </references>
      </pivotArea>
    </format>
    <format dxfId="591">
      <pivotArea dataOnly="0" labelOnly="1" outline="0" fieldPosition="0">
        <references count="2">
          <reference field="1" count="1" selected="0">
            <x v="23"/>
          </reference>
          <reference field="6" count="8">
            <x v="16"/>
            <x v="17"/>
            <x v="18"/>
            <x v="19"/>
            <x v="20"/>
            <x v="21"/>
            <x v="48"/>
            <x v="76"/>
          </reference>
        </references>
      </pivotArea>
    </format>
    <format dxfId="590">
      <pivotArea dataOnly="0" labelOnly="1" outline="0" fieldPosition="0">
        <references count="2">
          <reference field="1" count="1" selected="0">
            <x v="24"/>
          </reference>
          <reference field="6" count="7">
            <x v="5"/>
            <x v="6"/>
            <x v="7"/>
            <x v="8"/>
            <x v="9"/>
            <x v="10"/>
            <x v="77"/>
          </reference>
        </references>
      </pivotArea>
    </format>
    <format dxfId="589">
      <pivotArea dataOnly="0" labelOnly="1" outline="0" fieldPosition="0">
        <references count="3">
          <reference field="1" count="1" selected="0">
            <x v="0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588">
      <pivotArea dataOnly="0" labelOnly="1" outline="0" fieldPosition="0">
        <references count="3">
          <reference field="1" count="1" selected="0">
            <x v="0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587">
      <pivotArea dataOnly="0" labelOnly="1" outline="0" fieldPosition="0">
        <references count="3">
          <reference field="1" count="1" selected="0">
            <x v="0"/>
          </reference>
          <reference field="4" count="1">
            <x v="11"/>
          </reference>
          <reference field="6" count="1" selected="0">
            <x v="2"/>
          </reference>
        </references>
      </pivotArea>
    </format>
    <format dxfId="586">
      <pivotArea dataOnly="0" labelOnly="1" outline="0" fieldPosition="0">
        <references count="3">
          <reference field="1" count="1" selected="0">
            <x v="0"/>
          </reference>
          <reference field="4" count="1">
            <x v="17"/>
          </reference>
          <reference field="6" count="1" selected="0">
            <x v="3"/>
          </reference>
        </references>
      </pivotArea>
    </format>
    <format dxfId="585">
      <pivotArea dataOnly="0" labelOnly="1" outline="0" fieldPosition="0">
        <references count="3">
          <reference field="1" count="1" selected="0">
            <x v="0"/>
          </reference>
          <reference field="4" count="1">
            <x v="18"/>
          </reference>
          <reference field="6" count="1" selected="0">
            <x v="78"/>
          </reference>
        </references>
      </pivotArea>
    </format>
    <format dxfId="584">
      <pivotArea dataOnly="0" labelOnly="1" outline="0" fieldPosition="0">
        <references count="3">
          <reference field="1" count="1" selected="0">
            <x v="1"/>
          </reference>
          <reference field="4" count="1">
            <x v="17"/>
          </reference>
          <reference field="6" count="1" selected="0">
            <x v="36"/>
          </reference>
        </references>
      </pivotArea>
    </format>
    <format dxfId="583">
      <pivotArea dataOnly="0" labelOnly="1" outline="0" fieldPosition="0">
        <references count="3">
          <reference field="1" count="1" selected="0">
            <x v="1"/>
          </reference>
          <reference field="4" count="1">
            <x v="11"/>
          </reference>
          <reference field="6" count="1" selected="0">
            <x v="73"/>
          </reference>
        </references>
      </pivotArea>
    </format>
    <format dxfId="582">
      <pivotArea dataOnly="0" labelOnly="1" outline="0" fieldPosition="0">
        <references count="3">
          <reference field="1" count="1" selected="0">
            <x v="1"/>
          </reference>
          <reference field="4" count="1">
            <x v="6"/>
          </reference>
          <reference field="6" count="1" selected="0">
            <x v="82"/>
          </reference>
        </references>
      </pivotArea>
    </format>
    <format dxfId="581">
      <pivotArea dataOnly="0" labelOnly="1" outline="0" fieldPosition="0">
        <references count="3">
          <reference field="1" count="1" selected="0">
            <x v="1"/>
          </reference>
          <reference field="4" count="1">
            <x v="1"/>
          </reference>
          <reference field="6" count="1" selected="0">
            <x v="83"/>
          </reference>
        </references>
      </pivotArea>
    </format>
    <format dxfId="580">
      <pivotArea dataOnly="0" labelOnly="1" outline="0" fieldPosition="0">
        <references count="3">
          <reference field="1" count="1" selected="0">
            <x v="1"/>
          </reference>
          <reference field="4" count="1">
            <x v="3"/>
          </reference>
          <reference field="6" count="1" selected="0">
            <x v="84"/>
          </reference>
        </references>
      </pivotArea>
    </format>
    <format dxfId="579">
      <pivotArea dataOnly="0" labelOnly="1" outline="0" fieldPosition="0">
        <references count="3">
          <reference field="1" count="1" selected="0">
            <x v="1"/>
          </reference>
          <reference field="4" count="1">
            <x v="8"/>
          </reference>
          <reference field="6" count="1" selected="0">
            <x v="85"/>
          </reference>
        </references>
      </pivotArea>
    </format>
    <format dxfId="578">
      <pivotArea dataOnly="0" labelOnly="1" outline="0" fieldPosition="0">
        <references count="3">
          <reference field="1" count="1" selected="0">
            <x v="1"/>
          </reference>
          <reference field="4" count="1">
            <x v="11"/>
          </reference>
          <reference field="6" count="1" selected="0">
            <x v="86"/>
          </reference>
        </references>
      </pivotArea>
    </format>
    <format dxfId="577">
      <pivotArea dataOnly="0" labelOnly="1" outline="0" fieldPosition="0">
        <references count="3">
          <reference field="1" count="1" selected="0">
            <x v="1"/>
          </reference>
          <reference field="4" count="1">
            <x v="14"/>
          </reference>
          <reference field="6" count="1" selected="0">
            <x v="87"/>
          </reference>
        </references>
      </pivotArea>
    </format>
    <format dxfId="576">
      <pivotArea dataOnly="0" labelOnly="1" outline="0" fieldPosition="0">
        <references count="3">
          <reference field="1" count="1" selected="0">
            <x v="2"/>
          </reference>
          <reference field="4" count="1">
            <x v="11"/>
          </reference>
          <reference field="6" count="1" selected="0">
            <x v="12"/>
          </reference>
        </references>
      </pivotArea>
    </format>
    <format dxfId="575">
      <pivotArea dataOnly="0" labelOnly="1" outline="0" fieldPosition="0">
        <references count="3">
          <reference field="1" count="1" selected="0">
            <x v="2"/>
          </reference>
          <reference field="4" count="1">
            <x v="17"/>
          </reference>
          <reference field="6" count="1" selected="0">
            <x v="13"/>
          </reference>
        </references>
      </pivotArea>
    </format>
    <format dxfId="574">
      <pivotArea dataOnly="0" labelOnly="1" outline="0" fieldPosition="0">
        <references count="3">
          <reference field="1" count="1" selected="0">
            <x v="2"/>
          </reference>
          <reference field="4" count="1">
            <x v="18"/>
          </reference>
          <reference field="6" count="1" selected="0">
            <x v="14"/>
          </reference>
        </references>
      </pivotArea>
    </format>
    <format dxfId="573">
      <pivotArea dataOnly="0" labelOnly="1" outline="0" fieldPosition="0">
        <references count="3">
          <reference field="1" count="1" selected="0">
            <x v="2"/>
          </reference>
          <reference field="4" count="1">
            <x v="8"/>
          </reference>
          <reference field="6" count="1" selected="0">
            <x v="15"/>
          </reference>
        </references>
      </pivotArea>
    </format>
    <format dxfId="572">
      <pivotArea dataOnly="0" labelOnly="1" outline="0" fieldPosition="0">
        <references count="3">
          <reference field="1" count="1" selected="0">
            <x v="2"/>
          </reference>
          <reference field="4" count="1">
            <x v="17"/>
          </reference>
          <reference field="6" count="1" selected="0">
            <x v="67"/>
          </reference>
        </references>
      </pivotArea>
    </format>
    <format dxfId="571">
      <pivotArea dataOnly="0" labelOnly="1" outline="0" fieldPosition="0">
        <references count="3">
          <reference field="1" count="1" selected="0">
            <x v="3"/>
          </reference>
          <reference field="4" count="1">
            <x v="13"/>
          </reference>
          <reference field="6" count="1" selected="0">
            <x v="11"/>
          </reference>
        </references>
      </pivotArea>
    </format>
    <format dxfId="570">
      <pivotArea dataOnly="0" labelOnly="1" outline="0" fieldPosition="0">
        <references count="3">
          <reference field="1" count="1" selected="0">
            <x v="3"/>
          </reference>
          <reference field="4" count="1">
            <x v="1"/>
          </reference>
          <reference field="6" count="1" selected="0">
            <x v="61"/>
          </reference>
        </references>
      </pivotArea>
    </format>
    <format dxfId="569">
      <pivotArea dataOnly="0" labelOnly="1" outline="0" fieldPosition="0">
        <references count="3">
          <reference field="1" count="1" selected="0">
            <x v="3"/>
          </reference>
          <reference field="4" count="1">
            <x v="5"/>
          </reference>
          <reference field="6" count="1" selected="0">
            <x v="62"/>
          </reference>
        </references>
      </pivotArea>
    </format>
    <format dxfId="568">
      <pivotArea dataOnly="0" labelOnly="1" outline="0" fieldPosition="0">
        <references count="3">
          <reference field="1" count="1" selected="0">
            <x v="3"/>
          </reference>
          <reference field="4" count="1">
            <x v="8"/>
          </reference>
          <reference field="6" count="1" selected="0">
            <x v="63"/>
          </reference>
        </references>
      </pivotArea>
    </format>
    <format dxfId="567">
      <pivotArea dataOnly="0" labelOnly="1" outline="0" fieldPosition="0">
        <references count="3">
          <reference field="1" count="1" selected="0">
            <x v="3"/>
          </reference>
          <reference field="4" count="1">
            <x v="11"/>
          </reference>
          <reference field="6" count="1" selected="0">
            <x v="64"/>
          </reference>
        </references>
      </pivotArea>
    </format>
    <format dxfId="566">
      <pivotArea dataOnly="0" labelOnly="1" outline="0" fieldPosition="0">
        <references count="3">
          <reference field="1" count="1" selected="0">
            <x v="3"/>
          </reference>
          <reference field="4" count="1">
            <x v="4"/>
          </reference>
          <reference field="6" count="1" selected="0">
            <x v="75"/>
          </reference>
        </references>
      </pivotArea>
    </format>
    <format dxfId="565">
      <pivotArea dataOnly="0" labelOnly="1" outline="0" fieldPosition="0">
        <references count="3">
          <reference field="1" count="1" selected="0">
            <x v="3"/>
          </reference>
          <reference field="4" count="1">
            <x v="18"/>
          </reference>
          <reference field="6" count="1" selected="0">
            <x v="96"/>
          </reference>
        </references>
      </pivotArea>
    </format>
    <format dxfId="564">
      <pivotArea dataOnly="0" labelOnly="1" outline="0" fieldPosition="0">
        <references count="3">
          <reference field="1" count="1" selected="0">
            <x v="4"/>
          </reference>
          <reference field="4" count="1">
            <x v="17"/>
          </reference>
          <reference field="6" count="1" selected="0">
            <x v="68"/>
          </reference>
        </references>
      </pivotArea>
    </format>
    <format dxfId="563">
      <pivotArea dataOnly="0" labelOnly="1" outline="0" fieldPosition="0">
        <references count="3">
          <reference field="1" count="1" selected="0">
            <x v="5"/>
          </reference>
          <reference field="4" count="1">
            <x v="10"/>
          </reference>
          <reference field="6" count="1" selected="0">
            <x v="79"/>
          </reference>
        </references>
      </pivotArea>
    </format>
    <format dxfId="562">
      <pivotArea dataOnly="0" labelOnly="1" outline="0" fieldPosition="0">
        <references count="3">
          <reference field="1" count="1" selected="0">
            <x v="5"/>
          </reference>
          <reference field="4" count="1">
            <x v="12"/>
          </reference>
          <reference field="6" count="1" selected="0">
            <x v="80"/>
          </reference>
        </references>
      </pivotArea>
    </format>
    <format dxfId="561">
      <pivotArea dataOnly="0" labelOnly="1" outline="0" fieldPosition="0">
        <references count="3">
          <reference field="1" count="1" selected="0">
            <x v="6"/>
          </reference>
          <reference field="4" count="1">
            <x v="16"/>
          </reference>
          <reference field="6" count="1" selected="0">
            <x v="4"/>
          </reference>
        </references>
      </pivotArea>
    </format>
    <format dxfId="560">
      <pivotArea dataOnly="0" labelOnly="1" outline="0" fieldPosition="0">
        <references count="3">
          <reference field="1" count="1" selected="0">
            <x v="7"/>
          </reference>
          <reference field="4" count="1">
            <x v="0"/>
          </reference>
          <reference field="6" count="1" selected="0">
            <x v="55"/>
          </reference>
        </references>
      </pivotArea>
    </format>
    <format dxfId="559">
      <pivotArea dataOnly="0" labelOnly="1" outline="0" fieldPosition="0">
        <references count="3">
          <reference field="1" count="1" selected="0">
            <x v="7"/>
          </reference>
          <reference field="4" count="1">
            <x v="4"/>
          </reference>
          <reference field="6" count="1" selected="0">
            <x v="56"/>
          </reference>
        </references>
      </pivotArea>
    </format>
    <format dxfId="558">
      <pivotArea dataOnly="0" labelOnly="1" outline="0" fieldPosition="0">
        <references count="3">
          <reference field="1" count="1" selected="0">
            <x v="7"/>
          </reference>
          <reference field="4" count="1">
            <x v="8"/>
          </reference>
          <reference field="6" count="1" selected="0">
            <x v="57"/>
          </reference>
        </references>
      </pivotArea>
    </format>
    <format dxfId="557">
      <pivotArea dataOnly="0" labelOnly="1" outline="0" fieldPosition="0">
        <references count="3">
          <reference field="1" count="1" selected="0">
            <x v="7"/>
          </reference>
          <reference field="4" count="1">
            <x v="11"/>
          </reference>
          <reference field="6" count="1" selected="0">
            <x v="58"/>
          </reference>
        </references>
      </pivotArea>
    </format>
    <format dxfId="556">
      <pivotArea dataOnly="0" labelOnly="1" outline="0" fieldPosition="0">
        <references count="3">
          <reference field="1" count="1" selected="0">
            <x v="7"/>
          </reference>
          <reference field="4" count="1">
            <x v="17"/>
          </reference>
          <reference field="6" count="1" selected="0">
            <x v="59"/>
          </reference>
        </references>
      </pivotArea>
    </format>
    <format dxfId="555">
      <pivotArea dataOnly="0" labelOnly="1" outline="0" fieldPosition="0">
        <references count="3">
          <reference field="1" count="1" selected="0">
            <x v="8"/>
          </reference>
          <reference field="4" count="1">
            <x v="4"/>
          </reference>
          <reference field="6" count="1" selected="0">
            <x v="98"/>
          </reference>
        </references>
      </pivotArea>
    </format>
    <format dxfId="554">
      <pivotArea dataOnly="0" labelOnly="1" outline="0" fieldPosition="0">
        <references count="3">
          <reference field="1" count="1" selected="0">
            <x v="9"/>
          </reference>
          <reference field="4" count="1">
            <x v="17"/>
          </reference>
          <reference field="6" count="1" selected="0">
            <x v="42"/>
          </reference>
        </references>
      </pivotArea>
    </format>
    <format dxfId="553">
      <pivotArea dataOnly="0" labelOnly="1" outline="0" fieldPosition="0">
        <references count="3">
          <reference field="1" count="1" selected="0">
            <x v="9"/>
          </reference>
          <reference field="4" count="1">
            <x v="12"/>
          </reference>
          <reference field="6" count="1" selected="0">
            <x v="95"/>
          </reference>
        </references>
      </pivotArea>
    </format>
    <format dxfId="552">
      <pivotArea dataOnly="0" labelOnly="1" outline="0" fieldPosition="0">
        <references count="3">
          <reference field="1" count="1" selected="0">
            <x v="10"/>
          </reference>
          <reference field="4" count="1">
            <x v="17"/>
          </reference>
          <reference field="6" count="1" selected="0">
            <x v="97"/>
          </reference>
        </references>
      </pivotArea>
    </format>
    <format dxfId="551">
      <pivotArea dataOnly="0" labelOnly="1" outline="0" fieldPosition="0">
        <references count="3">
          <reference field="1" count="1" selected="0">
            <x v="11"/>
          </reference>
          <reference field="4" count="1">
            <x v="1"/>
          </reference>
          <reference field="6" count="1" selected="0">
            <x v="32"/>
          </reference>
        </references>
      </pivotArea>
    </format>
    <format dxfId="550">
      <pivotArea dataOnly="0" labelOnly="1" outline="0" fieldPosition="0">
        <references count="3">
          <reference field="1" count="1" selected="0">
            <x v="11"/>
          </reference>
          <reference field="4" count="1">
            <x v="5"/>
          </reference>
          <reference field="6" count="1" selected="0">
            <x v="33"/>
          </reference>
        </references>
      </pivotArea>
    </format>
    <format dxfId="549">
      <pivotArea dataOnly="0" labelOnly="1" outline="0" fieldPosition="0">
        <references count="3">
          <reference field="1" count="1" selected="0">
            <x v="11"/>
          </reference>
          <reference field="4" count="1">
            <x v="6"/>
          </reference>
          <reference field="6" count="1" selected="0">
            <x v="34"/>
          </reference>
        </references>
      </pivotArea>
    </format>
    <format dxfId="548">
      <pivotArea dataOnly="0" labelOnly="1" outline="0" fieldPosition="0">
        <references count="3">
          <reference field="1" count="1" selected="0">
            <x v="11"/>
          </reference>
          <reference field="4" count="1">
            <x v="17"/>
          </reference>
          <reference field="6" count="1" selected="0">
            <x v="35"/>
          </reference>
        </references>
      </pivotArea>
    </format>
    <format dxfId="547">
      <pivotArea dataOnly="0" labelOnly="1" outline="0" fieldPosition="0">
        <references count="3">
          <reference field="1" count="1" selected="0">
            <x v="11"/>
          </reference>
          <reference field="4" count="1">
            <x v="11"/>
          </reference>
          <reference field="6" count="1" selected="0">
            <x v="60"/>
          </reference>
        </references>
      </pivotArea>
    </format>
    <format dxfId="546">
      <pivotArea dataOnly="0" labelOnly="1" outline="0" fieldPosition="0">
        <references count="3">
          <reference field="1" count="1" selected="0">
            <x v="11"/>
          </reference>
          <reference field="4" count="1">
            <x v="17"/>
          </reference>
          <reference field="6" count="1" selected="0">
            <x v="90"/>
          </reference>
        </references>
      </pivotArea>
    </format>
    <format dxfId="545">
      <pivotArea dataOnly="0" labelOnly="1" outline="0" fieldPosition="0">
        <references count="3">
          <reference field="1" count="1" selected="0">
            <x v="12"/>
          </reference>
          <reference field="4" count="1">
            <x v="4"/>
          </reference>
          <reference field="6" count="1" selected="0">
            <x v="26"/>
          </reference>
        </references>
      </pivotArea>
    </format>
    <format dxfId="544">
      <pivotArea dataOnly="0" labelOnly="1" outline="0" fieldPosition="0">
        <references count="3">
          <reference field="1" count="1" selected="0">
            <x v="12"/>
          </reference>
          <reference field="4" count="1">
            <x v="8"/>
          </reference>
          <reference field="6" count="1" selected="0">
            <x v="28"/>
          </reference>
        </references>
      </pivotArea>
    </format>
    <format dxfId="543">
      <pivotArea dataOnly="0" labelOnly="1" outline="0" fieldPosition="0">
        <references count="3">
          <reference field="1" count="1" selected="0">
            <x v="12"/>
          </reference>
          <reference field="4" count="1">
            <x v="11"/>
          </reference>
          <reference field="6" count="1" selected="0">
            <x v="29"/>
          </reference>
        </references>
      </pivotArea>
    </format>
    <format dxfId="542">
      <pivotArea dataOnly="0" labelOnly="1" outline="0" fieldPosition="0">
        <references count="3">
          <reference field="1" count="1" selected="0">
            <x v="12"/>
          </reference>
          <reference field="4" count="1">
            <x v="17"/>
          </reference>
          <reference field="6" count="1" selected="0">
            <x v="30"/>
          </reference>
        </references>
      </pivotArea>
    </format>
    <format dxfId="541">
      <pivotArea dataOnly="0" labelOnly="1" outline="0" fieldPosition="0">
        <references count="3">
          <reference field="1" count="1" selected="0">
            <x v="13"/>
          </reference>
          <reference field="4" count="1">
            <x v="2"/>
          </reference>
          <reference field="6" count="1" selected="0">
            <x v="22"/>
          </reference>
        </references>
      </pivotArea>
    </format>
    <format dxfId="540">
      <pivotArea dataOnly="0" labelOnly="1" outline="0" fieldPosition="0">
        <references count="3">
          <reference field="1" count="1" selected="0">
            <x v="13"/>
          </reference>
          <reference field="4" count="1">
            <x v="4"/>
          </reference>
          <reference field="6" count="1" selected="0">
            <x v="23"/>
          </reference>
        </references>
      </pivotArea>
    </format>
    <format dxfId="539">
      <pivotArea dataOnly="0" labelOnly="1" outline="0" fieldPosition="0">
        <references count="3">
          <reference field="1" count="1" selected="0">
            <x v="13"/>
          </reference>
          <reference field="4" count="1">
            <x v="8"/>
          </reference>
          <reference field="6" count="1" selected="0">
            <x v="24"/>
          </reference>
        </references>
      </pivotArea>
    </format>
    <format dxfId="538">
      <pivotArea dataOnly="0" labelOnly="1" outline="0" fieldPosition="0">
        <references count="3">
          <reference field="1" count="1" selected="0">
            <x v="13"/>
          </reference>
          <reference field="4" count="1">
            <x v="17"/>
          </reference>
          <reference field="6" count="1" selected="0">
            <x v="25"/>
          </reference>
        </references>
      </pivotArea>
    </format>
    <format dxfId="537">
      <pivotArea dataOnly="0" labelOnly="1" outline="0" fieldPosition="0">
        <references count="3">
          <reference field="1" count="1" selected="0">
            <x v="13"/>
          </reference>
          <reference field="4" count="1">
            <x v="11"/>
          </reference>
          <reference field="6" count="1" selected="0">
            <x v="27"/>
          </reference>
        </references>
      </pivotArea>
    </format>
    <format dxfId="536">
      <pivotArea dataOnly="0" labelOnly="1" outline="0" fieldPosition="0">
        <references count="3">
          <reference field="1" count="1" selected="0">
            <x v="13"/>
          </reference>
          <reference field="4" count="1">
            <x v="14"/>
          </reference>
          <reference field="6" count="1" selected="0">
            <x v="72"/>
          </reference>
        </references>
      </pivotArea>
    </format>
    <format dxfId="535">
      <pivotArea dataOnly="0" labelOnly="1" outline="0" fieldPosition="0">
        <references count="3">
          <reference field="1" count="1" selected="0">
            <x v="14"/>
          </reference>
          <reference field="4" count="1">
            <x v="18"/>
          </reference>
          <reference field="6" count="1" selected="0">
            <x v="69"/>
          </reference>
        </references>
      </pivotArea>
    </format>
    <format dxfId="534">
      <pivotArea dataOnly="0" labelOnly="1" outline="0" fieldPosition="0">
        <references count="3">
          <reference field="1" count="1" selected="0">
            <x v="15"/>
          </reference>
          <reference field="4" count="1">
            <x v="0"/>
          </reference>
          <reference field="6" count="1" selected="0">
            <x v="49"/>
          </reference>
        </references>
      </pivotArea>
    </format>
    <format dxfId="533">
      <pivotArea dataOnly="0" labelOnly="1" outline="0" fieldPosition="0">
        <references count="3">
          <reference field="1" count="1" selected="0">
            <x v="15"/>
          </reference>
          <reference field="4" count="1">
            <x v="4"/>
          </reference>
          <reference field="6" count="1" selected="0">
            <x v="50"/>
          </reference>
        </references>
      </pivotArea>
    </format>
    <format dxfId="532">
      <pivotArea dataOnly="0" labelOnly="1" outline="0" fieldPosition="0">
        <references count="3">
          <reference field="1" count="1" selected="0">
            <x v="15"/>
          </reference>
          <reference field="4" count="1">
            <x v="14"/>
          </reference>
          <reference field="6" count="1" selected="0">
            <x v="51"/>
          </reference>
        </references>
      </pivotArea>
    </format>
    <format dxfId="531">
      <pivotArea dataOnly="0" labelOnly="1" outline="0" fieldPosition="0">
        <references count="3">
          <reference field="1" count="1" selected="0">
            <x v="15"/>
          </reference>
          <reference field="4" count="1">
            <x v="17"/>
          </reference>
          <reference field="6" count="1" selected="0">
            <x v="52"/>
          </reference>
        </references>
      </pivotArea>
    </format>
    <format dxfId="530">
      <pivotArea dataOnly="0" labelOnly="1" outline="0" fieldPosition="0">
        <references count="3">
          <reference field="1" count="1" selected="0">
            <x v="15"/>
          </reference>
          <reference field="4" count="1">
            <x v="8"/>
          </reference>
          <reference field="6" count="1" selected="0">
            <x v="74"/>
          </reference>
        </references>
      </pivotArea>
    </format>
    <format dxfId="529">
      <pivotArea dataOnly="0" labelOnly="1" outline="0" fieldPosition="0">
        <references count="3">
          <reference field="1" count="1" selected="0">
            <x v="15"/>
          </reference>
          <reference field="4" count="1">
            <x v="18"/>
          </reference>
          <reference field="6" count="1" selected="0">
            <x v="99"/>
          </reference>
        </references>
      </pivotArea>
    </format>
    <format dxfId="528">
      <pivotArea dataOnly="0" labelOnly="1" outline="0" fieldPosition="0">
        <references count="3">
          <reference field="1" count="1" selected="0">
            <x v="16"/>
          </reference>
          <reference field="4" count="1">
            <x v="17"/>
          </reference>
          <reference field="6" count="1" selected="0">
            <x v="92"/>
          </reference>
        </references>
      </pivotArea>
    </format>
    <format dxfId="527">
      <pivotArea dataOnly="0" labelOnly="1" outline="0" fieldPosition="0">
        <references count="3">
          <reference field="1" count="1" selected="0">
            <x v="18"/>
          </reference>
          <reference field="4" count="1">
            <x v="18"/>
          </reference>
          <reference field="6" count="1" selected="0">
            <x v="89"/>
          </reference>
        </references>
      </pivotArea>
    </format>
    <format dxfId="526">
      <pivotArea dataOnly="0" labelOnly="1" outline="0" fieldPosition="0">
        <references count="3">
          <reference field="1" count="1" selected="0">
            <x v="19"/>
          </reference>
          <reference field="4" count="1">
            <x v="1"/>
          </reference>
          <reference field="6" count="1" selected="0">
            <x v="43"/>
          </reference>
        </references>
      </pivotArea>
    </format>
    <format dxfId="525">
      <pivotArea dataOnly="0" labelOnly="1" outline="0" fieldPosition="0">
        <references count="3">
          <reference field="1" count="1" selected="0">
            <x v="19"/>
          </reference>
          <reference field="4" count="1">
            <x v="4"/>
          </reference>
          <reference field="6" count="1" selected="0">
            <x v="44"/>
          </reference>
        </references>
      </pivotArea>
    </format>
    <format dxfId="524">
      <pivotArea dataOnly="0" labelOnly="1" outline="0" fieldPosition="0">
        <references count="3">
          <reference field="1" count="1" selected="0">
            <x v="19"/>
          </reference>
          <reference field="4" count="1">
            <x v="17"/>
          </reference>
          <reference field="6" count="1" selected="0">
            <x v="45"/>
          </reference>
        </references>
      </pivotArea>
    </format>
    <format dxfId="523">
      <pivotArea dataOnly="0" labelOnly="1" outline="0" fieldPosition="0">
        <references count="3">
          <reference field="1" count="1" selected="0">
            <x v="19"/>
          </reference>
          <reference field="4" count="1">
            <x v="15"/>
          </reference>
          <reference field="6" count="1" selected="0">
            <x v="46"/>
          </reference>
        </references>
      </pivotArea>
    </format>
    <format dxfId="522">
      <pivotArea dataOnly="0" labelOnly="1" outline="0" fieldPosition="0">
        <references count="3">
          <reference field="1" count="1" selected="0">
            <x v="19"/>
          </reference>
          <reference field="4" count="1">
            <x v="11"/>
          </reference>
          <reference field="6" count="1" selected="0">
            <x v="47"/>
          </reference>
        </references>
      </pivotArea>
    </format>
    <format dxfId="521">
      <pivotArea dataOnly="0" labelOnly="1" outline="0" fieldPosition="0">
        <references count="3">
          <reference field="1" count="1" selected="0">
            <x v="20"/>
          </reference>
          <reference field="4" count="1">
            <x v="8"/>
          </reference>
          <reference field="6" count="1" selected="0">
            <x v="65"/>
          </reference>
        </references>
      </pivotArea>
    </format>
    <format dxfId="520">
      <pivotArea dataOnly="0" labelOnly="1" outline="0" fieldPosition="0">
        <references count="3">
          <reference field="1" count="1" selected="0">
            <x v="20"/>
          </reference>
          <reference field="4" count="1">
            <x v="18"/>
          </reference>
          <reference field="6" count="1" selected="0">
            <x v="88"/>
          </reference>
        </references>
      </pivotArea>
    </format>
    <format dxfId="519">
      <pivotArea dataOnly="0" labelOnly="1" outline="0" fieldPosition="0">
        <references count="3">
          <reference field="1" count="1" selected="0">
            <x v="20"/>
          </reference>
          <reference field="4" count="1">
            <x v="17"/>
          </reference>
          <reference field="6" count="1" selected="0">
            <x v="91"/>
          </reference>
        </references>
      </pivotArea>
    </format>
    <format dxfId="518">
      <pivotArea dataOnly="0" labelOnly="1" outline="0" fieldPosition="0">
        <references count="3">
          <reference field="1" count="1" selected="0">
            <x v="21"/>
          </reference>
          <reference field="4" count="1">
            <x v="1"/>
          </reference>
          <reference field="6" count="1" selected="0">
            <x v="37"/>
          </reference>
        </references>
      </pivotArea>
    </format>
    <format dxfId="517">
      <pivotArea dataOnly="0" labelOnly="1" outline="0" fieldPosition="0">
        <references count="3">
          <reference field="1" count="1" selected="0">
            <x v="21"/>
          </reference>
          <reference field="4" count="1">
            <x v="4"/>
          </reference>
          <reference field="6" count="1" selected="0">
            <x v="38"/>
          </reference>
        </references>
      </pivotArea>
    </format>
    <format dxfId="516">
      <pivotArea dataOnly="0" labelOnly="1" outline="0" fieldPosition="0">
        <references count="3">
          <reference field="1" count="1" selected="0">
            <x v="21"/>
          </reference>
          <reference field="4" count="1">
            <x v="8"/>
          </reference>
          <reference field="6" count="1" selected="0">
            <x v="39"/>
          </reference>
        </references>
      </pivotArea>
    </format>
    <format dxfId="515">
      <pivotArea dataOnly="0" labelOnly="1" outline="0" fieldPosition="0">
        <references count="3">
          <reference field="1" count="1" selected="0">
            <x v="21"/>
          </reference>
          <reference field="4" count="1">
            <x v="14"/>
          </reference>
          <reference field="6" count="1" selected="0">
            <x v="41"/>
          </reference>
        </references>
      </pivotArea>
    </format>
    <format dxfId="514">
      <pivotArea dataOnly="0" labelOnly="1" outline="0" fieldPosition="0">
        <references count="3">
          <reference field="1" count="1" selected="0">
            <x v="22"/>
          </reference>
          <reference field="4" count="1">
            <x v="18"/>
          </reference>
          <reference field="6" count="1" selected="0">
            <x v="70"/>
          </reference>
        </references>
      </pivotArea>
    </format>
    <format dxfId="513">
      <pivotArea dataOnly="0" labelOnly="1" outline="0" fieldPosition="0">
        <references count="3">
          <reference field="1" count="1" selected="0">
            <x v="22"/>
          </reference>
          <reference field="4" count="1">
            <x v="12"/>
          </reference>
          <reference field="6" count="1" selected="0">
            <x v="81"/>
          </reference>
        </references>
      </pivotArea>
    </format>
    <format dxfId="512">
      <pivotArea dataOnly="0" labelOnly="1" outline="0" fieldPosition="0">
        <references count="3">
          <reference field="1" count="1" selected="0">
            <x v="22"/>
          </reference>
          <reference field="4" count="1">
            <x v="17"/>
          </reference>
          <reference field="6" count="1" selected="0">
            <x v="94"/>
          </reference>
        </references>
      </pivotArea>
    </format>
    <format dxfId="511">
      <pivotArea dataOnly="0" labelOnly="1" outline="0" fieldPosition="0">
        <references count="3">
          <reference field="1" count="1" selected="0">
            <x v="23"/>
          </reference>
          <reference field="4" count="1">
            <x v="2"/>
          </reference>
          <reference field="6" count="1" selected="0">
            <x v="16"/>
          </reference>
        </references>
      </pivotArea>
    </format>
    <format dxfId="510">
      <pivotArea dataOnly="0" labelOnly="1" outline="0" fieldPosition="0">
        <references count="3">
          <reference field="1" count="1" selected="0">
            <x v="23"/>
          </reference>
          <reference field="4" count="1">
            <x v="1"/>
          </reference>
          <reference field="6" count="1" selected="0">
            <x v="18"/>
          </reference>
        </references>
      </pivotArea>
    </format>
    <format dxfId="509">
      <pivotArea dataOnly="0" labelOnly="1" outline="0" fieldPosition="0">
        <references count="3">
          <reference field="1" count="1" selected="0">
            <x v="23"/>
          </reference>
          <reference field="4" count="1">
            <x v="6"/>
          </reference>
          <reference field="6" count="1" selected="0">
            <x v="19"/>
          </reference>
        </references>
      </pivotArea>
    </format>
    <format dxfId="508">
      <pivotArea dataOnly="0" labelOnly="1" outline="0" fieldPosition="0">
        <references count="3">
          <reference field="1" count="1" selected="0">
            <x v="23"/>
          </reference>
          <reference field="4" count="1">
            <x v="8"/>
          </reference>
          <reference field="6" count="1" selected="0">
            <x v="20"/>
          </reference>
        </references>
      </pivotArea>
    </format>
    <format dxfId="507">
      <pivotArea dataOnly="0" labelOnly="1" outline="0" fieldPosition="0">
        <references count="3">
          <reference field="1" count="1" selected="0">
            <x v="23"/>
          </reference>
          <reference field="4" count="1">
            <x v="11"/>
          </reference>
          <reference field="6" count="1" selected="0">
            <x v="21"/>
          </reference>
        </references>
      </pivotArea>
    </format>
    <format dxfId="506">
      <pivotArea dataOnly="0" labelOnly="1" outline="0" fieldPosition="0">
        <references count="3">
          <reference field="1" count="1" selected="0">
            <x v="23"/>
          </reference>
          <reference field="4" count="1">
            <x v="17"/>
          </reference>
          <reference field="6" count="1" selected="0">
            <x v="48"/>
          </reference>
        </references>
      </pivotArea>
    </format>
    <format dxfId="505">
      <pivotArea dataOnly="0" labelOnly="1" outline="0" fieldPosition="0">
        <references count="3">
          <reference field="1" count="1" selected="0">
            <x v="23"/>
          </reference>
          <reference field="4" count="1">
            <x v="8"/>
          </reference>
          <reference field="6" count="1" selected="0">
            <x v="76"/>
          </reference>
        </references>
      </pivotArea>
    </format>
    <format dxfId="504">
      <pivotArea dataOnly="0" labelOnly="1" outline="0" fieldPosition="0">
        <references count="3">
          <reference field="1" count="1" selected="0">
            <x v="24"/>
          </reference>
          <reference field="4" count="1">
            <x v="7"/>
          </reference>
          <reference field="6" count="1" selected="0">
            <x v="5"/>
          </reference>
        </references>
      </pivotArea>
    </format>
    <format dxfId="503">
      <pivotArea dataOnly="0" labelOnly="1" outline="0" fieldPosition="0">
        <references count="3">
          <reference field="1" count="1" selected="0">
            <x v="24"/>
          </reference>
          <reference field="4" count="1">
            <x v="2"/>
          </reference>
          <reference field="6" count="1" selected="0">
            <x v="7"/>
          </reference>
        </references>
      </pivotArea>
    </format>
    <format dxfId="502">
      <pivotArea dataOnly="0" labelOnly="1" outline="0" fieldPosition="0">
        <references count="3">
          <reference field="1" count="1" selected="0">
            <x v="24"/>
          </reference>
          <reference field="4" count="1">
            <x v="17"/>
          </reference>
          <reference field="6" count="1" selected="0">
            <x v="8"/>
          </reference>
        </references>
      </pivotArea>
    </format>
    <format dxfId="501">
      <pivotArea dataOnly="0" labelOnly="1" outline="0" fieldPosition="0">
        <references count="3">
          <reference field="1" count="1" selected="0">
            <x v="24"/>
          </reference>
          <reference field="4" count="1">
            <x v="6"/>
          </reference>
          <reference field="6" count="1" selected="0">
            <x v="9"/>
          </reference>
        </references>
      </pivotArea>
    </format>
    <format dxfId="500">
      <pivotArea dataOnly="0" labelOnly="1" outline="0" fieldPosition="0">
        <references count="3">
          <reference field="1" count="1" selected="0">
            <x v="24"/>
          </reference>
          <reference field="4" count="1">
            <x v="17"/>
          </reference>
          <reference field="6" count="1" selected="0">
            <x v="10"/>
          </reference>
        </references>
      </pivotArea>
    </format>
    <format dxfId="499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98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9"/>
          </reference>
          <reference field="5" count="1">
            <x v="9"/>
          </reference>
          <reference field="6" count="1" selected="0">
            <x v="1"/>
          </reference>
        </references>
      </pivotArea>
    </format>
    <format dxfId="497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"/>
          </reference>
        </references>
      </pivotArea>
    </format>
    <format dxfId="496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"/>
          </reference>
        </references>
      </pivotArea>
    </format>
    <format dxfId="495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</references>
      </pivotArea>
    </format>
    <format dxfId="494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6"/>
          </reference>
        </references>
      </pivotArea>
    </format>
    <format dxfId="493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73"/>
          </reference>
        </references>
      </pivotArea>
    </format>
    <format dxfId="492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82"/>
          </reference>
        </references>
      </pivotArea>
    </format>
    <format dxfId="491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83"/>
          </reference>
        </references>
      </pivotArea>
    </format>
    <format dxfId="490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3"/>
          </reference>
          <reference field="5" count="1">
            <x v="3"/>
          </reference>
          <reference field="6" count="1" selected="0">
            <x v="84"/>
          </reference>
        </references>
      </pivotArea>
    </format>
    <format dxfId="489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85"/>
          </reference>
        </references>
      </pivotArea>
    </format>
    <format dxfId="488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86"/>
          </reference>
        </references>
      </pivotArea>
    </format>
    <format dxfId="487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87"/>
          </reference>
        </references>
      </pivotArea>
    </format>
    <format dxfId="486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12"/>
          </reference>
        </references>
      </pivotArea>
    </format>
    <format dxfId="485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3"/>
          </reference>
        </references>
      </pivotArea>
    </format>
    <format dxfId="484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14"/>
          </reference>
        </references>
      </pivotArea>
    </format>
    <format dxfId="483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15"/>
          </reference>
        </references>
      </pivotArea>
    </format>
    <format dxfId="482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7"/>
          </reference>
        </references>
      </pivotArea>
    </format>
    <format dxfId="481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3"/>
          </reference>
          <reference field="5" count="1">
            <x v="13"/>
          </reference>
          <reference field="6" count="1" selected="0">
            <x v="11"/>
          </reference>
        </references>
      </pivotArea>
    </format>
    <format dxfId="480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61"/>
          </reference>
        </references>
      </pivotArea>
    </format>
    <format dxfId="479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62"/>
          </reference>
        </references>
      </pivotArea>
    </format>
    <format dxfId="478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3"/>
          </reference>
        </references>
      </pivotArea>
    </format>
    <format dxfId="477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4"/>
          </reference>
        </references>
      </pivotArea>
    </format>
    <format dxfId="476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75"/>
          </reference>
        </references>
      </pivotArea>
    </format>
    <format dxfId="475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6"/>
          </reference>
        </references>
      </pivotArea>
    </format>
    <format dxfId="474">
      <pivotArea dataOnly="0" labelOnly="1" outline="0" fieldPosition="0">
        <references count="4">
          <reference field="1" count="1" selected="0">
            <x v="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8"/>
          </reference>
        </references>
      </pivotArea>
    </format>
    <format dxfId="473">
      <pivotArea dataOnly="0" labelOnly="1" outline="0" fieldPosition="0">
        <references count="4">
          <reference field="1" count="1" selected="0">
            <x v="5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</references>
      </pivotArea>
    </format>
    <format dxfId="472">
      <pivotArea dataOnly="0" labelOnly="1" outline="0" fieldPosition="0">
        <references count="4">
          <reference field="1" count="1" selected="0">
            <x v="5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0"/>
          </reference>
        </references>
      </pivotArea>
    </format>
    <format dxfId="471">
      <pivotArea dataOnly="0" labelOnly="1" outline="0" fieldPosition="0">
        <references count="4">
          <reference field="1" count="1" selected="0">
            <x v="6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</references>
      </pivotArea>
    </format>
    <format dxfId="470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55"/>
          </reference>
        </references>
      </pivotArea>
    </format>
    <format dxfId="469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6"/>
          </reference>
        </references>
      </pivotArea>
    </format>
    <format dxfId="468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57"/>
          </reference>
        </references>
      </pivotArea>
    </format>
    <format dxfId="467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58"/>
          </reference>
        </references>
      </pivotArea>
    </format>
    <format dxfId="466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9"/>
          </reference>
        </references>
      </pivotArea>
    </format>
    <format dxfId="465">
      <pivotArea dataOnly="0" labelOnly="1" outline="0" fieldPosition="0">
        <references count="4">
          <reference field="1" count="1" selected="0">
            <x v="8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98"/>
          </reference>
        </references>
      </pivotArea>
    </format>
    <format dxfId="464">
      <pivotArea dataOnly="0" labelOnly="1" outline="0" fieldPosition="0">
        <references count="4">
          <reference field="1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2"/>
          </reference>
        </references>
      </pivotArea>
    </format>
    <format dxfId="463">
      <pivotArea dataOnly="0" labelOnly="1" outline="0" fieldPosition="0">
        <references count="4">
          <reference field="1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95"/>
          </reference>
        </references>
      </pivotArea>
    </format>
    <format dxfId="462">
      <pivotArea dataOnly="0" labelOnly="1" outline="0" fieldPosition="0">
        <references count="4">
          <reference field="1" count="1" selected="0">
            <x v="1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7"/>
          </reference>
        </references>
      </pivotArea>
    </format>
    <format dxfId="461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2"/>
          </reference>
        </references>
      </pivotArea>
    </format>
    <format dxfId="460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33"/>
          </reference>
        </references>
      </pivotArea>
    </format>
    <format dxfId="459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34"/>
          </reference>
        </references>
      </pivotArea>
    </format>
    <format dxfId="458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5"/>
          </reference>
        </references>
      </pivotArea>
    </format>
    <format dxfId="457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0"/>
          </reference>
        </references>
      </pivotArea>
    </format>
    <format dxfId="456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0"/>
          </reference>
        </references>
      </pivotArea>
    </format>
    <format dxfId="455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6"/>
          </reference>
        </references>
      </pivotArea>
    </format>
    <format dxfId="454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8"/>
          </reference>
        </references>
      </pivotArea>
    </format>
    <format dxfId="453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9"/>
          </reference>
        </references>
      </pivotArea>
    </format>
    <format dxfId="452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0"/>
          </reference>
        </references>
      </pivotArea>
    </format>
    <format dxfId="451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22"/>
          </reference>
        </references>
      </pivotArea>
    </format>
    <format dxfId="450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3"/>
          </reference>
        </references>
      </pivotArea>
    </format>
    <format dxfId="449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4"/>
          </reference>
        </references>
      </pivotArea>
    </format>
    <format dxfId="448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25"/>
          </reference>
        </references>
      </pivotArea>
    </format>
    <format dxfId="447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7"/>
          </reference>
        </references>
      </pivotArea>
    </format>
    <format dxfId="446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72"/>
          </reference>
        </references>
      </pivotArea>
    </format>
    <format dxfId="445">
      <pivotArea dataOnly="0" labelOnly="1" outline="0" fieldPosition="0">
        <references count="4">
          <reference field="1" count="1" selected="0">
            <x v="14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</references>
      </pivotArea>
    </format>
    <format dxfId="444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49"/>
          </reference>
        </references>
      </pivotArea>
    </format>
    <format dxfId="443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0"/>
          </reference>
        </references>
      </pivotArea>
    </format>
    <format dxfId="442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51"/>
          </reference>
        </references>
      </pivotArea>
    </format>
    <format dxfId="441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2"/>
          </reference>
        </references>
      </pivotArea>
    </format>
    <format dxfId="440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4"/>
          </reference>
        </references>
      </pivotArea>
    </format>
    <format dxfId="439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</references>
      </pivotArea>
    </format>
    <format dxfId="438">
      <pivotArea dataOnly="0" labelOnly="1" outline="0" fieldPosition="0">
        <references count="4">
          <reference field="1" count="1" selected="0">
            <x v="16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</references>
      </pivotArea>
    </format>
    <format dxfId="437">
      <pivotArea dataOnly="0" labelOnly="1" outline="0" fieldPosition="0">
        <references count="4">
          <reference field="1" count="1" selected="0">
            <x v="18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9"/>
          </reference>
        </references>
      </pivotArea>
    </format>
    <format dxfId="436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</references>
      </pivotArea>
    </format>
    <format dxfId="435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44"/>
          </reference>
        </references>
      </pivotArea>
    </format>
    <format dxfId="434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5"/>
          </reference>
        </references>
      </pivotArea>
    </format>
    <format dxfId="433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5"/>
          </reference>
          <reference field="5" count="1">
            <x v="15"/>
          </reference>
          <reference field="6" count="1" selected="0">
            <x v="46"/>
          </reference>
        </references>
      </pivotArea>
    </format>
    <format dxfId="432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47"/>
          </reference>
        </references>
      </pivotArea>
    </format>
    <format dxfId="431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5"/>
          </reference>
        </references>
      </pivotArea>
    </format>
    <format dxfId="430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8"/>
          </reference>
        </references>
      </pivotArea>
    </format>
    <format dxfId="429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1"/>
          </reference>
        </references>
      </pivotArea>
    </format>
    <format dxfId="428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7"/>
          </reference>
        </references>
      </pivotArea>
    </format>
    <format dxfId="427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38"/>
          </reference>
        </references>
      </pivotArea>
    </format>
    <format dxfId="426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39"/>
          </reference>
        </references>
      </pivotArea>
    </format>
    <format dxfId="425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41"/>
          </reference>
        </references>
      </pivotArea>
    </format>
    <format dxfId="424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0"/>
          </reference>
        </references>
      </pivotArea>
    </format>
    <format dxfId="423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1"/>
          </reference>
        </references>
      </pivotArea>
    </format>
    <format dxfId="422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4"/>
          </reference>
        </references>
      </pivotArea>
    </format>
    <format dxfId="421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6"/>
          </reference>
        </references>
      </pivotArea>
    </format>
    <format dxfId="420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</references>
      </pivotArea>
    </format>
    <format dxfId="419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</references>
      </pivotArea>
    </format>
    <format dxfId="418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</references>
      </pivotArea>
    </format>
    <format dxfId="417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</references>
      </pivotArea>
    </format>
    <format dxfId="416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8"/>
          </reference>
        </references>
      </pivotArea>
    </format>
    <format dxfId="415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6"/>
          </reference>
        </references>
      </pivotArea>
    </format>
    <format dxfId="414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5"/>
          </reference>
        </references>
      </pivotArea>
    </format>
    <format dxfId="413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7"/>
          </reference>
        </references>
      </pivotArea>
    </format>
    <format dxfId="412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</references>
      </pivotArea>
    </format>
    <format dxfId="411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9"/>
          </reference>
        </references>
      </pivotArea>
    </format>
    <format dxfId="410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0"/>
          </reference>
        </references>
      </pivotArea>
    </format>
    <format dxfId="409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13" count="1">
            <x v="2"/>
          </reference>
        </references>
      </pivotArea>
    </format>
    <format dxfId="408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13" count="1">
            <x v="2"/>
          </reference>
        </references>
      </pivotArea>
    </format>
    <format dxfId="407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13" count="1">
            <x v="2"/>
          </reference>
        </references>
      </pivotArea>
    </format>
    <format dxfId="406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13" count="1">
            <x v="2"/>
          </reference>
        </references>
      </pivotArea>
    </format>
    <format dxfId="405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13" count="1">
            <x v="2"/>
          </reference>
        </references>
      </pivotArea>
    </format>
    <format dxfId="404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13" count="1">
            <x v="2"/>
          </reference>
        </references>
      </pivotArea>
    </format>
    <format dxfId="403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13" count="1">
            <x v="2"/>
          </reference>
        </references>
      </pivotArea>
    </format>
    <format dxfId="402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13" count="1">
            <x v="2"/>
          </reference>
        </references>
      </pivotArea>
    </format>
    <format dxfId="401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13" count="1">
            <x v="2"/>
          </reference>
        </references>
      </pivotArea>
    </format>
    <format dxfId="400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13" count="1">
            <x v="2"/>
          </reference>
        </references>
      </pivotArea>
    </format>
    <format dxfId="399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13" count="1">
            <x v="2"/>
          </reference>
        </references>
      </pivotArea>
    </format>
    <format dxfId="398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13" count="1">
            <x v="2"/>
          </reference>
        </references>
      </pivotArea>
    </format>
    <format dxfId="397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13" count="1">
            <x v="2"/>
          </reference>
        </references>
      </pivotArea>
    </format>
    <format dxfId="396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13" count="1">
            <x v="2"/>
          </reference>
        </references>
      </pivotArea>
    </format>
    <format dxfId="395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13" count="1">
            <x v="2"/>
          </reference>
        </references>
      </pivotArea>
    </format>
    <format dxfId="394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13" count="1">
            <x v="2"/>
          </reference>
        </references>
      </pivotArea>
    </format>
    <format dxfId="393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13" count="1">
            <x v="2"/>
          </reference>
        </references>
      </pivotArea>
    </format>
    <format dxfId="392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13" count="1">
            <x v="2"/>
          </reference>
        </references>
      </pivotArea>
    </format>
    <format dxfId="391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13" count="1">
            <x v="2"/>
          </reference>
        </references>
      </pivotArea>
    </format>
    <format dxfId="390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13" count="1">
            <x v="2"/>
          </reference>
        </references>
      </pivotArea>
    </format>
    <format dxfId="389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13" count="1">
            <x v="2"/>
          </reference>
        </references>
      </pivotArea>
    </format>
    <format dxfId="388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13" count="1">
            <x v="2"/>
          </reference>
        </references>
      </pivotArea>
    </format>
    <format dxfId="387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13" count="1">
            <x v="2"/>
          </reference>
        </references>
      </pivotArea>
    </format>
    <format dxfId="386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13" count="1">
            <x v="2"/>
          </reference>
        </references>
      </pivotArea>
    </format>
    <format dxfId="385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13" count="1">
            <x v="2"/>
          </reference>
        </references>
      </pivotArea>
    </format>
    <format dxfId="384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13" count="1">
            <x v="2"/>
          </reference>
        </references>
      </pivotArea>
    </format>
    <format dxfId="383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13" count="1">
            <x v="2"/>
          </reference>
        </references>
      </pivotArea>
    </format>
    <format dxfId="382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13" count="1">
            <x v="2"/>
          </reference>
        </references>
      </pivotArea>
    </format>
    <format dxfId="381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13" count="1">
            <x v="2"/>
          </reference>
        </references>
      </pivotArea>
    </format>
    <format dxfId="380">
      <pivotArea dataOnly="0" labelOnly="1" outline="0" fieldPosition="0">
        <references count="5">
          <reference field="1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13" count="1">
            <x v="2"/>
          </reference>
        </references>
      </pivotArea>
    </format>
    <format dxfId="379">
      <pivotArea dataOnly="0" labelOnly="1" outline="0" fieldPosition="0">
        <references count="5">
          <reference field="1" count="1" selected="0">
            <x v="5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13" count="1">
            <x v="2"/>
          </reference>
        </references>
      </pivotArea>
    </format>
    <format dxfId="378">
      <pivotArea dataOnly="0" labelOnly="1" outline="0" fieldPosition="0">
        <references count="5">
          <reference field="1" count="1" selected="0">
            <x v="5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13" count="1">
            <x v="2"/>
          </reference>
        </references>
      </pivotArea>
    </format>
    <format dxfId="377">
      <pivotArea dataOnly="0" labelOnly="1" outline="0" fieldPosition="0">
        <references count="5">
          <reference field="1" count="1" selected="0">
            <x v="6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13" count="1">
            <x v="2"/>
          </reference>
        </references>
      </pivotArea>
    </format>
    <format dxfId="376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13" count="1">
            <x v="1"/>
          </reference>
        </references>
      </pivotArea>
    </format>
    <format dxfId="375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6"/>
          </reference>
          <reference field="13" count="1">
            <x v="1"/>
          </reference>
        </references>
      </pivotArea>
    </format>
    <format dxfId="374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57"/>
          </reference>
          <reference field="13" count="1">
            <x v="1"/>
          </reference>
        </references>
      </pivotArea>
    </format>
    <format dxfId="373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58"/>
          </reference>
          <reference field="13" count="1">
            <x v="1"/>
          </reference>
        </references>
      </pivotArea>
    </format>
    <format dxfId="372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9"/>
          </reference>
          <reference field="13" count="1">
            <x v="1"/>
          </reference>
        </references>
      </pivotArea>
    </format>
    <format dxfId="371">
      <pivotArea dataOnly="0" labelOnly="1" outline="0" fieldPosition="0">
        <references count="5">
          <reference field="1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13" count="1">
            <x v="1"/>
          </reference>
        </references>
      </pivotArea>
    </format>
    <format dxfId="370">
      <pivotArea dataOnly="0" labelOnly="1" outline="0" fieldPosition="0">
        <references count="5">
          <reference field="1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13" count="1">
            <x v="1"/>
          </reference>
        </references>
      </pivotArea>
    </format>
    <format dxfId="369">
      <pivotArea dataOnly="0" labelOnly="1" outline="0" fieldPosition="0">
        <references count="5">
          <reference field="1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13" count="1">
            <x v="1"/>
          </reference>
        </references>
      </pivotArea>
    </format>
    <format dxfId="368">
      <pivotArea dataOnly="0" labelOnly="1" outline="0" fieldPosition="0">
        <references count="5">
          <reference field="1" count="1" selected="0">
            <x v="1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13" count="1">
            <x v="2"/>
          </reference>
        </references>
      </pivotArea>
    </format>
    <format dxfId="367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13" count="1">
            <x v="2"/>
          </reference>
        </references>
      </pivotArea>
    </format>
    <format dxfId="366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13" count="1">
            <x v="2"/>
          </reference>
        </references>
      </pivotArea>
    </format>
    <format dxfId="365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13" count="1">
            <x v="2"/>
          </reference>
        </references>
      </pivotArea>
    </format>
    <format dxfId="364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13" count="1">
            <x v="2"/>
          </reference>
        </references>
      </pivotArea>
    </format>
    <format dxfId="363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13" count="1">
            <x v="2"/>
          </reference>
        </references>
      </pivotArea>
    </format>
    <format dxfId="362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13" count="1">
            <x v="2"/>
          </reference>
        </references>
      </pivotArea>
    </format>
    <format dxfId="361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13" count="1">
            <x v="0"/>
          </reference>
        </references>
      </pivotArea>
    </format>
    <format dxfId="360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8"/>
          </reference>
          <reference field="13" count="1">
            <x v="0"/>
          </reference>
        </references>
      </pivotArea>
    </format>
    <format dxfId="359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9"/>
          </reference>
          <reference field="13" count="1">
            <x v="0"/>
          </reference>
        </references>
      </pivotArea>
    </format>
    <format dxfId="358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0"/>
          </reference>
          <reference field="13" count="1">
            <x v="0"/>
          </reference>
        </references>
      </pivotArea>
    </format>
    <format dxfId="357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1"/>
          </reference>
          <reference field="13" count="1">
            <x v="0"/>
          </reference>
        </references>
      </pivotArea>
    </format>
    <format dxfId="356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13" count="1">
            <x v="2"/>
          </reference>
        </references>
      </pivotArea>
    </format>
    <format dxfId="355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13" count="1">
            <x v="2"/>
          </reference>
        </references>
      </pivotArea>
    </format>
    <format dxfId="354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13" count="1">
            <x v="2"/>
          </reference>
        </references>
      </pivotArea>
    </format>
    <format dxfId="353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13" count="1">
            <x v="2"/>
          </reference>
        </references>
      </pivotArea>
    </format>
    <format dxfId="352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13" count="1">
            <x v="2"/>
          </reference>
        </references>
      </pivotArea>
    </format>
    <format dxfId="351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13" count="1">
            <x v="2"/>
          </reference>
        </references>
      </pivotArea>
    </format>
    <format dxfId="350">
      <pivotArea dataOnly="0" labelOnly="1" outline="0" fieldPosition="0">
        <references count="5">
          <reference field="1" count="1" selected="0">
            <x v="1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13" count="1">
            <x v="2"/>
          </reference>
        </references>
      </pivotArea>
    </format>
    <format dxfId="349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13" count="1">
            <x v="0"/>
          </reference>
        </references>
      </pivotArea>
    </format>
    <format dxfId="348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13" count="1">
            <x v="0"/>
          </reference>
        </references>
      </pivotArea>
    </format>
    <format dxfId="347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13" count="1">
            <x v="0"/>
          </reference>
        </references>
      </pivotArea>
    </format>
    <format dxfId="346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13" count="1">
            <x v="0"/>
          </reference>
        </references>
      </pivotArea>
    </format>
    <format dxfId="345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13" count="1">
            <x v="0"/>
          </reference>
        </references>
      </pivotArea>
    </format>
    <format dxfId="344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13" count="1">
            <x v="0"/>
          </reference>
        </references>
      </pivotArea>
    </format>
    <format dxfId="343">
      <pivotArea dataOnly="0" labelOnly="1" outline="0" fieldPosition="0">
        <references count="5">
          <reference field="1" count="1" selected="0">
            <x v="1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13" count="1">
            <x v="2"/>
          </reference>
        </references>
      </pivotArea>
    </format>
    <format dxfId="342">
      <pivotArea dataOnly="0" labelOnly="1" outline="0" fieldPosition="0">
        <references count="5">
          <reference field="1" count="1" selected="0">
            <x v="1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13" count="1">
            <x v="2"/>
          </reference>
        </references>
      </pivotArea>
    </format>
    <format dxfId="341">
      <pivotArea dataOnly="0" labelOnly="1" outline="0" fieldPosition="0">
        <references count="5">
          <reference field="1" count="1" selected="0">
            <x v="1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13" count="1">
            <x v="2"/>
          </reference>
        </references>
      </pivotArea>
    </format>
    <format dxfId="340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13" count="1">
            <x v="2"/>
          </reference>
        </references>
      </pivotArea>
    </format>
    <format dxfId="339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13" count="1">
            <x v="2"/>
          </reference>
        </references>
      </pivotArea>
    </format>
    <format dxfId="338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13" count="1">
            <x v="2"/>
          </reference>
        </references>
      </pivotArea>
    </format>
    <format dxfId="337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13" count="1">
            <x v="2"/>
          </reference>
        </references>
      </pivotArea>
    </format>
    <format dxfId="336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13" count="1">
            <x v="2"/>
          </reference>
        </references>
      </pivotArea>
    </format>
    <format dxfId="335">
      <pivotArea dataOnly="0" labelOnly="1" outline="0" fieldPosition="0">
        <references count="5">
          <reference field="1" count="1" selected="0">
            <x v="2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13" count="1">
            <x v="2"/>
          </reference>
        </references>
      </pivotArea>
    </format>
    <format dxfId="334">
      <pivotArea dataOnly="0" labelOnly="1" outline="0" fieldPosition="0">
        <references count="5">
          <reference field="1" count="1" selected="0">
            <x v="20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13" count="1">
            <x v="2"/>
          </reference>
        </references>
      </pivotArea>
    </format>
    <format dxfId="333">
      <pivotArea dataOnly="0" labelOnly="1" outline="0" fieldPosition="0">
        <references count="5">
          <reference field="1" count="1" selected="0">
            <x v="2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13" count="1">
            <x v="2"/>
          </reference>
        </references>
      </pivotArea>
    </format>
    <format dxfId="332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13" count="1">
            <x v="2"/>
          </reference>
        </references>
      </pivotArea>
    </format>
    <format dxfId="331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13" count="1">
            <x v="2"/>
          </reference>
        </references>
      </pivotArea>
    </format>
    <format dxfId="330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13" count="1">
            <x v="2"/>
          </reference>
        </references>
      </pivotArea>
    </format>
    <format dxfId="329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13" count="1">
            <x v="2"/>
          </reference>
        </references>
      </pivotArea>
    </format>
    <format dxfId="328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13" count="1">
            <x v="2"/>
          </reference>
        </references>
      </pivotArea>
    </format>
    <format dxfId="327">
      <pivotArea dataOnly="0" labelOnly="1" outline="0" fieldPosition="0">
        <references count="5">
          <reference field="1" count="1" selected="0">
            <x v="22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13" count="1">
            <x v="2"/>
          </reference>
        </references>
      </pivotArea>
    </format>
    <format dxfId="326">
      <pivotArea dataOnly="0" labelOnly="1" outline="0" fieldPosition="0">
        <references count="5">
          <reference field="1" count="1" selected="0">
            <x v="22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13" count="1">
            <x v="2"/>
          </reference>
        </references>
      </pivotArea>
    </format>
    <format dxfId="325">
      <pivotArea dataOnly="0" labelOnly="1" outline="0" fieldPosition="0">
        <references count="5">
          <reference field="1" count="1" selected="0">
            <x v="2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13" count="1">
            <x v="2"/>
          </reference>
        </references>
      </pivotArea>
    </format>
    <format dxfId="324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13" count="1">
            <x v="2"/>
          </reference>
        </references>
      </pivotArea>
    </format>
    <format dxfId="323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13" count="1">
            <x v="2"/>
          </reference>
        </references>
      </pivotArea>
    </format>
    <format dxfId="322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13" count="1">
            <x v="2"/>
          </reference>
        </references>
      </pivotArea>
    </format>
    <format dxfId="321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13" count="1">
            <x v="2"/>
          </reference>
        </references>
      </pivotArea>
    </format>
    <format dxfId="320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13" count="1">
            <x v="2"/>
          </reference>
        </references>
      </pivotArea>
    </format>
    <format dxfId="319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13" count="1">
            <x v="2"/>
          </reference>
        </references>
      </pivotArea>
    </format>
    <format dxfId="318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13" count="1">
            <x v="2"/>
          </reference>
        </references>
      </pivotArea>
    </format>
    <format dxfId="317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13" count="1">
            <x v="2"/>
          </reference>
        </references>
      </pivotArea>
    </format>
    <format dxfId="316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13" count="1">
            <x v="2"/>
          </reference>
        </references>
      </pivotArea>
    </format>
    <format dxfId="315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13" count="1">
            <x v="2"/>
          </reference>
        </references>
      </pivotArea>
    </format>
    <format dxfId="314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13" count="1">
            <x v="2"/>
          </reference>
        </references>
      </pivotArea>
    </format>
    <format dxfId="313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13" count="1">
            <x v="2"/>
          </reference>
        </references>
      </pivotArea>
    </format>
    <format dxfId="312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13" count="1">
            <x v="2"/>
          </reference>
        </references>
      </pivotArea>
    </format>
    <format dxfId="311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0"/>
          </reference>
          <reference field="13" count="1">
            <x v="2"/>
          </reference>
        </references>
      </pivotArea>
    </format>
    <format dxfId="310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13" count="1">
            <x v="2"/>
          </reference>
        </references>
      </pivotArea>
    </format>
    <format dxfId="309">
      <pivotArea type="all" dataOnly="0" outline="0" fieldPosition="0"/>
    </format>
    <format dxfId="308">
      <pivotArea outline="0" collapsedLevelsAreSubtotals="1" fieldPosition="0"/>
    </format>
    <format dxfId="307">
      <pivotArea dataOnly="0" labelOnly="1" outline="0" fieldPosition="0">
        <references count="1">
          <reference field="1" count="0"/>
        </references>
      </pivotArea>
    </format>
    <format dxfId="306">
      <pivotArea dataOnly="0" labelOnly="1" grandRow="1" outline="0" fieldPosition="0"/>
    </format>
    <format dxfId="305">
      <pivotArea dataOnly="0" labelOnly="1" outline="0" fieldPosition="0">
        <references count="2">
          <reference field="1" count="1" selected="0">
            <x v="0"/>
          </reference>
          <reference field="6" count="6">
            <x v="0"/>
            <x v="1"/>
            <x v="2"/>
            <x v="3"/>
            <x v="71"/>
            <x v="78"/>
          </reference>
        </references>
      </pivotArea>
    </format>
    <format dxfId="304">
      <pivotArea dataOnly="0" labelOnly="1" outline="0" fieldPosition="0">
        <references count="2">
          <reference field="1" count="1" selected="0">
            <x v="1"/>
          </reference>
          <reference field="6" count="10">
            <x v="36"/>
            <x v="53"/>
            <x v="54"/>
            <x v="73"/>
            <x v="82"/>
            <x v="83"/>
            <x v="84"/>
            <x v="85"/>
            <x v="86"/>
            <x v="87"/>
          </reference>
        </references>
      </pivotArea>
    </format>
    <format dxfId="303">
      <pivotArea dataOnly="0" labelOnly="1" outline="0" fieldPosition="0">
        <references count="2">
          <reference field="1" count="1" selected="0">
            <x v="2"/>
          </reference>
          <reference field="6" count="5">
            <x v="12"/>
            <x v="13"/>
            <x v="14"/>
            <x v="15"/>
            <x v="67"/>
          </reference>
        </references>
      </pivotArea>
    </format>
    <format dxfId="302">
      <pivotArea dataOnly="0" labelOnly="1" outline="0" fieldPosition="0">
        <references count="2">
          <reference field="1" count="1" selected="0">
            <x v="3"/>
          </reference>
          <reference field="6" count="8">
            <x v="11"/>
            <x v="61"/>
            <x v="62"/>
            <x v="63"/>
            <x v="64"/>
            <x v="66"/>
            <x v="75"/>
            <x v="96"/>
          </reference>
        </references>
      </pivotArea>
    </format>
    <format dxfId="301">
      <pivotArea dataOnly="0" labelOnly="1" outline="0" fieldPosition="0">
        <references count="2">
          <reference field="1" count="1" selected="0">
            <x v="4"/>
          </reference>
          <reference field="6" count="1">
            <x v="68"/>
          </reference>
        </references>
      </pivotArea>
    </format>
    <format dxfId="300">
      <pivotArea dataOnly="0" labelOnly="1" outline="0" fieldPosition="0">
        <references count="2">
          <reference field="1" count="1" selected="0">
            <x v="5"/>
          </reference>
          <reference field="6" count="2">
            <x v="79"/>
            <x v="80"/>
          </reference>
        </references>
      </pivotArea>
    </format>
    <format dxfId="299">
      <pivotArea dataOnly="0" labelOnly="1" outline="0" fieldPosition="0">
        <references count="2">
          <reference field="1" count="1" selected="0">
            <x v="6"/>
          </reference>
          <reference field="6" count="1">
            <x v="4"/>
          </reference>
        </references>
      </pivotArea>
    </format>
    <format dxfId="298">
      <pivotArea dataOnly="0" labelOnly="1" outline="0" fieldPosition="0">
        <references count="2">
          <reference field="1" count="1" selected="0">
            <x v="7"/>
          </reference>
          <reference field="6" count="5">
            <x v="55"/>
            <x v="56"/>
            <x v="57"/>
            <x v="58"/>
            <x v="59"/>
          </reference>
        </references>
      </pivotArea>
    </format>
    <format dxfId="297">
      <pivotArea dataOnly="0" labelOnly="1" outline="0" fieldPosition="0">
        <references count="2">
          <reference field="1" count="1" selected="0">
            <x v="8"/>
          </reference>
          <reference field="6" count="1">
            <x v="98"/>
          </reference>
        </references>
      </pivotArea>
    </format>
    <format dxfId="296">
      <pivotArea dataOnly="0" labelOnly="1" outline="0" fieldPosition="0">
        <references count="2">
          <reference field="1" count="1" selected="0">
            <x v="9"/>
          </reference>
          <reference field="6" count="2">
            <x v="42"/>
            <x v="95"/>
          </reference>
        </references>
      </pivotArea>
    </format>
    <format dxfId="295">
      <pivotArea dataOnly="0" labelOnly="1" outline="0" fieldPosition="0">
        <references count="2">
          <reference field="1" count="1" selected="0">
            <x v="10"/>
          </reference>
          <reference field="6" count="1">
            <x v="97"/>
          </reference>
        </references>
      </pivotArea>
    </format>
    <format dxfId="294">
      <pivotArea dataOnly="0" labelOnly="1" outline="0" fieldPosition="0">
        <references count="2">
          <reference field="1" count="1" selected="0">
            <x v="11"/>
          </reference>
          <reference field="6" count="6">
            <x v="32"/>
            <x v="33"/>
            <x v="34"/>
            <x v="35"/>
            <x v="60"/>
            <x v="90"/>
          </reference>
        </references>
      </pivotArea>
    </format>
    <format dxfId="293">
      <pivotArea dataOnly="0" labelOnly="1" outline="0" fieldPosition="0">
        <references count="2">
          <reference field="1" count="1" selected="0">
            <x v="12"/>
          </reference>
          <reference field="6" count="5">
            <x v="26"/>
            <x v="28"/>
            <x v="29"/>
            <x v="30"/>
            <x v="31"/>
          </reference>
        </references>
      </pivotArea>
    </format>
    <format dxfId="292">
      <pivotArea dataOnly="0" labelOnly="1" outline="0" fieldPosition="0">
        <references count="2">
          <reference field="1" count="1" selected="0">
            <x v="13"/>
          </reference>
          <reference field="6" count="6">
            <x v="22"/>
            <x v="23"/>
            <x v="24"/>
            <x v="25"/>
            <x v="27"/>
            <x v="72"/>
          </reference>
        </references>
      </pivotArea>
    </format>
    <format dxfId="291">
      <pivotArea dataOnly="0" labelOnly="1" outline="0" fieldPosition="0">
        <references count="2">
          <reference field="1" count="1" selected="0">
            <x v="14"/>
          </reference>
          <reference field="6" count="1">
            <x v="69"/>
          </reference>
        </references>
      </pivotArea>
    </format>
    <format dxfId="290">
      <pivotArea dataOnly="0" labelOnly="1" outline="0" fieldPosition="0">
        <references count="2">
          <reference field="1" count="1" selected="0">
            <x v="15"/>
          </reference>
          <reference field="6" count="6">
            <x v="49"/>
            <x v="50"/>
            <x v="51"/>
            <x v="52"/>
            <x v="74"/>
            <x v="99"/>
          </reference>
        </references>
      </pivotArea>
    </format>
    <format dxfId="289">
      <pivotArea dataOnly="0" labelOnly="1" outline="0" fieldPosition="0">
        <references count="2">
          <reference field="1" count="1" selected="0">
            <x v="16"/>
          </reference>
          <reference field="6" count="1">
            <x v="92"/>
          </reference>
        </references>
      </pivotArea>
    </format>
    <format dxfId="288">
      <pivotArea dataOnly="0" labelOnly="1" outline="0" fieldPosition="0">
        <references count="2">
          <reference field="1" count="1" selected="0">
            <x v="17"/>
          </reference>
          <reference field="6" count="1">
            <x v="93"/>
          </reference>
        </references>
      </pivotArea>
    </format>
    <format dxfId="287">
      <pivotArea dataOnly="0" labelOnly="1" outline="0" fieldPosition="0">
        <references count="2">
          <reference field="1" count="1" selected="0">
            <x v="18"/>
          </reference>
          <reference field="6" count="1">
            <x v="89"/>
          </reference>
        </references>
      </pivotArea>
    </format>
    <format dxfId="286">
      <pivotArea dataOnly="0" labelOnly="1" outline="0" fieldPosition="0">
        <references count="2">
          <reference field="1" count="1" selected="0">
            <x v="19"/>
          </reference>
          <reference field="6" count="5">
            <x v="43"/>
            <x v="44"/>
            <x v="45"/>
            <x v="46"/>
            <x v="47"/>
          </reference>
        </references>
      </pivotArea>
    </format>
    <format dxfId="285">
      <pivotArea dataOnly="0" labelOnly="1" outline="0" fieldPosition="0">
        <references count="2">
          <reference field="1" count="1" selected="0">
            <x v="20"/>
          </reference>
          <reference field="6" count="3">
            <x v="65"/>
            <x v="88"/>
            <x v="91"/>
          </reference>
        </references>
      </pivotArea>
    </format>
    <format dxfId="284">
      <pivotArea dataOnly="0" labelOnly="1" outline="0" fieldPosition="0">
        <references count="2">
          <reference field="1" count="1" selected="0">
            <x v="21"/>
          </reference>
          <reference field="6" count="5">
            <x v="37"/>
            <x v="38"/>
            <x v="39"/>
            <x v="40"/>
            <x v="41"/>
          </reference>
        </references>
      </pivotArea>
    </format>
    <format dxfId="283">
      <pivotArea dataOnly="0" labelOnly="1" outline="0" fieldPosition="0">
        <references count="2">
          <reference field="1" count="1" selected="0">
            <x v="22"/>
          </reference>
          <reference field="6" count="3">
            <x v="70"/>
            <x v="81"/>
            <x v="94"/>
          </reference>
        </references>
      </pivotArea>
    </format>
    <format dxfId="282">
      <pivotArea dataOnly="0" labelOnly="1" outline="0" fieldPosition="0">
        <references count="2">
          <reference field="1" count="1" selected="0">
            <x v="23"/>
          </reference>
          <reference field="6" count="8">
            <x v="16"/>
            <x v="17"/>
            <x v="18"/>
            <x v="19"/>
            <x v="20"/>
            <x v="21"/>
            <x v="48"/>
            <x v="76"/>
          </reference>
        </references>
      </pivotArea>
    </format>
    <format dxfId="281">
      <pivotArea dataOnly="0" labelOnly="1" outline="0" fieldPosition="0">
        <references count="2">
          <reference field="1" count="1" selected="0">
            <x v="24"/>
          </reference>
          <reference field="6" count="7">
            <x v="5"/>
            <x v="6"/>
            <x v="7"/>
            <x v="8"/>
            <x v="9"/>
            <x v="10"/>
            <x v="77"/>
          </reference>
        </references>
      </pivotArea>
    </format>
    <format dxfId="280">
      <pivotArea dataOnly="0" labelOnly="1" outline="0" fieldPosition="0">
        <references count="3">
          <reference field="1" count="1" selected="0">
            <x v="0"/>
          </reference>
          <reference field="4" count="1">
            <x v="8"/>
          </reference>
          <reference field="6" count="1" selected="0">
            <x v="0"/>
          </reference>
        </references>
      </pivotArea>
    </format>
    <format dxfId="279">
      <pivotArea dataOnly="0" labelOnly="1" outline="0" fieldPosition="0">
        <references count="3">
          <reference field="1" count="1" selected="0">
            <x v="0"/>
          </reference>
          <reference field="4" count="1">
            <x v="9"/>
          </reference>
          <reference field="6" count="1" selected="0">
            <x v="1"/>
          </reference>
        </references>
      </pivotArea>
    </format>
    <format dxfId="278">
      <pivotArea dataOnly="0" labelOnly="1" outline="0" fieldPosition="0">
        <references count="3">
          <reference field="1" count="1" selected="0">
            <x v="0"/>
          </reference>
          <reference field="4" count="1">
            <x v="11"/>
          </reference>
          <reference field="6" count="1" selected="0">
            <x v="2"/>
          </reference>
        </references>
      </pivotArea>
    </format>
    <format dxfId="277">
      <pivotArea dataOnly="0" labelOnly="1" outline="0" fieldPosition="0">
        <references count="3">
          <reference field="1" count="1" selected="0">
            <x v="0"/>
          </reference>
          <reference field="4" count="1">
            <x v="17"/>
          </reference>
          <reference field="6" count="1" selected="0">
            <x v="3"/>
          </reference>
        </references>
      </pivotArea>
    </format>
    <format dxfId="276">
      <pivotArea dataOnly="0" labelOnly="1" outline="0" fieldPosition="0">
        <references count="3">
          <reference field="1" count="1" selected="0">
            <x v="0"/>
          </reference>
          <reference field="4" count="1">
            <x v="18"/>
          </reference>
          <reference field="6" count="1" selected="0">
            <x v="78"/>
          </reference>
        </references>
      </pivotArea>
    </format>
    <format dxfId="275">
      <pivotArea dataOnly="0" labelOnly="1" outline="0" fieldPosition="0">
        <references count="3">
          <reference field="1" count="1" selected="0">
            <x v="1"/>
          </reference>
          <reference field="4" count="1">
            <x v="17"/>
          </reference>
          <reference field="6" count="1" selected="0">
            <x v="36"/>
          </reference>
        </references>
      </pivotArea>
    </format>
    <format dxfId="274">
      <pivotArea dataOnly="0" labelOnly="1" outline="0" fieldPosition="0">
        <references count="3">
          <reference field="1" count="1" selected="0">
            <x v="1"/>
          </reference>
          <reference field="4" count="1">
            <x v="11"/>
          </reference>
          <reference field="6" count="1" selected="0">
            <x v="73"/>
          </reference>
        </references>
      </pivotArea>
    </format>
    <format dxfId="273">
      <pivotArea dataOnly="0" labelOnly="1" outline="0" fieldPosition="0">
        <references count="3">
          <reference field="1" count="1" selected="0">
            <x v="1"/>
          </reference>
          <reference field="4" count="1">
            <x v="6"/>
          </reference>
          <reference field="6" count="1" selected="0">
            <x v="82"/>
          </reference>
        </references>
      </pivotArea>
    </format>
    <format dxfId="272">
      <pivotArea dataOnly="0" labelOnly="1" outline="0" fieldPosition="0">
        <references count="3">
          <reference field="1" count="1" selected="0">
            <x v="1"/>
          </reference>
          <reference field="4" count="1">
            <x v="1"/>
          </reference>
          <reference field="6" count="1" selected="0">
            <x v="83"/>
          </reference>
        </references>
      </pivotArea>
    </format>
    <format dxfId="271">
      <pivotArea dataOnly="0" labelOnly="1" outline="0" fieldPosition="0">
        <references count="3">
          <reference field="1" count="1" selected="0">
            <x v="1"/>
          </reference>
          <reference field="4" count="1">
            <x v="3"/>
          </reference>
          <reference field="6" count="1" selected="0">
            <x v="84"/>
          </reference>
        </references>
      </pivotArea>
    </format>
    <format dxfId="270">
      <pivotArea dataOnly="0" labelOnly="1" outline="0" fieldPosition="0">
        <references count="3">
          <reference field="1" count="1" selected="0">
            <x v="1"/>
          </reference>
          <reference field="4" count="1">
            <x v="8"/>
          </reference>
          <reference field="6" count="1" selected="0">
            <x v="85"/>
          </reference>
        </references>
      </pivotArea>
    </format>
    <format dxfId="269">
      <pivotArea dataOnly="0" labelOnly="1" outline="0" fieldPosition="0">
        <references count="3">
          <reference field="1" count="1" selected="0">
            <x v="1"/>
          </reference>
          <reference field="4" count="1">
            <x v="11"/>
          </reference>
          <reference field="6" count="1" selected="0">
            <x v="86"/>
          </reference>
        </references>
      </pivotArea>
    </format>
    <format dxfId="268">
      <pivotArea dataOnly="0" labelOnly="1" outline="0" fieldPosition="0">
        <references count="3">
          <reference field="1" count="1" selected="0">
            <x v="1"/>
          </reference>
          <reference field="4" count="1">
            <x v="14"/>
          </reference>
          <reference field="6" count="1" selected="0">
            <x v="87"/>
          </reference>
        </references>
      </pivotArea>
    </format>
    <format dxfId="267">
      <pivotArea dataOnly="0" labelOnly="1" outline="0" fieldPosition="0">
        <references count="3">
          <reference field="1" count="1" selected="0">
            <x v="2"/>
          </reference>
          <reference field="4" count="1">
            <x v="11"/>
          </reference>
          <reference field="6" count="1" selected="0">
            <x v="12"/>
          </reference>
        </references>
      </pivotArea>
    </format>
    <format dxfId="266">
      <pivotArea dataOnly="0" labelOnly="1" outline="0" fieldPosition="0">
        <references count="3">
          <reference field="1" count="1" selected="0">
            <x v="2"/>
          </reference>
          <reference field="4" count="1">
            <x v="17"/>
          </reference>
          <reference field="6" count="1" selected="0">
            <x v="13"/>
          </reference>
        </references>
      </pivotArea>
    </format>
    <format dxfId="265">
      <pivotArea dataOnly="0" labelOnly="1" outline="0" fieldPosition="0">
        <references count="3">
          <reference field="1" count="1" selected="0">
            <x v="2"/>
          </reference>
          <reference field="4" count="1">
            <x v="18"/>
          </reference>
          <reference field="6" count="1" selected="0">
            <x v="14"/>
          </reference>
        </references>
      </pivotArea>
    </format>
    <format dxfId="264">
      <pivotArea dataOnly="0" labelOnly="1" outline="0" fieldPosition="0">
        <references count="3">
          <reference field="1" count="1" selected="0">
            <x v="2"/>
          </reference>
          <reference field="4" count="1">
            <x v="8"/>
          </reference>
          <reference field="6" count="1" selected="0">
            <x v="15"/>
          </reference>
        </references>
      </pivotArea>
    </format>
    <format dxfId="263">
      <pivotArea dataOnly="0" labelOnly="1" outline="0" fieldPosition="0">
        <references count="3">
          <reference field="1" count="1" selected="0">
            <x v="2"/>
          </reference>
          <reference field="4" count="1">
            <x v="17"/>
          </reference>
          <reference field="6" count="1" selected="0">
            <x v="67"/>
          </reference>
        </references>
      </pivotArea>
    </format>
    <format dxfId="262">
      <pivotArea dataOnly="0" labelOnly="1" outline="0" fieldPosition="0">
        <references count="3">
          <reference field="1" count="1" selected="0">
            <x v="3"/>
          </reference>
          <reference field="4" count="1">
            <x v="13"/>
          </reference>
          <reference field="6" count="1" selected="0">
            <x v="11"/>
          </reference>
        </references>
      </pivotArea>
    </format>
    <format dxfId="261">
      <pivotArea dataOnly="0" labelOnly="1" outline="0" fieldPosition="0">
        <references count="3">
          <reference field="1" count="1" selected="0">
            <x v="3"/>
          </reference>
          <reference field="4" count="1">
            <x v="1"/>
          </reference>
          <reference field="6" count="1" selected="0">
            <x v="61"/>
          </reference>
        </references>
      </pivotArea>
    </format>
    <format dxfId="260">
      <pivotArea dataOnly="0" labelOnly="1" outline="0" fieldPosition="0">
        <references count="3">
          <reference field="1" count="1" selected="0">
            <x v="3"/>
          </reference>
          <reference field="4" count="1">
            <x v="5"/>
          </reference>
          <reference field="6" count="1" selected="0">
            <x v="62"/>
          </reference>
        </references>
      </pivotArea>
    </format>
    <format dxfId="259">
      <pivotArea dataOnly="0" labelOnly="1" outline="0" fieldPosition="0">
        <references count="3">
          <reference field="1" count="1" selected="0">
            <x v="3"/>
          </reference>
          <reference field="4" count="1">
            <x v="8"/>
          </reference>
          <reference field="6" count="1" selected="0">
            <x v="63"/>
          </reference>
        </references>
      </pivotArea>
    </format>
    <format dxfId="258">
      <pivotArea dataOnly="0" labelOnly="1" outline="0" fieldPosition="0">
        <references count="3">
          <reference field="1" count="1" selected="0">
            <x v="3"/>
          </reference>
          <reference field="4" count="1">
            <x v="11"/>
          </reference>
          <reference field="6" count="1" selected="0">
            <x v="64"/>
          </reference>
        </references>
      </pivotArea>
    </format>
    <format dxfId="257">
      <pivotArea dataOnly="0" labelOnly="1" outline="0" fieldPosition="0">
        <references count="3">
          <reference field="1" count="1" selected="0">
            <x v="3"/>
          </reference>
          <reference field="4" count="1">
            <x v="4"/>
          </reference>
          <reference field="6" count="1" selected="0">
            <x v="75"/>
          </reference>
        </references>
      </pivotArea>
    </format>
    <format dxfId="256">
      <pivotArea dataOnly="0" labelOnly="1" outline="0" fieldPosition="0">
        <references count="3">
          <reference field="1" count="1" selected="0">
            <x v="3"/>
          </reference>
          <reference field="4" count="1">
            <x v="18"/>
          </reference>
          <reference field="6" count="1" selected="0">
            <x v="96"/>
          </reference>
        </references>
      </pivotArea>
    </format>
    <format dxfId="255">
      <pivotArea dataOnly="0" labelOnly="1" outline="0" fieldPosition="0">
        <references count="3">
          <reference field="1" count="1" selected="0">
            <x v="4"/>
          </reference>
          <reference field="4" count="1">
            <x v="17"/>
          </reference>
          <reference field="6" count="1" selected="0">
            <x v="68"/>
          </reference>
        </references>
      </pivotArea>
    </format>
    <format dxfId="254">
      <pivotArea dataOnly="0" labelOnly="1" outline="0" fieldPosition="0">
        <references count="3">
          <reference field="1" count="1" selected="0">
            <x v="5"/>
          </reference>
          <reference field="4" count="1">
            <x v="10"/>
          </reference>
          <reference field="6" count="1" selected="0">
            <x v="79"/>
          </reference>
        </references>
      </pivotArea>
    </format>
    <format dxfId="253">
      <pivotArea dataOnly="0" labelOnly="1" outline="0" fieldPosition="0">
        <references count="3">
          <reference field="1" count="1" selected="0">
            <x v="5"/>
          </reference>
          <reference field="4" count="1">
            <x v="12"/>
          </reference>
          <reference field="6" count="1" selected="0">
            <x v="80"/>
          </reference>
        </references>
      </pivotArea>
    </format>
    <format dxfId="252">
      <pivotArea dataOnly="0" labelOnly="1" outline="0" fieldPosition="0">
        <references count="3">
          <reference field="1" count="1" selected="0">
            <x v="6"/>
          </reference>
          <reference field="4" count="1">
            <x v="16"/>
          </reference>
          <reference field="6" count="1" selected="0">
            <x v="4"/>
          </reference>
        </references>
      </pivotArea>
    </format>
    <format dxfId="251">
      <pivotArea dataOnly="0" labelOnly="1" outline="0" fieldPosition="0">
        <references count="3">
          <reference field="1" count="1" selected="0">
            <x v="7"/>
          </reference>
          <reference field="4" count="1">
            <x v="0"/>
          </reference>
          <reference field="6" count="1" selected="0">
            <x v="55"/>
          </reference>
        </references>
      </pivotArea>
    </format>
    <format dxfId="250">
      <pivotArea dataOnly="0" labelOnly="1" outline="0" fieldPosition="0">
        <references count="3">
          <reference field="1" count="1" selected="0">
            <x v="7"/>
          </reference>
          <reference field="4" count="1">
            <x v="4"/>
          </reference>
          <reference field="6" count="1" selected="0">
            <x v="56"/>
          </reference>
        </references>
      </pivotArea>
    </format>
    <format dxfId="249">
      <pivotArea dataOnly="0" labelOnly="1" outline="0" fieldPosition="0">
        <references count="3">
          <reference field="1" count="1" selected="0">
            <x v="7"/>
          </reference>
          <reference field="4" count="1">
            <x v="8"/>
          </reference>
          <reference field="6" count="1" selected="0">
            <x v="57"/>
          </reference>
        </references>
      </pivotArea>
    </format>
    <format dxfId="248">
      <pivotArea dataOnly="0" labelOnly="1" outline="0" fieldPosition="0">
        <references count="3">
          <reference field="1" count="1" selected="0">
            <x v="7"/>
          </reference>
          <reference field="4" count="1">
            <x v="11"/>
          </reference>
          <reference field="6" count="1" selected="0">
            <x v="58"/>
          </reference>
        </references>
      </pivotArea>
    </format>
    <format dxfId="247">
      <pivotArea dataOnly="0" labelOnly="1" outline="0" fieldPosition="0">
        <references count="3">
          <reference field="1" count="1" selected="0">
            <x v="7"/>
          </reference>
          <reference field="4" count="1">
            <x v="17"/>
          </reference>
          <reference field="6" count="1" selected="0">
            <x v="59"/>
          </reference>
        </references>
      </pivotArea>
    </format>
    <format dxfId="246">
      <pivotArea dataOnly="0" labelOnly="1" outline="0" fieldPosition="0">
        <references count="3">
          <reference field="1" count="1" selected="0">
            <x v="8"/>
          </reference>
          <reference field="4" count="1">
            <x v="4"/>
          </reference>
          <reference field="6" count="1" selected="0">
            <x v="98"/>
          </reference>
        </references>
      </pivotArea>
    </format>
    <format dxfId="245">
      <pivotArea dataOnly="0" labelOnly="1" outline="0" fieldPosition="0">
        <references count="3">
          <reference field="1" count="1" selected="0">
            <x v="9"/>
          </reference>
          <reference field="4" count="1">
            <x v="17"/>
          </reference>
          <reference field="6" count="1" selected="0">
            <x v="42"/>
          </reference>
        </references>
      </pivotArea>
    </format>
    <format dxfId="244">
      <pivotArea dataOnly="0" labelOnly="1" outline="0" fieldPosition="0">
        <references count="3">
          <reference field="1" count="1" selected="0">
            <x v="9"/>
          </reference>
          <reference field="4" count="1">
            <x v="12"/>
          </reference>
          <reference field="6" count="1" selected="0">
            <x v="95"/>
          </reference>
        </references>
      </pivotArea>
    </format>
    <format dxfId="243">
      <pivotArea dataOnly="0" labelOnly="1" outline="0" fieldPosition="0">
        <references count="3">
          <reference field="1" count="1" selected="0">
            <x v="10"/>
          </reference>
          <reference field="4" count="1">
            <x v="17"/>
          </reference>
          <reference field="6" count="1" selected="0">
            <x v="97"/>
          </reference>
        </references>
      </pivotArea>
    </format>
    <format dxfId="242">
      <pivotArea dataOnly="0" labelOnly="1" outline="0" fieldPosition="0">
        <references count="3">
          <reference field="1" count="1" selected="0">
            <x v="11"/>
          </reference>
          <reference field="4" count="1">
            <x v="1"/>
          </reference>
          <reference field="6" count="1" selected="0">
            <x v="32"/>
          </reference>
        </references>
      </pivotArea>
    </format>
    <format dxfId="241">
      <pivotArea dataOnly="0" labelOnly="1" outline="0" fieldPosition="0">
        <references count="3">
          <reference field="1" count="1" selected="0">
            <x v="11"/>
          </reference>
          <reference field="4" count="1">
            <x v="5"/>
          </reference>
          <reference field="6" count="1" selected="0">
            <x v="33"/>
          </reference>
        </references>
      </pivotArea>
    </format>
    <format dxfId="240">
      <pivotArea dataOnly="0" labelOnly="1" outline="0" fieldPosition="0">
        <references count="3">
          <reference field="1" count="1" selected="0">
            <x v="11"/>
          </reference>
          <reference field="4" count="1">
            <x v="6"/>
          </reference>
          <reference field="6" count="1" selected="0">
            <x v="34"/>
          </reference>
        </references>
      </pivotArea>
    </format>
    <format dxfId="239">
      <pivotArea dataOnly="0" labelOnly="1" outline="0" fieldPosition="0">
        <references count="3">
          <reference field="1" count="1" selected="0">
            <x v="11"/>
          </reference>
          <reference field="4" count="1">
            <x v="17"/>
          </reference>
          <reference field="6" count="1" selected="0">
            <x v="35"/>
          </reference>
        </references>
      </pivotArea>
    </format>
    <format dxfId="238">
      <pivotArea dataOnly="0" labelOnly="1" outline="0" fieldPosition="0">
        <references count="3">
          <reference field="1" count="1" selected="0">
            <x v="11"/>
          </reference>
          <reference field="4" count="1">
            <x v="11"/>
          </reference>
          <reference field="6" count="1" selected="0">
            <x v="60"/>
          </reference>
        </references>
      </pivotArea>
    </format>
    <format dxfId="237">
      <pivotArea dataOnly="0" labelOnly="1" outline="0" fieldPosition="0">
        <references count="3">
          <reference field="1" count="1" selected="0">
            <x v="11"/>
          </reference>
          <reference field="4" count="1">
            <x v="17"/>
          </reference>
          <reference field="6" count="1" selected="0">
            <x v="90"/>
          </reference>
        </references>
      </pivotArea>
    </format>
    <format dxfId="236">
      <pivotArea dataOnly="0" labelOnly="1" outline="0" fieldPosition="0">
        <references count="3">
          <reference field="1" count="1" selected="0">
            <x v="12"/>
          </reference>
          <reference field="4" count="1">
            <x v="4"/>
          </reference>
          <reference field="6" count="1" selected="0">
            <x v="26"/>
          </reference>
        </references>
      </pivotArea>
    </format>
    <format dxfId="235">
      <pivotArea dataOnly="0" labelOnly="1" outline="0" fieldPosition="0">
        <references count="3">
          <reference field="1" count="1" selected="0">
            <x v="12"/>
          </reference>
          <reference field="4" count="1">
            <x v="8"/>
          </reference>
          <reference field="6" count="1" selected="0">
            <x v="28"/>
          </reference>
        </references>
      </pivotArea>
    </format>
    <format dxfId="234">
      <pivotArea dataOnly="0" labelOnly="1" outline="0" fieldPosition="0">
        <references count="3">
          <reference field="1" count="1" selected="0">
            <x v="12"/>
          </reference>
          <reference field="4" count="1">
            <x v="11"/>
          </reference>
          <reference field="6" count="1" selected="0">
            <x v="29"/>
          </reference>
        </references>
      </pivotArea>
    </format>
    <format dxfId="233">
      <pivotArea dataOnly="0" labelOnly="1" outline="0" fieldPosition="0">
        <references count="3">
          <reference field="1" count="1" selected="0">
            <x v="12"/>
          </reference>
          <reference field="4" count="1">
            <x v="17"/>
          </reference>
          <reference field="6" count="1" selected="0">
            <x v="30"/>
          </reference>
        </references>
      </pivotArea>
    </format>
    <format dxfId="232">
      <pivotArea dataOnly="0" labelOnly="1" outline="0" fieldPosition="0">
        <references count="3">
          <reference field="1" count="1" selected="0">
            <x v="13"/>
          </reference>
          <reference field="4" count="1">
            <x v="2"/>
          </reference>
          <reference field="6" count="1" selected="0">
            <x v="22"/>
          </reference>
        </references>
      </pivotArea>
    </format>
    <format dxfId="231">
      <pivotArea dataOnly="0" labelOnly="1" outline="0" fieldPosition="0">
        <references count="3">
          <reference field="1" count="1" selected="0">
            <x v="13"/>
          </reference>
          <reference field="4" count="1">
            <x v="4"/>
          </reference>
          <reference field="6" count="1" selected="0">
            <x v="23"/>
          </reference>
        </references>
      </pivotArea>
    </format>
    <format dxfId="230">
      <pivotArea dataOnly="0" labelOnly="1" outline="0" fieldPosition="0">
        <references count="3">
          <reference field="1" count="1" selected="0">
            <x v="13"/>
          </reference>
          <reference field="4" count="1">
            <x v="8"/>
          </reference>
          <reference field="6" count="1" selected="0">
            <x v="24"/>
          </reference>
        </references>
      </pivotArea>
    </format>
    <format dxfId="229">
      <pivotArea dataOnly="0" labelOnly="1" outline="0" fieldPosition="0">
        <references count="3">
          <reference field="1" count="1" selected="0">
            <x v="13"/>
          </reference>
          <reference field="4" count="1">
            <x v="17"/>
          </reference>
          <reference field="6" count="1" selected="0">
            <x v="25"/>
          </reference>
        </references>
      </pivotArea>
    </format>
    <format dxfId="228">
      <pivotArea dataOnly="0" labelOnly="1" outline="0" fieldPosition="0">
        <references count="3">
          <reference field="1" count="1" selected="0">
            <x v="13"/>
          </reference>
          <reference field="4" count="1">
            <x v="11"/>
          </reference>
          <reference field="6" count="1" selected="0">
            <x v="27"/>
          </reference>
        </references>
      </pivotArea>
    </format>
    <format dxfId="227">
      <pivotArea dataOnly="0" labelOnly="1" outline="0" fieldPosition="0">
        <references count="3">
          <reference field="1" count="1" selected="0">
            <x v="13"/>
          </reference>
          <reference field="4" count="1">
            <x v="14"/>
          </reference>
          <reference field="6" count="1" selected="0">
            <x v="72"/>
          </reference>
        </references>
      </pivotArea>
    </format>
    <format dxfId="226">
      <pivotArea dataOnly="0" labelOnly="1" outline="0" fieldPosition="0">
        <references count="3">
          <reference field="1" count="1" selected="0">
            <x v="14"/>
          </reference>
          <reference field="4" count="1">
            <x v="18"/>
          </reference>
          <reference field="6" count="1" selected="0">
            <x v="69"/>
          </reference>
        </references>
      </pivotArea>
    </format>
    <format dxfId="225">
      <pivotArea dataOnly="0" labelOnly="1" outline="0" fieldPosition="0">
        <references count="3">
          <reference field="1" count="1" selected="0">
            <x v="15"/>
          </reference>
          <reference field="4" count="1">
            <x v="0"/>
          </reference>
          <reference field="6" count="1" selected="0">
            <x v="49"/>
          </reference>
        </references>
      </pivotArea>
    </format>
    <format dxfId="224">
      <pivotArea dataOnly="0" labelOnly="1" outline="0" fieldPosition="0">
        <references count="3">
          <reference field="1" count="1" selected="0">
            <x v="15"/>
          </reference>
          <reference field="4" count="1">
            <x v="4"/>
          </reference>
          <reference field="6" count="1" selected="0">
            <x v="50"/>
          </reference>
        </references>
      </pivotArea>
    </format>
    <format dxfId="223">
      <pivotArea dataOnly="0" labelOnly="1" outline="0" fieldPosition="0">
        <references count="3">
          <reference field="1" count="1" selected="0">
            <x v="15"/>
          </reference>
          <reference field="4" count="1">
            <x v="14"/>
          </reference>
          <reference field="6" count="1" selected="0">
            <x v="51"/>
          </reference>
        </references>
      </pivotArea>
    </format>
    <format dxfId="222">
      <pivotArea dataOnly="0" labelOnly="1" outline="0" fieldPosition="0">
        <references count="3">
          <reference field="1" count="1" selected="0">
            <x v="15"/>
          </reference>
          <reference field="4" count="1">
            <x v="17"/>
          </reference>
          <reference field="6" count="1" selected="0">
            <x v="52"/>
          </reference>
        </references>
      </pivotArea>
    </format>
    <format dxfId="221">
      <pivotArea dataOnly="0" labelOnly="1" outline="0" fieldPosition="0">
        <references count="3">
          <reference field="1" count="1" selected="0">
            <x v="15"/>
          </reference>
          <reference field="4" count="1">
            <x v="8"/>
          </reference>
          <reference field="6" count="1" selected="0">
            <x v="74"/>
          </reference>
        </references>
      </pivotArea>
    </format>
    <format dxfId="220">
      <pivotArea dataOnly="0" labelOnly="1" outline="0" fieldPosition="0">
        <references count="3">
          <reference field="1" count="1" selected="0">
            <x v="15"/>
          </reference>
          <reference field="4" count="1">
            <x v="18"/>
          </reference>
          <reference field="6" count="1" selected="0">
            <x v="99"/>
          </reference>
        </references>
      </pivotArea>
    </format>
    <format dxfId="219">
      <pivotArea dataOnly="0" labelOnly="1" outline="0" fieldPosition="0">
        <references count="3">
          <reference field="1" count="1" selected="0">
            <x v="16"/>
          </reference>
          <reference field="4" count="1">
            <x v="17"/>
          </reference>
          <reference field="6" count="1" selected="0">
            <x v="92"/>
          </reference>
        </references>
      </pivotArea>
    </format>
    <format dxfId="218">
      <pivotArea dataOnly="0" labelOnly="1" outline="0" fieldPosition="0">
        <references count="3">
          <reference field="1" count="1" selected="0">
            <x v="18"/>
          </reference>
          <reference field="4" count="1">
            <x v="18"/>
          </reference>
          <reference field="6" count="1" selected="0">
            <x v="89"/>
          </reference>
        </references>
      </pivotArea>
    </format>
    <format dxfId="217">
      <pivotArea dataOnly="0" labelOnly="1" outline="0" fieldPosition="0">
        <references count="3">
          <reference field="1" count="1" selected="0">
            <x v="19"/>
          </reference>
          <reference field="4" count="1">
            <x v="1"/>
          </reference>
          <reference field="6" count="1" selected="0">
            <x v="43"/>
          </reference>
        </references>
      </pivotArea>
    </format>
    <format dxfId="216">
      <pivotArea dataOnly="0" labelOnly="1" outline="0" fieldPosition="0">
        <references count="3">
          <reference field="1" count="1" selected="0">
            <x v="19"/>
          </reference>
          <reference field="4" count="1">
            <x v="4"/>
          </reference>
          <reference field="6" count="1" selected="0">
            <x v="44"/>
          </reference>
        </references>
      </pivotArea>
    </format>
    <format dxfId="215">
      <pivotArea dataOnly="0" labelOnly="1" outline="0" fieldPosition="0">
        <references count="3">
          <reference field="1" count="1" selected="0">
            <x v="19"/>
          </reference>
          <reference field="4" count="1">
            <x v="17"/>
          </reference>
          <reference field="6" count="1" selected="0">
            <x v="45"/>
          </reference>
        </references>
      </pivotArea>
    </format>
    <format dxfId="214">
      <pivotArea dataOnly="0" labelOnly="1" outline="0" fieldPosition="0">
        <references count="3">
          <reference field="1" count="1" selected="0">
            <x v="19"/>
          </reference>
          <reference field="4" count="1">
            <x v="15"/>
          </reference>
          <reference field="6" count="1" selected="0">
            <x v="46"/>
          </reference>
        </references>
      </pivotArea>
    </format>
    <format dxfId="213">
      <pivotArea dataOnly="0" labelOnly="1" outline="0" fieldPosition="0">
        <references count="3">
          <reference field="1" count="1" selected="0">
            <x v="19"/>
          </reference>
          <reference field="4" count="1">
            <x v="11"/>
          </reference>
          <reference field="6" count="1" selected="0">
            <x v="47"/>
          </reference>
        </references>
      </pivotArea>
    </format>
    <format dxfId="212">
      <pivotArea dataOnly="0" labelOnly="1" outline="0" fieldPosition="0">
        <references count="3">
          <reference field="1" count="1" selected="0">
            <x v="20"/>
          </reference>
          <reference field="4" count="1">
            <x v="8"/>
          </reference>
          <reference field="6" count="1" selected="0">
            <x v="65"/>
          </reference>
        </references>
      </pivotArea>
    </format>
    <format dxfId="211">
      <pivotArea dataOnly="0" labelOnly="1" outline="0" fieldPosition="0">
        <references count="3">
          <reference field="1" count="1" selected="0">
            <x v="20"/>
          </reference>
          <reference field="4" count="1">
            <x v="18"/>
          </reference>
          <reference field="6" count="1" selected="0">
            <x v="88"/>
          </reference>
        </references>
      </pivotArea>
    </format>
    <format dxfId="210">
      <pivotArea dataOnly="0" labelOnly="1" outline="0" fieldPosition="0">
        <references count="3">
          <reference field="1" count="1" selected="0">
            <x v="20"/>
          </reference>
          <reference field="4" count="1">
            <x v="17"/>
          </reference>
          <reference field="6" count="1" selected="0">
            <x v="91"/>
          </reference>
        </references>
      </pivotArea>
    </format>
    <format dxfId="209">
      <pivotArea dataOnly="0" labelOnly="1" outline="0" fieldPosition="0">
        <references count="3">
          <reference field="1" count="1" selected="0">
            <x v="21"/>
          </reference>
          <reference field="4" count="1">
            <x v="1"/>
          </reference>
          <reference field="6" count="1" selected="0">
            <x v="37"/>
          </reference>
        </references>
      </pivotArea>
    </format>
    <format dxfId="208">
      <pivotArea dataOnly="0" labelOnly="1" outline="0" fieldPosition="0">
        <references count="3">
          <reference field="1" count="1" selected="0">
            <x v="21"/>
          </reference>
          <reference field="4" count="1">
            <x v="4"/>
          </reference>
          <reference field="6" count="1" selected="0">
            <x v="38"/>
          </reference>
        </references>
      </pivotArea>
    </format>
    <format dxfId="207">
      <pivotArea dataOnly="0" labelOnly="1" outline="0" fieldPosition="0">
        <references count="3">
          <reference field="1" count="1" selected="0">
            <x v="21"/>
          </reference>
          <reference field="4" count="1">
            <x v="8"/>
          </reference>
          <reference field="6" count="1" selected="0">
            <x v="39"/>
          </reference>
        </references>
      </pivotArea>
    </format>
    <format dxfId="206">
      <pivotArea dataOnly="0" labelOnly="1" outline="0" fieldPosition="0">
        <references count="3">
          <reference field="1" count="1" selected="0">
            <x v="21"/>
          </reference>
          <reference field="4" count="1">
            <x v="14"/>
          </reference>
          <reference field="6" count="1" selected="0">
            <x v="41"/>
          </reference>
        </references>
      </pivotArea>
    </format>
    <format dxfId="205">
      <pivotArea dataOnly="0" labelOnly="1" outline="0" fieldPosition="0">
        <references count="3">
          <reference field="1" count="1" selected="0">
            <x v="22"/>
          </reference>
          <reference field="4" count="1">
            <x v="18"/>
          </reference>
          <reference field="6" count="1" selected="0">
            <x v="70"/>
          </reference>
        </references>
      </pivotArea>
    </format>
    <format dxfId="204">
      <pivotArea dataOnly="0" labelOnly="1" outline="0" fieldPosition="0">
        <references count="3">
          <reference field="1" count="1" selected="0">
            <x v="22"/>
          </reference>
          <reference field="4" count="1">
            <x v="12"/>
          </reference>
          <reference field="6" count="1" selected="0">
            <x v="81"/>
          </reference>
        </references>
      </pivotArea>
    </format>
    <format dxfId="203">
      <pivotArea dataOnly="0" labelOnly="1" outline="0" fieldPosition="0">
        <references count="3">
          <reference field="1" count="1" selected="0">
            <x v="22"/>
          </reference>
          <reference field="4" count="1">
            <x v="17"/>
          </reference>
          <reference field="6" count="1" selected="0">
            <x v="94"/>
          </reference>
        </references>
      </pivotArea>
    </format>
    <format dxfId="202">
      <pivotArea dataOnly="0" labelOnly="1" outline="0" fieldPosition="0">
        <references count="3">
          <reference field="1" count="1" selected="0">
            <x v="23"/>
          </reference>
          <reference field="4" count="1">
            <x v="2"/>
          </reference>
          <reference field="6" count="1" selected="0">
            <x v="16"/>
          </reference>
        </references>
      </pivotArea>
    </format>
    <format dxfId="201">
      <pivotArea dataOnly="0" labelOnly="1" outline="0" fieldPosition="0">
        <references count="3">
          <reference field="1" count="1" selected="0">
            <x v="23"/>
          </reference>
          <reference field="4" count="1">
            <x v="1"/>
          </reference>
          <reference field="6" count="1" selected="0">
            <x v="18"/>
          </reference>
        </references>
      </pivotArea>
    </format>
    <format dxfId="200">
      <pivotArea dataOnly="0" labelOnly="1" outline="0" fieldPosition="0">
        <references count="3">
          <reference field="1" count="1" selected="0">
            <x v="23"/>
          </reference>
          <reference field="4" count="1">
            <x v="6"/>
          </reference>
          <reference field="6" count="1" selected="0">
            <x v="19"/>
          </reference>
        </references>
      </pivotArea>
    </format>
    <format dxfId="199">
      <pivotArea dataOnly="0" labelOnly="1" outline="0" fieldPosition="0">
        <references count="3">
          <reference field="1" count="1" selected="0">
            <x v="23"/>
          </reference>
          <reference field="4" count="1">
            <x v="8"/>
          </reference>
          <reference field="6" count="1" selected="0">
            <x v="20"/>
          </reference>
        </references>
      </pivotArea>
    </format>
    <format dxfId="198">
      <pivotArea dataOnly="0" labelOnly="1" outline="0" fieldPosition="0">
        <references count="3">
          <reference field="1" count="1" selected="0">
            <x v="23"/>
          </reference>
          <reference field="4" count="1">
            <x v="11"/>
          </reference>
          <reference field="6" count="1" selected="0">
            <x v="21"/>
          </reference>
        </references>
      </pivotArea>
    </format>
    <format dxfId="197">
      <pivotArea dataOnly="0" labelOnly="1" outline="0" fieldPosition="0">
        <references count="3">
          <reference field="1" count="1" selected="0">
            <x v="23"/>
          </reference>
          <reference field="4" count="1">
            <x v="17"/>
          </reference>
          <reference field="6" count="1" selected="0">
            <x v="48"/>
          </reference>
        </references>
      </pivotArea>
    </format>
    <format dxfId="196">
      <pivotArea dataOnly="0" labelOnly="1" outline="0" fieldPosition="0">
        <references count="3">
          <reference field="1" count="1" selected="0">
            <x v="23"/>
          </reference>
          <reference field="4" count="1">
            <x v="8"/>
          </reference>
          <reference field="6" count="1" selected="0">
            <x v="76"/>
          </reference>
        </references>
      </pivotArea>
    </format>
    <format dxfId="195">
      <pivotArea dataOnly="0" labelOnly="1" outline="0" fieldPosition="0">
        <references count="3">
          <reference field="1" count="1" selected="0">
            <x v="24"/>
          </reference>
          <reference field="4" count="1">
            <x v="7"/>
          </reference>
          <reference field="6" count="1" selected="0">
            <x v="5"/>
          </reference>
        </references>
      </pivotArea>
    </format>
    <format dxfId="194">
      <pivotArea dataOnly="0" labelOnly="1" outline="0" fieldPosition="0">
        <references count="3">
          <reference field="1" count="1" selected="0">
            <x v="24"/>
          </reference>
          <reference field="4" count="1">
            <x v="2"/>
          </reference>
          <reference field="6" count="1" selected="0">
            <x v="7"/>
          </reference>
        </references>
      </pivotArea>
    </format>
    <format dxfId="193">
      <pivotArea dataOnly="0" labelOnly="1" outline="0" fieldPosition="0">
        <references count="3">
          <reference field="1" count="1" selected="0">
            <x v="24"/>
          </reference>
          <reference field="4" count="1">
            <x v="17"/>
          </reference>
          <reference field="6" count="1" selected="0">
            <x v="8"/>
          </reference>
        </references>
      </pivotArea>
    </format>
    <format dxfId="192">
      <pivotArea dataOnly="0" labelOnly="1" outline="0" fieldPosition="0">
        <references count="3">
          <reference field="1" count="1" selected="0">
            <x v="24"/>
          </reference>
          <reference field="4" count="1">
            <x v="6"/>
          </reference>
          <reference field="6" count="1" selected="0">
            <x v="9"/>
          </reference>
        </references>
      </pivotArea>
    </format>
    <format dxfId="191">
      <pivotArea dataOnly="0" labelOnly="1" outline="0" fieldPosition="0">
        <references count="3">
          <reference field="1" count="1" selected="0">
            <x v="24"/>
          </reference>
          <reference field="4" count="1">
            <x v="17"/>
          </reference>
          <reference field="6" count="1" selected="0">
            <x v="10"/>
          </reference>
        </references>
      </pivotArea>
    </format>
    <format dxfId="190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89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9"/>
          </reference>
          <reference field="5" count="1">
            <x v="9"/>
          </reference>
          <reference field="6" count="1" selected="0">
            <x v="1"/>
          </reference>
        </references>
      </pivotArea>
    </format>
    <format dxfId="188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"/>
          </reference>
        </references>
      </pivotArea>
    </format>
    <format dxfId="187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"/>
          </reference>
        </references>
      </pivotArea>
    </format>
    <format dxfId="186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8"/>
          </reference>
        </references>
      </pivotArea>
    </format>
    <format dxfId="185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6"/>
          </reference>
        </references>
      </pivotArea>
    </format>
    <format dxfId="184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73"/>
          </reference>
        </references>
      </pivotArea>
    </format>
    <format dxfId="183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82"/>
          </reference>
        </references>
      </pivotArea>
    </format>
    <format dxfId="182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83"/>
          </reference>
        </references>
      </pivotArea>
    </format>
    <format dxfId="181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3"/>
          </reference>
          <reference field="5" count="1">
            <x v="3"/>
          </reference>
          <reference field="6" count="1" selected="0">
            <x v="84"/>
          </reference>
        </references>
      </pivotArea>
    </format>
    <format dxfId="180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85"/>
          </reference>
        </references>
      </pivotArea>
    </format>
    <format dxfId="179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86"/>
          </reference>
        </references>
      </pivotArea>
    </format>
    <format dxfId="178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87"/>
          </reference>
        </references>
      </pivotArea>
    </format>
    <format dxfId="177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12"/>
          </reference>
        </references>
      </pivotArea>
    </format>
    <format dxfId="176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3"/>
          </reference>
        </references>
      </pivotArea>
    </format>
    <format dxfId="175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14"/>
          </reference>
        </references>
      </pivotArea>
    </format>
    <format dxfId="174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15"/>
          </reference>
        </references>
      </pivotArea>
    </format>
    <format dxfId="173">
      <pivotArea dataOnly="0" labelOnly="1" outline="0" fieldPosition="0">
        <references count="4">
          <reference field="1" count="1" selected="0">
            <x v="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7"/>
          </reference>
        </references>
      </pivotArea>
    </format>
    <format dxfId="172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3"/>
          </reference>
          <reference field="5" count="1">
            <x v="13"/>
          </reference>
          <reference field="6" count="1" selected="0">
            <x v="11"/>
          </reference>
        </references>
      </pivotArea>
    </format>
    <format dxfId="171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61"/>
          </reference>
        </references>
      </pivotArea>
    </format>
    <format dxfId="170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62"/>
          </reference>
        </references>
      </pivotArea>
    </format>
    <format dxfId="169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3"/>
          </reference>
        </references>
      </pivotArea>
    </format>
    <format dxfId="168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4"/>
          </reference>
        </references>
      </pivotArea>
    </format>
    <format dxfId="167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75"/>
          </reference>
        </references>
      </pivotArea>
    </format>
    <format dxfId="166">
      <pivotArea dataOnly="0" labelOnly="1" outline="0" fieldPosition="0">
        <references count="4">
          <reference field="1" count="1" selected="0">
            <x v="3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6"/>
          </reference>
        </references>
      </pivotArea>
    </format>
    <format dxfId="165">
      <pivotArea dataOnly="0" labelOnly="1" outline="0" fieldPosition="0">
        <references count="4">
          <reference field="1" count="1" selected="0">
            <x v="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68"/>
          </reference>
        </references>
      </pivotArea>
    </format>
    <format dxfId="164">
      <pivotArea dataOnly="0" labelOnly="1" outline="0" fieldPosition="0">
        <references count="4">
          <reference field="1" count="1" selected="0">
            <x v="5"/>
          </reference>
          <reference field="4" count="1" selected="0">
            <x v="10"/>
          </reference>
          <reference field="5" count="1">
            <x v="10"/>
          </reference>
          <reference field="6" count="1" selected="0">
            <x v="79"/>
          </reference>
        </references>
      </pivotArea>
    </format>
    <format dxfId="163">
      <pivotArea dataOnly="0" labelOnly="1" outline="0" fieldPosition="0">
        <references count="4">
          <reference field="1" count="1" selected="0">
            <x v="5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0"/>
          </reference>
        </references>
      </pivotArea>
    </format>
    <format dxfId="162">
      <pivotArea dataOnly="0" labelOnly="1" outline="0" fieldPosition="0">
        <references count="4">
          <reference field="1" count="1" selected="0">
            <x v="6"/>
          </reference>
          <reference field="4" count="1" selected="0">
            <x v="16"/>
          </reference>
          <reference field="5" count="1">
            <x v="17"/>
          </reference>
          <reference field="6" count="1" selected="0">
            <x v="4"/>
          </reference>
        </references>
      </pivotArea>
    </format>
    <format dxfId="161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55"/>
          </reference>
        </references>
      </pivotArea>
    </format>
    <format dxfId="160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6"/>
          </reference>
        </references>
      </pivotArea>
    </format>
    <format dxfId="159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57"/>
          </reference>
        </references>
      </pivotArea>
    </format>
    <format dxfId="158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58"/>
          </reference>
        </references>
      </pivotArea>
    </format>
    <format dxfId="157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9"/>
          </reference>
        </references>
      </pivotArea>
    </format>
    <format dxfId="156">
      <pivotArea dataOnly="0" labelOnly="1" outline="0" fieldPosition="0">
        <references count="4">
          <reference field="1" count="1" selected="0">
            <x v="8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98"/>
          </reference>
        </references>
      </pivotArea>
    </format>
    <format dxfId="155">
      <pivotArea dataOnly="0" labelOnly="1" outline="0" fieldPosition="0">
        <references count="4">
          <reference field="1" count="1" selected="0">
            <x v="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2"/>
          </reference>
        </references>
      </pivotArea>
    </format>
    <format dxfId="154">
      <pivotArea dataOnly="0" labelOnly="1" outline="0" fieldPosition="0">
        <references count="4">
          <reference field="1" count="1" selected="0">
            <x v="9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95"/>
          </reference>
        </references>
      </pivotArea>
    </format>
    <format dxfId="153">
      <pivotArea dataOnly="0" labelOnly="1" outline="0" fieldPosition="0">
        <references count="4">
          <reference field="1" count="1" selected="0">
            <x v="1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7"/>
          </reference>
        </references>
      </pivotArea>
    </format>
    <format dxfId="152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2"/>
          </reference>
        </references>
      </pivotArea>
    </format>
    <format dxfId="151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5"/>
          </reference>
          <reference field="5" count="1">
            <x v="5"/>
          </reference>
          <reference field="6" count="1" selected="0">
            <x v="33"/>
          </reference>
        </references>
      </pivotArea>
    </format>
    <format dxfId="150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34"/>
          </reference>
        </references>
      </pivotArea>
    </format>
    <format dxfId="149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5"/>
          </reference>
        </references>
      </pivotArea>
    </format>
    <format dxfId="148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60"/>
          </reference>
        </references>
      </pivotArea>
    </format>
    <format dxfId="147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0"/>
          </reference>
        </references>
      </pivotArea>
    </format>
    <format dxfId="146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6"/>
          </reference>
        </references>
      </pivotArea>
    </format>
    <format dxfId="145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8"/>
          </reference>
        </references>
      </pivotArea>
    </format>
    <format dxfId="144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9"/>
          </reference>
        </references>
      </pivotArea>
    </format>
    <format dxfId="143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30"/>
          </reference>
        </references>
      </pivotArea>
    </format>
    <format dxfId="142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22"/>
          </reference>
        </references>
      </pivotArea>
    </format>
    <format dxfId="141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23"/>
          </reference>
        </references>
      </pivotArea>
    </format>
    <format dxfId="140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4"/>
          </reference>
        </references>
      </pivotArea>
    </format>
    <format dxfId="139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25"/>
          </reference>
        </references>
      </pivotArea>
    </format>
    <format dxfId="138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7"/>
          </reference>
        </references>
      </pivotArea>
    </format>
    <format dxfId="137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72"/>
          </reference>
        </references>
      </pivotArea>
    </format>
    <format dxfId="136">
      <pivotArea dataOnly="0" labelOnly="1" outline="0" fieldPosition="0">
        <references count="4">
          <reference field="1" count="1" selected="0">
            <x v="14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69"/>
          </reference>
        </references>
      </pivotArea>
    </format>
    <format dxfId="135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0"/>
          </reference>
          <reference field="5" count="1">
            <x v="0"/>
          </reference>
          <reference field="6" count="1" selected="0">
            <x v="49"/>
          </reference>
        </references>
      </pivotArea>
    </format>
    <format dxfId="134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50"/>
          </reference>
        </references>
      </pivotArea>
    </format>
    <format dxfId="133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51"/>
          </reference>
        </references>
      </pivotArea>
    </format>
    <format dxfId="132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52"/>
          </reference>
        </references>
      </pivotArea>
    </format>
    <format dxfId="131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4"/>
          </reference>
        </references>
      </pivotArea>
    </format>
    <format dxfId="130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99"/>
          </reference>
        </references>
      </pivotArea>
    </format>
    <format dxfId="129">
      <pivotArea dataOnly="0" labelOnly="1" outline="0" fieldPosition="0">
        <references count="4">
          <reference field="1" count="1" selected="0">
            <x v="16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2"/>
          </reference>
        </references>
      </pivotArea>
    </format>
    <format dxfId="128">
      <pivotArea dataOnly="0" labelOnly="1" outline="0" fieldPosition="0">
        <references count="4">
          <reference field="1" count="1" selected="0">
            <x v="18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9"/>
          </reference>
        </references>
      </pivotArea>
    </format>
    <format dxfId="127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43"/>
          </reference>
        </references>
      </pivotArea>
    </format>
    <format dxfId="126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44"/>
          </reference>
        </references>
      </pivotArea>
    </format>
    <format dxfId="125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5"/>
          </reference>
        </references>
      </pivotArea>
    </format>
    <format dxfId="124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5"/>
          </reference>
          <reference field="5" count="1">
            <x v="15"/>
          </reference>
          <reference field="6" count="1" selected="0">
            <x v="46"/>
          </reference>
        </references>
      </pivotArea>
    </format>
    <format dxfId="123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47"/>
          </reference>
        </references>
      </pivotArea>
    </format>
    <format dxfId="122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65"/>
          </reference>
        </references>
      </pivotArea>
    </format>
    <format dxfId="121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88"/>
          </reference>
        </references>
      </pivotArea>
    </format>
    <format dxfId="120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1"/>
          </reference>
        </references>
      </pivotArea>
    </format>
    <format dxfId="119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37"/>
          </reference>
        </references>
      </pivotArea>
    </format>
    <format dxfId="118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4"/>
          </reference>
          <reference field="5" count="1">
            <x v="4"/>
          </reference>
          <reference field="6" count="1" selected="0">
            <x v="38"/>
          </reference>
        </references>
      </pivotArea>
    </format>
    <format dxfId="117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39"/>
          </reference>
        </references>
      </pivotArea>
    </format>
    <format dxfId="116">
      <pivotArea dataOnly="0" labelOnly="1" outline="0" fieldPosition="0">
        <references count="4">
          <reference field="1" count="1" selected="0">
            <x v="21"/>
          </reference>
          <reference field="4" count="1" selected="0">
            <x v="14"/>
          </reference>
          <reference field="5" count="1">
            <x v="14"/>
          </reference>
          <reference field="6" count="1" selected="0">
            <x v="41"/>
          </reference>
        </references>
      </pivotArea>
    </format>
    <format dxfId="115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18"/>
          </reference>
          <reference field="5" count="1">
            <x v="17"/>
          </reference>
          <reference field="6" count="1" selected="0">
            <x v="70"/>
          </reference>
        </references>
      </pivotArea>
    </format>
    <format dxfId="114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12"/>
          </reference>
          <reference field="5" count="1">
            <x v="12"/>
          </reference>
          <reference field="6" count="1" selected="0">
            <x v="81"/>
          </reference>
        </references>
      </pivotArea>
    </format>
    <format dxfId="113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94"/>
          </reference>
        </references>
      </pivotArea>
    </format>
    <format dxfId="112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16"/>
          </reference>
        </references>
      </pivotArea>
    </format>
    <format dxfId="111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1"/>
          </reference>
          <reference field="5" count="1">
            <x v="1"/>
          </reference>
          <reference field="6" count="1" selected="0">
            <x v="18"/>
          </reference>
        </references>
      </pivotArea>
    </format>
    <format dxfId="110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19"/>
          </reference>
        </references>
      </pivotArea>
    </format>
    <format dxfId="109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20"/>
          </reference>
        </references>
      </pivotArea>
    </format>
    <format dxfId="108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11"/>
          </reference>
          <reference field="5" count="1">
            <x v="11"/>
          </reference>
          <reference field="6" count="1" selected="0">
            <x v="21"/>
          </reference>
        </references>
      </pivotArea>
    </format>
    <format dxfId="107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48"/>
          </reference>
        </references>
      </pivotArea>
    </format>
    <format dxfId="106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8"/>
          </reference>
          <reference field="5" count="1">
            <x v="8"/>
          </reference>
          <reference field="6" count="1" selected="0">
            <x v="76"/>
          </reference>
        </references>
      </pivotArea>
    </format>
    <format dxfId="105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7"/>
          </reference>
          <reference field="5" count="1">
            <x v="7"/>
          </reference>
          <reference field="6" count="1" selected="0">
            <x v="5"/>
          </reference>
        </references>
      </pivotArea>
    </format>
    <format dxfId="104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2"/>
          </reference>
          <reference field="5" count="1">
            <x v="2"/>
          </reference>
          <reference field="6" count="1" selected="0">
            <x v="7"/>
          </reference>
        </references>
      </pivotArea>
    </format>
    <format dxfId="103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8"/>
          </reference>
        </references>
      </pivotArea>
    </format>
    <format dxfId="102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6"/>
          </reference>
          <reference field="5" count="1">
            <x v="6"/>
          </reference>
          <reference field="6" count="1" selected="0">
            <x v="9"/>
          </reference>
        </references>
      </pivotArea>
    </format>
    <format dxfId="101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7"/>
          </reference>
          <reference field="5" count="1">
            <x v="16"/>
          </reference>
          <reference field="6" count="1" selected="0">
            <x v="10"/>
          </reference>
        </references>
      </pivotArea>
    </format>
    <format dxfId="100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0"/>
          </reference>
          <reference field="13" count="1">
            <x v="2"/>
          </reference>
        </references>
      </pivotArea>
    </format>
    <format dxfId="99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1"/>
          </reference>
          <reference field="13" count="1">
            <x v="2"/>
          </reference>
        </references>
      </pivotArea>
    </format>
    <format dxfId="98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"/>
          </reference>
          <reference field="13" count="1">
            <x v="2"/>
          </reference>
        </references>
      </pivotArea>
    </format>
    <format dxfId="97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"/>
          </reference>
          <reference field="13" count="1">
            <x v="2"/>
          </reference>
        </references>
      </pivotArea>
    </format>
    <format dxfId="96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1"/>
          </reference>
          <reference field="13" count="1">
            <x v="2"/>
          </reference>
        </references>
      </pivotArea>
    </format>
    <format dxfId="95">
      <pivotArea dataOnly="0" labelOnly="1" outline="0" fieldPosition="0">
        <references count="5">
          <reference field="1" count="1" selected="0">
            <x v="0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8"/>
          </reference>
          <reference field="13" count="1">
            <x v="2"/>
          </reference>
        </references>
      </pivotArea>
    </format>
    <format dxfId="94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6"/>
          </reference>
          <reference field="13" count="1">
            <x v="2"/>
          </reference>
        </references>
      </pivotArea>
    </format>
    <format dxfId="93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3"/>
          </reference>
          <reference field="13" count="1">
            <x v="2"/>
          </reference>
        </references>
      </pivotArea>
    </format>
    <format dxfId="92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4"/>
          </reference>
          <reference field="13" count="1">
            <x v="2"/>
          </reference>
        </references>
      </pivotArea>
    </format>
    <format dxfId="91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73"/>
          </reference>
          <reference field="13" count="1">
            <x v="2"/>
          </reference>
        </references>
      </pivotArea>
    </format>
    <format dxfId="90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82"/>
          </reference>
          <reference field="13" count="1">
            <x v="2"/>
          </reference>
        </references>
      </pivotArea>
    </format>
    <format dxfId="89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3"/>
          </reference>
          <reference field="13" count="1">
            <x v="2"/>
          </reference>
        </references>
      </pivotArea>
    </format>
    <format dxfId="88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84"/>
          </reference>
          <reference field="13" count="1">
            <x v="2"/>
          </reference>
        </references>
      </pivotArea>
    </format>
    <format dxfId="87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85"/>
          </reference>
          <reference field="13" count="1">
            <x v="2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86"/>
          </reference>
          <reference field="13" count="1">
            <x v="2"/>
          </reference>
        </references>
      </pivotArea>
    </format>
    <format dxfId="85">
      <pivotArea dataOnly="0" labelOnly="1" outline="0" fieldPosition="0">
        <references count="5">
          <reference field="1" count="1" selected="0">
            <x v="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87"/>
          </reference>
          <reference field="13" count="1">
            <x v="2"/>
          </reference>
        </references>
      </pivotArea>
    </format>
    <format dxfId="84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12"/>
          </reference>
          <reference field="13" count="1">
            <x v="2"/>
          </reference>
        </references>
      </pivotArea>
    </format>
    <format dxfId="83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3"/>
          </reference>
          <reference field="13" count="1">
            <x v="2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14"/>
          </reference>
          <reference field="13" count="1">
            <x v="2"/>
          </reference>
        </references>
      </pivotArea>
    </format>
    <format dxfId="81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15"/>
          </reference>
          <reference field="13" count="1">
            <x v="2"/>
          </reference>
        </references>
      </pivotArea>
    </format>
    <format dxfId="80">
      <pivotArea dataOnly="0" labelOnly="1" outline="0" fieldPosition="0">
        <references count="5">
          <reference field="1" count="1" selected="0">
            <x v="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7"/>
          </reference>
          <reference field="13" count="1">
            <x v="2"/>
          </reference>
        </references>
      </pivotArea>
    </format>
    <format dxfId="79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3"/>
          </reference>
          <reference field="5" count="1" selected="0">
            <x v="13"/>
          </reference>
          <reference field="6" count="1" selected="0">
            <x v="11"/>
          </reference>
          <reference field="13" count="1">
            <x v="2"/>
          </reference>
        </references>
      </pivotArea>
    </format>
    <format dxfId="78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61"/>
          </reference>
          <reference field="13" count="1">
            <x v="2"/>
          </reference>
        </references>
      </pivotArea>
    </format>
    <format dxfId="77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62"/>
          </reference>
          <reference field="13" count="1">
            <x v="2"/>
          </reference>
        </references>
      </pivotArea>
    </format>
    <format dxfId="76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3"/>
          </reference>
          <reference field="13" count="1">
            <x v="2"/>
          </reference>
        </references>
      </pivotArea>
    </format>
    <format dxfId="75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4"/>
          </reference>
          <reference field="13" count="1">
            <x v="2"/>
          </reference>
        </references>
      </pivotArea>
    </format>
    <format dxfId="74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6"/>
          </reference>
          <reference field="13" count="1">
            <x v="2"/>
          </reference>
        </references>
      </pivotArea>
    </format>
    <format dxfId="73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75"/>
          </reference>
          <reference field="13" count="1">
            <x v="2"/>
          </reference>
        </references>
      </pivotArea>
    </format>
    <format dxfId="72">
      <pivotArea dataOnly="0" labelOnly="1" outline="0" fieldPosition="0">
        <references count="5">
          <reference field="1" count="1" selected="0">
            <x v="3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6"/>
          </reference>
          <reference field="13" count="1">
            <x v="2"/>
          </reference>
        </references>
      </pivotArea>
    </format>
    <format dxfId="71">
      <pivotArea dataOnly="0" labelOnly="1" outline="0" fieldPosition="0">
        <references count="5">
          <reference field="1" count="1" selected="0">
            <x v="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68"/>
          </reference>
          <reference field="13" count="1">
            <x v="2"/>
          </reference>
        </references>
      </pivotArea>
    </format>
    <format dxfId="70">
      <pivotArea dataOnly="0" labelOnly="1" outline="0" fieldPosition="0">
        <references count="5">
          <reference field="1" count="1" selected="0">
            <x v="5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79"/>
          </reference>
          <reference field="13" count="1">
            <x v="2"/>
          </reference>
        </references>
      </pivotArea>
    </format>
    <format dxfId="69">
      <pivotArea dataOnly="0" labelOnly="1" outline="0" fieldPosition="0">
        <references count="5">
          <reference field="1" count="1" selected="0">
            <x v="5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0"/>
          </reference>
          <reference field="13" count="1">
            <x v="2"/>
          </reference>
        </references>
      </pivotArea>
    </format>
    <format dxfId="68">
      <pivotArea dataOnly="0" labelOnly="1" outline="0" fieldPosition="0">
        <references count="5">
          <reference field="1" count="1" selected="0">
            <x v="6"/>
          </reference>
          <reference field="4" count="1" selected="0">
            <x v="16"/>
          </reference>
          <reference field="5" count="1" selected="0">
            <x v="17"/>
          </reference>
          <reference field="6" count="1" selected="0">
            <x v="4"/>
          </reference>
          <reference field="13" count="1">
            <x v="2"/>
          </reference>
        </references>
      </pivotArea>
    </format>
    <format dxfId="67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55"/>
          </reference>
          <reference field="13" count="1">
            <x v="1"/>
          </reference>
        </references>
      </pivotArea>
    </format>
    <format dxfId="66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6"/>
          </reference>
          <reference field="13" count="1">
            <x v="1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57"/>
          </reference>
          <reference field="13" count="1">
            <x v="1"/>
          </reference>
        </references>
      </pivotArea>
    </format>
    <format dxfId="64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58"/>
          </reference>
          <reference field="13" count="1">
            <x v="1"/>
          </reference>
        </references>
      </pivotArea>
    </format>
    <format dxfId="63">
      <pivotArea dataOnly="0" labelOnly="1" outline="0" fieldPosition="0">
        <references count="5">
          <reference field="1" count="1" selected="0">
            <x v="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9"/>
          </reference>
          <reference field="13" count="1">
            <x v="1"/>
          </reference>
        </references>
      </pivotArea>
    </format>
    <format dxfId="62">
      <pivotArea dataOnly="0" labelOnly="1" outline="0" fieldPosition="0">
        <references count="5">
          <reference field="1" count="1" selected="0">
            <x v="8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98"/>
          </reference>
          <reference field="13" count="1">
            <x v="1"/>
          </reference>
        </references>
      </pivotArea>
    </format>
    <format dxfId="61">
      <pivotArea dataOnly="0" labelOnly="1" outline="0" fieldPosition="0">
        <references count="5">
          <reference field="1" count="1" selected="0">
            <x v="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2"/>
          </reference>
          <reference field="13" count="1">
            <x v="1"/>
          </reference>
        </references>
      </pivotArea>
    </format>
    <format dxfId="60">
      <pivotArea dataOnly="0" labelOnly="1" outline="0" fieldPosition="0">
        <references count="5">
          <reference field="1" count="1" selected="0">
            <x v="9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95"/>
          </reference>
          <reference field="13" count="1">
            <x v="1"/>
          </reference>
        </references>
      </pivotArea>
    </format>
    <format dxfId="59">
      <pivotArea dataOnly="0" labelOnly="1" outline="0" fieldPosition="0">
        <references count="5">
          <reference field="1" count="1" selected="0">
            <x v="1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7"/>
          </reference>
          <reference field="13" count="1">
            <x v="2"/>
          </reference>
        </references>
      </pivotArea>
    </format>
    <format dxfId="58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2"/>
          </reference>
          <reference field="13" count="1">
            <x v="2"/>
          </reference>
        </references>
      </pivotArea>
    </format>
    <format dxfId="57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33"/>
          </reference>
          <reference field="13" count="1">
            <x v="2"/>
          </reference>
        </references>
      </pivotArea>
    </format>
    <format dxfId="56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34"/>
          </reference>
          <reference field="13" count="1">
            <x v="2"/>
          </reference>
        </references>
      </pivotArea>
    </format>
    <format dxfId="55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5"/>
          </reference>
          <reference field="13" count="1">
            <x v="2"/>
          </reference>
        </references>
      </pivotArea>
    </format>
    <format dxfId="54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60"/>
          </reference>
          <reference field="13" count="1">
            <x v="2"/>
          </reference>
        </references>
      </pivotArea>
    </format>
    <format dxfId="53">
      <pivotArea dataOnly="0" labelOnly="1" outline="0" fieldPosition="0">
        <references count="5">
          <reference field="1" count="1" selected="0">
            <x v="11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0"/>
          </reference>
          <reference field="13" count="1">
            <x v="2"/>
          </reference>
        </references>
      </pivotArea>
    </format>
    <format dxfId="52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6"/>
          </reference>
          <reference field="13" count="1">
            <x v="0"/>
          </reference>
        </references>
      </pivotArea>
    </format>
    <format dxfId="51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8"/>
          </reference>
          <reference field="13" count="1">
            <x v="0"/>
          </reference>
        </references>
      </pivotArea>
    </format>
    <format dxfId="50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9"/>
          </reference>
          <reference field="13" count="1">
            <x v="0"/>
          </reference>
        </references>
      </pivotArea>
    </format>
    <format dxfId="49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0"/>
          </reference>
          <reference field="13" count="1">
            <x v="0"/>
          </reference>
        </references>
      </pivotArea>
    </format>
    <format dxfId="48">
      <pivotArea dataOnly="0" labelOnly="1" outline="0" fieldPosition="0">
        <references count="5">
          <reference field="1" count="1" selected="0">
            <x v="1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31"/>
          </reference>
          <reference field="13" count="1">
            <x v="0"/>
          </reference>
        </references>
      </pivotArea>
    </format>
    <format dxfId="47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2"/>
          </reference>
          <reference field="13" count="1">
            <x v="2"/>
          </reference>
        </references>
      </pivotArea>
    </format>
    <format dxfId="46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23"/>
          </reference>
          <reference field="13" count="1">
            <x v="2"/>
          </reference>
        </references>
      </pivotArea>
    </format>
    <format dxfId="45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4"/>
          </reference>
          <reference field="13" count="1">
            <x v="2"/>
          </reference>
        </references>
      </pivotArea>
    </format>
    <format dxfId="44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25"/>
          </reference>
          <reference field="13" count="1">
            <x v="2"/>
          </reference>
        </references>
      </pivotArea>
    </format>
    <format dxfId="43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7"/>
          </reference>
          <reference field="13" count="1">
            <x v="2"/>
          </reference>
        </references>
      </pivotArea>
    </format>
    <format dxfId="42">
      <pivotArea dataOnly="0" labelOnly="1" outline="0" fieldPosition="0">
        <references count="5">
          <reference field="1" count="1" selected="0">
            <x v="13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72"/>
          </reference>
          <reference field="13" count="1">
            <x v="2"/>
          </reference>
        </references>
      </pivotArea>
    </format>
    <format dxfId="41">
      <pivotArea dataOnly="0" labelOnly="1" outline="0" fieldPosition="0">
        <references count="5">
          <reference field="1" count="1" selected="0">
            <x v="14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69"/>
          </reference>
          <reference field="13" count="1">
            <x v="2"/>
          </reference>
        </references>
      </pivotArea>
    </format>
    <format dxfId="40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49"/>
          </reference>
          <reference field="13" count="1">
            <x v="0"/>
          </reference>
        </references>
      </pivotArea>
    </format>
    <format dxfId="39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50"/>
          </reference>
          <reference field="13" count="1">
            <x v="0"/>
          </reference>
        </references>
      </pivotArea>
    </format>
    <format dxfId="38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51"/>
          </reference>
          <reference field="13" count="1">
            <x v="0"/>
          </reference>
        </references>
      </pivotArea>
    </format>
    <format dxfId="37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52"/>
          </reference>
          <reference field="13" count="1">
            <x v="0"/>
          </reference>
        </references>
      </pivotArea>
    </format>
    <format dxfId="36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4"/>
          </reference>
          <reference field="13" count="1">
            <x v="0"/>
          </reference>
        </references>
      </pivotArea>
    </format>
    <format dxfId="35">
      <pivotArea dataOnly="0" labelOnly="1" outline="0" fieldPosition="0">
        <references count="5">
          <reference field="1" count="1" selected="0">
            <x v="15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99"/>
          </reference>
          <reference field="13" count="1">
            <x v="0"/>
          </reference>
        </references>
      </pivotArea>
    </format>
    <format dxfId="34">
      <pivotArea dataOnly="0" labelOnly="1" outline="0" fieldPosition="0">
        <references count="5">
          <reference field="1" count="1" selected="0">
            <x v="16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2"/>
          </reference>
          <reference field="13" count="1">
            <x v="2"/>
          </reference>
        </references>
      </pivotArea>
    </format>
    <format dxfId="33">
      <pivotArea dataOnly="0" labelOnly="1" outline="0" fieldPosition="0">
        <references count="5">
          <reference field="1" count="1" selected="0">
            <x v="17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3"/>
          </reference>
          <reference field="13" count="1">
            <x v="2"/>
          </reference>
        </references>
      </pivotArea>
    </format>
    <format dxfId="32">
      <pivotArea dataOnly="0" labelOnly="1" outline="0" fieldPosition="0">
        <references count="5">
          <reference field="1" count="1" selected="0">
            <x v="18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9"/>
          </reference>
          <reference field="13" count="1">
            <x v="2"/>
          </reference>
        </references>
      </pivotArea>
    </format>
    <format dxfId="31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3"/>
          </reference>
          <reference field="13" count="1">
            <x v="2"/>
          </reference>
        </references>
      </pivotArea>
    </format>
    <format dxfId="30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44"/>
          </reference>
          <reference field="13" count="1">
            <x v="2"/>
          </reference>
        </references>
      </pivotArea>
    </format>
    <format dxfId="29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5"/>
          </reference>
          <reference field="13" count="1">
            <x v="2"/>
          </reference>
        </references>
      </pivotArea>
    </format>
    <format dxfId="28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5"/>
          </reference>
          <reference field="5" count="1" selected="0">
            <x v="15"/>
          </reference>
          <reference field="6" count="1" selected="0">
            <x v="46"/>
          </reference>
          <reference field="13" count="1">
            <x v="2"/>
          </reference>
        </references>
      </pivotArea>
    </format>
    <format dxfId="27">
      <pivotArea dataOnly="0" labelOnly="1" outline="0" fieldPosition="0">
        <references count="5">
          <reference field="1" count="1" selected="0">
            <x v="19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47"/>
          </reference>
          <reference field="13" count="1">
            <x v="2"/>
          </reference>
        </references>
      </pivotArea>
    </format>
    <format dxfId="26">
      <pivotArea dataOnly="0" labelOnly="1" outline="0" fieldPosition="0">
        <references count="5">
          <reference field="1" count="1" selected="0">
            <x v="20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65"/>
          </reference>
          <reference field="13" count="1">
            <x v="2"/>
          </reference>
        </references>
      </pivotArea>
    </format>
    <format dxfId="25">
      <pivotArea dataOnly="0" labelOnly="1" outline="0" fieldPosition="0">
        <references count="5">
          <reference field="1" count="1" selected="0">
            <x v="20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88"/>
          </reference>
          <reference field="13" count="1">
            <x v="2"/>
          </reference>
        </references>
      </pivotArea>
    </format>
    <format dxfId="24">
      <pivotArea dataOnly="0" labelOnly="1" outline="0" fieldPosition="0">
        <references count="5">
          <reference field="1" count="1" selected="0">
            <x v="20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1"/>
          </reference>
          <reference field="13" count="1">
            <x v="2"/>
          </reference>
        </references>
      </pivotArea>
    </format>
    <format dxfId="23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7"/>
          </reference>
          <reference field="13" count="1">
            <x v="2"/>
          </reference>
        </references>
      </pivotArea>
    </format>
    <format dxfId="22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38"/>
          </reference>
          <reference field="13" count="1">
            <x v="2"/>
          </reference>
        </references>
      </pivotArea>
    </format>
    <format dxfId="21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39"/>
          </reference>
          <reference field="13" count="1">
            <x v="2"/>
          </reference>
        </references>
      </pivotArea>
    </format>
    <format dxfId="20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40"/>
          </reference>
          <reference field="13" count="1">
            <x v="2"/>
          </reference>
        </references>
      </pivotArea>
    </format>
    <format dxfId="19">
      <pivotArea dataOnly="0" labelOnly="1" outline="0" fieldPosition="0">
        <references count="5">
          <reference field="1" count="1" selected="0">
            <x v="21"/>
          </reference>
          <reference field="4" count="1" selected="0">
            <x v="14"/>
          </reference>
          <reference field="5" count="1" selected="0">
            <x v="14"/>
          </reference>
          <reference field="6" count="1" selected="0">
            <x v="41"/>
          </reference>
          <reference field="13" count="1">
            <x v="2"/>
          </reference>
        </references>
      </pivotArea>
    </format>
    <format dxfId="18">
      <pivotArea dataOnly="0" labelOnly="1" outline="0" fieldPosition="0">
        <references count="5">
          <reference field="1" count="1" selected="0">
            <x v="22"/>
          </reference>
          <reference field="4" count="1" selected="0">
            <x v="18"/>
          </reference>
          <reference field="5" count="1" selected="0">
            <x v="17"/>
          </reference>
          <reference field="6" count="1" selected="0">
            <x v="70"/>
          </reference>
          <reference field="13" count="1">
            <x v="2"/>
          </reference>
        </references>
      </pivotArea>
    </format>
    <format dxfId="17">
      <pivotArea dataOnly="0" labelOnly="1" outline="0" fieldPosition="0">
        <references count="5">
          <reference field="1" count="1" selected="0">
            <x v="22"/>
          </reference>
          <reference field="4" count="1" selected="0">
            <x v="12"/>
          </reference>
          <reference field="5" count="1" selected="0">
            <x v="12"/>
          </reference>
          <reference field="6" count="1" selected="0">
            <x v="81"/>
          </reference>
          <reference field="13" count="1">
            <x v="2"/>
          </reference>
        </references>
      </pivotArea>
    </format>
    <format dxfId="16">
      <pivotArea dataOnly="0" labelOnly="1" outline="0" fieldPosition="0">
        <references count="5">
          <reference field="1" count="1" selected="0">
            <x v="22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94"/>
          </reference>
          <reference field="13" count="1">
            <x v="2"/>
          </reference>
        </references>
      </pivotArea>
    </format>
    <format dxfId="15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6"/>
          </reference>
          <reference field="13" count="1">
            <x v="2"/>
          </reference>
        </references>
      </pivotArea>
    </format>
    <format dxfId="14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17"/>
          </reference>
          <reference field="13" count="1">
            <x v="2"/>
          </reference>
        </references>
      </pivotArea>
    </format>
    <format dxfId="13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8"/>
          </reference>
          <reference field="13" count="1">
            <x v="2"/>
          </reference>
        </references>
      </pivotArea>
    </format>
    <format dxfId="12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19"/>
          </reference>
          <reference field="13" count="1">
            <x v="2"/>
          </reference>
        </references>
      </pivotArea>
    </format>
    <format dxfId="11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0"/>
          </reference>
          <reference field="13" count="1">
            <x v="2"/>
          </reference>
        </references>
      </pivotArea>
    </format>
    <format dxfId="10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21"/>
          </reference>
          <reference field="13" count="1">
            <x v="2"/>
          </reference>
        </references>
      </pivotArea>
    </format>
    <format dxfId="9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48"/>
          </reference>
          <reference field="13" count="1">
            <x v="2"/>
          </reference>
        </references>
      </pivotArea>
    </format>
    <format dxfId="8">
      <pivotArea dataOnly="0" labelOnly="1" outline="0" fieldPosition="0">
        <references count="5">
          <reference field="1" count="1" selected="0">
            <x v="23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76"/>
          </reference>
          <reference field="13" count="1">
            <x v="2"/>
          </reference>
        </references>
      </pivotArea>
    </format>
    <format dxfId="7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5"/>
          </reference>
          <reference field="13" count="1">
            <x v="2"/>
          </reference>
        </references>
      </pivotArea>
    </format>
    <format dxfId="6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6"/>
          </reference>
          <reference field="13" count="1">
            <x v="2"/>
          </reference>
        </references>
      </pivotArea>
    </format>
    <format dxfId="5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7"/>
          </reference>
          <reference field="13" count="1">
            <x v="2"/>
          </reference>
        </references>
      </pivotArea>
    </format>
    <format dxfId="4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8"/>
          </reference>
          <reference field="13" count="1">
            <x v="2"/>
          </reference>
        </references>
      </pivotArea>
    </format>
    <format dxfId="3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9"/>
          </reference>
          <reference field="13" count="1">
            <x v="2"/>
          </reference>
        </references>
      </pivotArea>
    </format>
    <format dxfId="2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10"/>
          </reference>
          <reference field="13" count="1">
            <x v="2"/>
          </reference>
        </references>
      </pivotArea>
    </format>
    <format dxfId="1">
      <pivotArea dataOnly="0" labelOnly="1" outline="0" fieldPosition="0">
        <references count="5">
          <reference field="1" count="1" selected="0">
            <x v="24"/>
          </reference>
          <reference field="4" count="1" selected="0">
            <x v="17"/>
          </reference>
          <reference field="5" count="1" selected="0">
            <x v="16"/>
          </reference>
          <reference field="6" count="1" selected="0">
            <x v="77"/>
          </reference>
          <reference field="13" count="1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workbookViewId="0">
      <selection sqref="A1:P166"/>
    </sheetView>
  </sheetViews>
  <sheetFormatPr defaultRowHeight="15" x14ac:dyDescent="0.25"/>
  <cols>
    <col min="1" max="1" width="2.140625" bestFit="1" customWidth="1"/>
    <col min="2" max="2" width="35.28515625" bestFit="1" customWidth="1"/>
    <col min="3" max="3" width="15.42578125" bestFit="1" customWidth="1"/>
    <col min="4" max="4" width="17.7109375" bestFit="1" customWidth="1"/>
    <col min="5" max="5" width="14.85546875" bestFit="1" customWidth="1"/>
    <col min="6" max="6" width="15" bestFit="1" customWidth="1"/>
    <col min="7" max="7" width="18.85546875" bestFit="1" customWidth="1"/>
    <col min="8" max="8" width="15" bestFit="1" customWidth="1"/>
    <col min="9" max="9" width="10.42578125" bestFit="1" customWidth="1"/>
    <col min="10" max="10" width="60" bestFit="1" customWidth="1"/>
    <col min="11" max="11" width="15.42578125" bestFit="1" customWidth="1"/>
    <col min="12" max="12" width="18.85546875" bestFit="1" customWidth="1"/>
    <col min="13" max="13" width="12.7109375" bestFit="1" customWidth="1"/>
    <col min="14" max="14" width="12.85546875" bestFit="1" customWidth="1"/>
    <col min="15" max="15" width="14.7109375" bestFit="1" customWidth="1"/>
    <col min="16" max="16" width="18.140625" bestFit="1" customWidth="1"/>
  </cols>
  <sheetData>
    <row r="1" spans="1:1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spans="1:16" x14ac:dyDescent="0.25">
      <c r="A2" s="2" t="s">
        <v>0</v>
      </c>
      <c r="B2" s="2" t="s">
        <v>16</v>
      </c>
      <c r="C2" s="9"/>
      <c r="D2" s="9"/>
      <c r="E2" s="10">
        <v>42552</v>
      </c>
      <c r="F2" s="10">
        <v>42552</v>
      </c>
      <c r="G2" s="2">
        <v>490200</v>
      </c>
      <c r="H2" s="9"/>
      <c r="I2" s="2">
        <v>1</v>
      </c>
      <c r="J2" s="2" t="s">
        <v>17</v>
      </c>
      <c r="K2" s="2">
        <v>5500</v>
      </c>
      <c r="L2" s="2">
        <v>0</v>
      </c>
      <c r="M2" s="2" t="s">
        <v>18</v>
      </c>
      <c r="N2" s="2" t="s">
        <v>19</v>
      </c>
      <c r="O2" s="2">
        <v>1000</v>
      </c>
      <c r="P2" s="2">
        <v>0</v>
      </c>
    </row>
    <row r="3" spans="1:16" x14ac:dyDescent="0.25">
      <c r="A3" s="2" t="s">
        <v>0</v>
      </c>
      <c r="B3" s="2" t="s">
        <v>20</v>
      </c>
      <c r="C3" s="9"/>
      <c r="D3" s="9"/>
      <c r="E3" s="10">
        <v>42552</v>
      </c>
      <c r="F3" s="10">
        <v>42552</v>
      </c>
      <c r="G3" s="2">
        <v>620100</v>
      </c>
      <c r="H3" s="9"/>
      <c r="I3" s="2">
        <v>1</v>
      </c>
      <c r="J3" s="2" t="s">
        <v>21</v>
      </c>
      <c r="K3" s="2">
        <v>6188</v>
      </c>
      <c r="L3" s="2">
        <v>0</v>
      </c>
      <c r="M3" s="2" t="s">
        <v>18</v>
      </c>
      <c r="N3" s="2" t="s">
        <v>22</v>
      </c>
      <c r="O3" s="2">
        <v>2210</v>
      </c>
      <c r="P3" s="2">
        <v>0</v>
      </c>
    </row>
    <row r="4" spans="1:16" x14ac:dyDescent="0.25">
      <c r="A4" s="2" t="s">
        <v>0</v>
      </c>
      <c r="B4" s="2" t="s">
        <v>23</v>
      </c>
      <c r="C4" s="2" t="s">
        <v>24</v>
      </c>
      <c r="D4" s="2" t="s">
        <v>25</v>
      </c>
      <c r="E4" s="10">
        <v>42553</v>
      </c>
      <c r="F4" s="10">
        <v>42553</v>
      </c>
      <c r="G4" s="2">
        <v>230001</v>
      </c>
      <c r="H4" s="9"/>
      <c r="I4" s="2">
        <v>1</v>
      </c>
      <c r="J4" s="2" t="s">
        <v>26</v>
      </c>
      <c r="K4" s="2">
        <v>150</v>
      </c>
      <c r="L4" s="2">
        <v>9</v>
      </c>
      <c r="M4" s="2" t="s">
        <v>27</v>
      </c>
      <c r="N4" s="2" t="s">
        <v>28</v>
      </c>
      <c r="O4" s="2">
        <v>0</v>
      </c>
      <c r="P4" s="2">
        <v>0</v>
      </c>
    </row>
    <row r="5" spans="1:16" x14ac:dyDescent="0.25">
      <c r="A5" s="2" t="s">
        <v>0</v>
      </c>
      <c r="B5" s="2" t="s">
        <v>29</v>
      </c>
      <c r="C5" s="2" t="s">
        <v>30</v>
      </c>
      <c r="D5" s="2" t="s">
        <v>31</v>
      </c>
      <c r="E5" s="10">
        <v>42553</v>
      </c>
      <c r="F5" s="10">
        <v>42553</v>
      </c>
      <c r="G5" s="2">
        <v>300320</v>
      </c>
      <c r="H5" s="9"/>
      <c r="I5" s="2">
        <v>1</v>
      </c>
      <c r="J5" s="2" t="s">
        <v>32</v>
      </c>
      <c r="K5" s="2">
        <v>5000</v>
      </c>
      <c r="L5" s="2">
        <v>300</v>
      </c>
      <c r="M5" s="2" t="s">
        <v>33</v>
      </c>
      <c r="N5" s="2" t="s">
        <v>28</v>
      </c>
      <c r="O5" s="2">
        <v>0</v>
      </c>
      <c r="P5" s="2">
        <v>0</v>
      </c>
    </row>
    <row r="6" spans="1:16" x14ac:dyDescent="0.25">
      <c r="A6" s="2" t="s">
        <v>0</v>
      </c>
      <c r="B6" s="2" t="s">
        <v>34</v>
      </c>
      <c r="C6" s="2" t="s">
        <v>35</v>
      </c>
      <c r="D6" s="2" t="s">
        <v>36</v>
      </c>
      <c r="E6" s="10">
        <v>42553</v>
      </c>
      <c r="F6" s="10">
        <v>42553</v>
      </c>
      <c r="G6" s="2">
        <v>450200</v>
      </c>
      <c r="H6" s="9"/>
      <c r="I6" s="2">
        <v>1</v>
      </c>
      <c r="J6" s="2" t="s">
        <v>37</v>
      </c>
      <c r="K6" s="2">
        <v>220</v>
      </c>
      <c r="L6" s="2">
        <v>13.2</v>
      </c>
      <c r="M6" s="2" t="s">
        <v>38</v>
      </c>
      <c r="N6" s="2" t="s">
        <v>28</v>
      </c>
      <c r="O6" s="2">
        <v>0</v>
      </c>
      <c r="P6" s="2">
        <v>0</v>
      </c>
    </row>
    <row r="7" spans="1:16" x14ac:dyDescent="0.25">
      <c r="A7" s="2" t="s">
        <v>0</v>
      </c>
      <c r="B7" s="2" t="s">
        <v>34</v>
      </c>
      <c r="C7" s="2" t="s">
        <v>35</v>
      </c>
      <c r="D7" s="2" t="s">
        <v>36</v>
      </c>
      <c r="E7" s="10">
        <v>42553</v>
      </c>
      <c r="F7" s="10">
        <v>42553</v>
      </c>
      <c r="G7" s="2">
        <v>450200</v>
      </c>
      <c r="H7" s="9"/>
      <c r="I7" s="2">
        <v>2</v>
      </c>
      <c r="J7" s="2" t="s">
        <v>39</v>
      </c>
      <c r="K7" s="2">
        <v>100</v>
      </c>
      <c r="L7" s="2">
        <v>0</v>
      </c>
      <c r="M7" s="2" t="s">
        <v>40</v>
      </c>
      <c r="N7" s="2" t="s">
        <v>28</v>
      </c>
      <c r="O7" s="2">
        <v>0</v>
      </c>
      <c r="P7" s="2">
        <v>0</v>
      </c>
    </row>
    <row r="8" spans="1:16" x14ac:dyDescent="0.25">
      <c r="A8" s="2" t="s">
        <v>0</v>
      </c>
      <c r="B8" s="2" t="s">
        <v>41</v>
      </c>
      <c r="C8" s="2" t="s">
        <v>42</v>
      </c>
      <c r="D8" s="2" t="s">
        <v>43</v>
      </c>
      <c r="E8" s="10">
        <v>42553</v>
      </c>
      <c r="F8" s="10">
        <v>42553</v>
      </c>
      <c r="G8" s="2">
        <v>61830</v>
      </c>
      <c r="H8" s="2" t="s">
        <v>44</v>
      </c>
      <c r="I8" s="2">
        <v>1</v>
      </c>
      <c r="J8" s="2" t="s">
        <v>45</v>
      </c>
      <c r="K8" s="2">
        <v>1000</v>
      </c>
      <c r="L8" s="2">
        <v>60</v>
      </c>
      <c r="M8" s="2" t="s">
        <v>38</v>
      </c>
      <c r="N8" s="2" t="s">
        <v>28</v>
      </c>
      <c r="O8" s="2">
        <v>0</v>
      </c>
      <c r="P8" s="2">
        <v>0</v>
      </c>
    </row>
    <row r="9" spans="1:16" x14ac:dyDescent="0.25">
      <c r="A9" s="2" t="s">
        <v>0</v>
      </c>
      <c r="B9" s="2" t="s">
        <v>41</v>
      </c>
      <c r="C9" s="2" t="s">
        <v>42</v>
      </c>
      <c r="D9" s="2" t="s">
        <v>43</v>
      </c>
      <c r="E9" s="10">
        <v>42553</v>
      </c>
      <c r="F9" s="10">
        <v>42553</v>
      </c>
      <c r="G9" s="2">
        <v>61830</v>
      </c>
      <c r="H9" s="2" t="s">
        <v>44</v>
      </c>
      <c r="I9" s="2">
        <v>2</v>
      </c>
      <c r="J9" s="2" t="s">
        <v>46</v>
      </c>
      <c r="K9" s="2">
        <v>10000</v>
      </c>
      <c r="L9" s="2">
        <v>600</v>
      </c>
      <c r="M9" s="2" t="s">
        <v>47</v>
      </c>
      <c r="N9" s="2" t="s">
        <v>28</v>
      </c>
      <c r="O9" s="2">
        <v>0</v>
      </c>
      <c r="P9" s="2">
        <v>0</v>
      </c>
    </row>
    <row r="10" spans="1:16" x14ac:dyDescent="0.25">
      <c r="A10" s="2" t="s">
        <v>0</v>
      </c>
      <c r="B10" s="2" t="s">
        <v>48</v>
      </c>
      <c r="C10" s="2" t="s">
        <v>49</v>
      </c>
      <c r="D10" s="9"/>
      <c r="E10" s="10">
        <v>42553</v>
      </c>
      <c r="F10" s="10">
        <v>42553</v>
      </c>
      <c r="G10" s="2">
        <v>658600</v>
      </c>
      <c r="H10" s="9"/>
      <c r="I10" s="2">
        <v>1</v>
      </c>
      <c r="J10" s="2" t="s">
        <v>50</v>
      </c>
      <c r="K10" s="2">
        <v>2250</v>
      </c>
      <c r="L10" s="2">
        <v>0</v>
      </c>
      <c r="M10" s="2" t="s">
        <v>18</v>
      </c>
      <c r="N10" s="2" t="s">
        <v>28</v>
      </c>
      <c r="O10" s="2">
        <v>0</v>
      </c>
      <c r="P10" s="2">
        <v>0</v>
      </c>
    </row>
    <row r="11" spans="1:16" x14ac:dyDescent="0.25">
      <c r="A11" s="2" t="s">
        <v>0</v>
      </c>
      <c r="B11" s="2" t="s">
        <v>51</v>
      </c>
      <c r="C11" s="2" t="s">
        <v>52</v>
      </c>
      <c r="D11" s="2" t="s">
        <v>53</v>
      </c>
      <c r="E11" s="10">
        <v>42553</v>
      </c>
      <c r="F11" s="10">
        <v>42553</v>
      </c>
      <c r="G11" s="2" t="s">
        <v>54</v>
      </c>
      <c r="H11" s="9"/>
      <c r="I11" s="2">
        <v>1</v>
      </c>
      <c r="J11" s="2" t="s">
        <v>55</v>
      </c>
      <c r="K11" s="2">
        <v>2000</v>
      </c>
      <c r="L11" s="2">
        <v>120</v>
      </c>
      <c r="M11" s="2" t="s">
        <v>38</v>
      </c>
      <c r="N11" s="2" t="s">
        <v>28</v>
      </c>
      <c r="O11" s="2">
        <v>0</v>
      </c>
      <c r="P11" s="2">
        <v>0</v>
      </c>
    </row>
    <row r="12" spans="1:16" x14ac:dyDescent="0.25">
      <c r="A12" s="2" t="s">
        <v>0</v>
      </c>
      <c r="B12" s="2" t="s">
        <v>56</v>
      </c>
      <c r="C12" s="9"/>
      <c r="D12" s="9"/>
      <c r="E12" s="10">
        <v>42554</v>
      </c>
      <c r="F12" s="10">
        <v>42554</v>
      </c>
      <c r="G12" s="2">
        <v>105001</v>
      </c>
      <c r="H12" s="9"/>
      <c r="I12" s="2">
        <v>1</v>
      </c>
      <c r="J12" s="2" t="s">
        <v>57</v>
      </c>
      <c r="K12" s="2">
        <v>1200</v>
      </c>
      <c r="L12" s="2">
        <v>0</v>
      </c>
      <c r="M12" s="2" t="s">
        <v>18</v>
      </c>
      <c r="N12" s="2" t="s">
        <v>28</v>
      </c>
      <c r="O12" s="2">
        <v>0</v>
      </c>
      <c r="P12" s="2">
        <v>0</v>
      </c>
    </row>
    <row r="13" spans="1:16" x14ac:dyDescent="0.25">
      <c r="A13" s="2" t="s">
        <v>0</v>
      </c>
      <c r="B13" s="2" t="s">
        <v>41</v>
      </c>
      <c r="C13" s="2" t="s">
        <v>42</v>
      </c>
      <c r="D13" s="2" t="s">
        <v>43</v>
      </c>
      <c r="E13" s="10">
        <v>42554</v>
      </c>
      <c r="F13" s="10">
        <v>42554</v>
      </c>
      <c r="G13" s="2">
        <v>61824</v>
      </c>
      <c r="H13" s="9"/>
      <c r="I13" s="2">
        <v>1</v>
      </c>
      <c r="J13" s="2" t="s">
        <v>58</v>
      </c>
      <c r="K13" s="2">
        <v>5800</v>
      </c>
      <c r="L13" s="2">
        <v>0</v>
      </c>
      <c r="M13" s="2" t="s">
        <v>40</v>
      </c>
      <c r="N13" s="2" t="s">
        <v>28</v>
      </c>
      <c r="O13" s="2">
        <v>0</v>
      </c>
      <c r="P13" s="2">
        <v>0</v>
      </c>
    </row>
    <row r="14" spans="1:16" x14ac:dyDescent="0.25">
      <c r="A14" s="2" t="s">
        <v>0</v>
      </c>
      <c r="B14" s="2" t="s">
        <v>41</v>
      </c>
      <c r="C14" s="2" t="s">
        <v>42</v>
      </c>
      <c r="D14" s="2" t="s">
        <v>43</v>
      </c>
      <c r="E14" s="10">
        <v>42554</v>
      </c>
      <c r="F14" s="10">
        <v>42554</v>
      </c>
      <c r="G14" s="2">
        <v>61824</v>
      </c>
      <c r="H14" s="9"/>
      <c r="I14" s="2">
        <v>2</v>
      </c>
      <c r="J14" s="2" t="s">
        <v>59</v>
      </c>
      <c r="K14" s="2">
        <v>1000</v>
      </c>
      <c r="L14" s="2">
        <v>0</v>
      </c>
      <c r="M14" s="2" t="s">
        <v>40</v>
      </c>
      <c r="N14" s="2" t="s">
        <v>28</v>
      </c>
      <c r="O14" s="2">
        <v>0</v>
      </c>
      <c r="P14" s="2">
        <v>0</v>
      </c>
    </row>
    <row r="15" spans="1:16" x14ac:dyDescent="0.25">
      <c r="A15" s="2" t="s">
        <v>0</v>
      </c>
      <c r="B15" s="2" t="s">
        <v>41</v>
      </c>
      <c r="C15" s="2" t="s">
        <v>42</v>
      </c>
      <c r="D15" s="2" t="s">
        <v>43</v>
      </c>
      <c r="E15" s="10">
        <v>42554</v>
      </c>
      <c r="F15" s="10">
        <v>42554</v>
      </c>
      <c r="G15" s="2">
        <v>61825</v>
      </c>
      <c r="H15" s="2" t="s">
        <v>60</v>
      </c>
      <c r="I15" s="2">
        <v>1</v>
      </c>
      <c r="J15" s="2" t="s">
        <v>61</v>
      </c>
      <c r="K15" s="2">
        <v>17440</v>
      </c>
      <c r="L15" s="2">
        <v>1046.4000000000001</v>
      </c>
      <c r="M15" s="2" t="s">
        <v>47</v>
      </c>
      <c r="N15" s="2" t="s">
        <v>28</v>
      </c>
      <c r="O15" s="2">
        <v>0</v>
      </c>
      <c r="P15" s="2">
        <v>0</v>
      </c>
    </row>
    <row r="16" spans="1:16" x14ac:dyDescent="0.25">
      <c r="A16" s="2" t="s">
        <v>0</v>
      </c>
      <c r="B16" s="2" t="s">
        <v>62</v>
      </c>
      <c r="C16" s="2" t="s">
        <v>63</v>
      </c>
      <c r="D16" s="2" t="s">
        <v>64</v>
      </c>
      <c r="E16" s="10">
        <v>42554</v>
      </c>
      <c r="F16" s="10">
        <v>42554</v>
      </c>
      <c r="G16" s="2">
        <v>7779</v>
      </c>
      <c r="H16" s="9"/>
      <c r="I16" s="2">
        <v>1</v>
      </c>
      <c r="J16" s="2" t="s">
        <v>65</v>
      </c>
      <c r="K16" s="2">
        <v>350</v>
      </c>
      <c r="L16" s="2">
        <v>21</v>
      </c>
      <c r="M16" s="2" t="s">
        <v>38</v>
      </c>
      <c r="N16" s="2" t="s">
        <v>28</v>
      </c>
      <c r="O16" s="2">
        <v>0</v>
      </c>
      <c r="P16" s="2">
        <v>0</v>
      </c>
    </row>
    <row r="17" spans="1:16" x14ac:dyDescent="0.25">
      <c r="A17" s="2" t="s">
        <v>0</v>
      </c>
      <c r="B17" s="2" t="s">
        <v>51</v>
      </c>
      <c r="C17" s="2" t="s">
        <v>52</v>
      </c>
      <c r="D17" s="2" t="s">
        <v>53</v>
      </c>
      <c r="E17" s="10">
        <v>42555</v>
      </c>
      <c r="F17" s="10">
        <v>42555</v>
      </c>
      <c r="G17" s="2" t="s">
        <v>66</v>
      </c>
      <c r="H17" s="9"/>
      <c r="I17" s="2">
        <v>1</v>
      </c>
      <c r="J17" s="2" t="s">
        <v>67</v>
      </c>
      <c r="K17" s="2">
        <v>1500</v>
      </c>
      <c r="L17" s="2">
        <v>90</v>
      </c>
      <c r="M17" s="2" t="s">
        <v>38</v>
      </c>
      <c r="N17" s="2" t="s">
        <v>28</v>
      </c>
      <c r="O17" s="2">
        <v>0</v>
      </c>
      <c r="P17" s="2">
        <v>0</v>
      </c>
    </row>
    <row r="18" spans="1:16" x14ac:dyDescent="0.25">
      <c r="A18" s="2" t="s">
        <v>0</v>
      </c>
      <c r="B18" s="2" t="s">
        <v>56</v>
      </c>
      <c r="C18" s="9"/>
      <c r="D18" s="9"/>
      <c r="E18" s="10">
        <v>42556</v>
      </c>
      <c r="F18" s="10">
        <v>42556</v>
      </c>
      <c r="G18" s="2">
        <v>105002</v>
      </c>
      <c r="H18" s="9"/>
      <c r="I18" s="2">
        <v>1</v>
      </c>
      <c r="J18" s="2" t="s">
        <v>50</v>
      </c>
      <c r="K18" s="2">
        <v>150</v>
      </c>
      <c r="L18" s="2">
        <v>0</v>
      </c>
      <c r="M18" s="2" t="s">
        <v>18</v>
      </c>
      <c r="N18" s="2" t="s">
        <v>28</v>
      </c>
      <c r="O18" s="2">
        <v>0</v>
      </c>
      <c r="P18" s="2">
        <v>0</v>
      </c>
    </row>
    <row r="19" spans="1:16" x14ac:dyDescent="0.25">
      <c r="A19" s="2" t="s">
        <v>0</v>
      </c>
      <c r="B19" s="2" t="s">
        <v>68</v>
      </c>
      <c r="C19" s="9"/>
      <c r="D19" s="9"/>
      <c r="E19" s="10">
        <v>42556</v>
      </c>
      <c r="F19" s="10">
        <v>42556</v>
      </c>
      <c r="G19" s="2">
        <v>123456</v>
      </c>
      <c r="H19" s="9"/>
      <c r="I19" s="2">
        <v>1</v>
      </c>
      <c r="J19" s="2" t="s">
        <v>69</v>
      </c>
      <c r="K19" s="2">
        <v>16500</v>
      </c>
      <c r="L19" s="2">
        <v>0</v>
      </c>
      <c r="M19" s="2" t="s">
        <v>18</v>
      </c>
      <c r="N19" s="2" t="s">
        <v>19</v>
      </c>
      <c r="O19" s="2">
        <v>3000</v>
      </c>
      <c r="P19" s="2">
        <v>0</v>
      </c>
    </row>
    <row r="20" spans="1:16" x14ac:dyDescent="0.25">
      <c r="A20" s="2" t="s">
        <v>0</v>
      </c>
      <c r="B20" s="2" t="s">
        <v>29</v>
      </c>
      <c r="C20" s="2" t="s">
        <v>30</v>
      </c>
      <c r="D20" s="2" t="s">
        <v>31</v>
      </c>
      <c r="E20" s="10">
        <v>42556</v>
      </c>
      <c r="F20" s="10">
        <v>42556</v>
      </c>
      <c r="G20" s="2">
        <v>300330</v>
      </c>
      <c r="H20" s="9"/>
      <c r="I20" s="2">
        <v>1</v>
      </c>
      <c r="J20" s="2" t="s">
        <v>70</v>
      </c>
      <c r="K20" s="2">
        <v>1500</v>
      </c>
      <c r="L20" s="2">
        <v>90</v>
      </c>
      <c r="M20" s="2" t="s">
        <v>33</v>
      </c>
      <c r="N20" s="2" t="s">
        <v>28</v>
      </c>
      <c r="O20" s="2">
        <v>0</v>
      </c>
      <c r="P20" s="2">
        <v>0</v>
      </c>
    </row>
    <row r="21" spans="1:16" x14ac:dyDescent="0.25">
      <c r="A21" s="2" t="s">
        <v>0</v>
      </c>
      <c r="B21" s="2" t="s">
        <v>34</v>
      </c>
      <c r="C21" s="2" t="s">
        <v>35</v>
      </c>
      <c r="D21" s="2" t="s">
        <v>36</v>
      </c>
      <c r="E21" s="10">
        <v>42556</v>
      </c>
      <c r="F21" s="10">
        <v>42556</v>
      </c>
      <c r="G21" s="2">
        <v>450225</v>
      </c>
      <c r="H21" s="9"/>
      <c r="I21" s="2">
        <v>1</v>
      </c>
      <c r="J21" s="2" t="s">
        <v>71</v>
      </c>
      <c r="K21" s="2">
        <v>300</v>
      </c>
      <c r="L21" s="2">
        <v>18</v>
      </c>
      <c r="M21" s="2" t="s">
        <v>38</v>
      </c>
      <c r="N21" s="2" t="s">
        <v>28</v>
      </c>
      <c r="O21" s="2">
        <v>0</v>
      </c>
      <c r="P21" s="2">
        <v>0</v>
      </c>
    </row>
    <row r="22" spans="1:16" x14ac:dyDescent="0.25">
      <c r="A22" s="2" t="s">
        <v>0</v>
      </c>
      <c r="B22" s="2" t="s">
        <v>16</v>
      </c>
      <c r="C22" s="9"/>
      <c r="D22" s="9"/>
      <c r="E22" s="10">
        <v>42556</v>
      </c>
      <c r="F22" s="10">
        <v>42556</v>
      </c>
      <c r="G22" s="2">
        <v>490225</v>
      </c>
      <c r="H22" s="9"/>
      <c r="I22" s="2">
        <v>1</v>
      </c>
      <c r="J22" s="2" t="s">
        <v>72</v>
      </c>
      <c r="K22" s="2">
        <v>8250</v>
      </c>
      <c r="L22" s="2">
        <v>0</v>
      </c>
      <c r="M22" s="2" t="s">
        <v>18</v>
      </c>
      <c r="N22" s="2" t="s">
        <v>19</v>
      </c>
      <c r="O22" s="2">
        <v>1500</v>
      </c>
      <c r="P22" s="2">
        <v>0</v>
      </c>
    </row>
    <row r="23" spans="1:16" x14ac:dyDescent="0.25">
      <c r="A23" s="2" t="s">
        <v>0</v>
      </c>
      <c r="B23" s="2" t="s">
        <v>20</v>
      </c>
      <c r="C23" s="9"/>
      <c r="D23" s="9"/>
      <c r="E23" s="10">
        <v>42556</v>
      </c>
      <c r="F23" s="10">
        <v>42556</v>
      </c>
      <c r="G23" s="2">
        <v>620215</v>
      </c>
      <c r="H23" s="9"/>
      <c r="I23" s="2">
        <v>1</v>
      </c>
      <c r="J23" s="2" t="s">
        <v>21</v>
      </c>
      <c r="K23" s="2">
        <v>7280</v>
      </c>
      <c r="L23" s="2">
        <v>0</v>
      </c>
      <c r="M23" s="2" t="s">
        <v>18</v>
      </c>
      <c r="N23" s="2" t="s">
        <v>22</v>
      </c>
      <c r="O23" s="2">
        <v>2600</v>
      </c>
      <c r="P23" s="2">
        <v>0</v>
      </c>
    </row>
    <row r="24" spans="1:16" x14ac:dyDescent="0.25">
      <c r="A24" s="2" t="s">
        <v>0</v>
      </c>
      <c r="B24" s="2" t="s">
        <v>48</v>
      </c>
      <c r="C24" s="2" t="s">
        <v>49</v>
      </c>
      <c r="D24" s="9"/>
      <c r="E24" s="10">
        <v>42556</v>
      </c>
      <c r="F24" s="10">
        <v>42556</v>
      </c>
      <c r="G24" s="2" t="s">
        <v>73</v>
      </c>
      <c r="H24" s="9"/>
      <c r="I24" s="2">
        <v>1</v>
      </c>
      <c r="J24" s="2" t="s">
        <v>74</v>
      </c>
      <c r="K24" s="2">
        <v>-250</v>
      </c>
      <c r="L24" s="2">
        <v>0</v>
      </c>
      <c r="M24" s="2" t="s">
        <v>18</v>
      </c>
      <c r="N24" s="2" t="s">
        <v>28</v>
      </c>
      <c r="O24" s="2">
        <v>0</v>
      </c>
      <c r="P24" s="2">
        <v>0</v>
      </c>
    </row>
    <row r="25" spans="1:16" x14ac:dyDescent="0.25">
      <c r="A25" s="2" t="s">
        <v>0</v>
      </c>
      <c r="B25" s="2" t="s">
        <v>75</v>
      </c>
      <c r="C25" s="9"/>
      <c r="D25" s="9"/>
      <c r="E25" s="10">
        <v>42556</v>
      </c>
      <c r="F25" s="10">
        <v>42556</v>
      </c>
      <c r="G25" s="2" t="s">
        <v>76</v>
      </c>
      <c r="H25" s="9"/>
      <c r="I25" s="2">
        <v>1</v>
      </c>
      <c r="J25" s="2" t="s">
        <v>77</v>
      </c>
      <c r="K25" s="2">
        <v>560000</v>
      </c>
      <c r="L25" s="2">
        <v>0</v>
      </c>
      <c r="M25" s="2" t="s">
        <v>18</v>
      </c>
      <c r="N25" s="2" t="s">
        <v>22</v>
      </c>
      <c r="O25" s="2">
        <v>200000</v>
      </c>
      <c r="P25" s="2">
        <v>0</v>
      </c>
    </row>
    <row r="26" spans="1:16" x14ac:dyDescent="0.25">
      <c r="A26" s="2" t="s">
        <v>0</v>
      </c>
      <c r="B26" s="2" t="s">
        <v>75</v>
      </c>
      <c r="C26" s="9"/>
      <c r="D26" s="9"/>
      <c r="E26" s="10">
        <v>42556</v>
      </c>
      <c r="F26" s="10">
        <v>42556</v>
      </c>
      <c r="G26" s="2" t="s">
        <v>76</v>
      </c>
      <c r="H26" s="9"/>
      <c r="I26" s="2">
        <v>2</v>
      </c>
      <c r="J26" s="2" t="s">
        <v>17</v>
      </c>
      <c r="K26" s="2">
        <v>14000</v>
      </c>
      <c r="L26" s="2">
        <v>0</v>
      </c>
      <c r="M26" s="2" t="s">
        <v>18</v>
      </c>
      <c r="N26" s="2" t="s">
        <v>22</v>
      </c>
      <c r="O26" s="2">
        <v>5000</v>
      </c>
      <c r="P26" s="2">
        <v>0</v>
      </c>
    </row>
    <row r="27" spans="1:16" x14ac:dyDescent="0.25">
      <c r="A27" s="2" t="s">
        <v>0</v>
      </c>
      <c r="B27" s="2" t="s">
        <v>23</v>
      </c>
      <c r="C27" s="2" t="s">
        <v>24</v>
      </c>
      <c r="D27" s="2" t="s">
        <v>25</v>
      </c>
      <c r="E27" s="10">
        <v>42557</v>
      </c>
      <c r="F27" s="10">
        <v>42557</v>
      </c>
      <c r="G27" s="2">
        <v>230100</v>
      </c>
      <c r="H27" s="9"/>
      <c r="I27" s="2">
        <v>1</v>
      </c>
      <c r="J27" s="2" t="s">
        <v>78</v>
      </c>
      <c r="K27" s="2">
        <v>200</v>
      </c>
      <c r="L27" s="2">
        <v>12</v>
      </c>
      <c r="M27" s="2" t="s">
        <v>27</v>
      </c>
      <c r="N27" s="2" t="s">
        <v>28</v>
      </c>
      <c r="O27" s="2">
        <v>0</v>
      </c>
      <c r="P27" s="2">
        <v>0</v>
      </c>
    </row>
    <row r="28" spans="1:16" x14ac:dyDescent="0.25">
      <c r="A28" s="2" t="s">
        <v>0</v>
      </c>
      <c r="B28" s="2" t="s">
        <v>48</v>
      </c>
      <c r="C28" s="2" t="s">
        <v>49</v>
      </c>
      <c r="D28" s="9"/>
      <c r="E28" s="10">
        <v>42557</v>
      </c>
      <c r="F28" s="10">
        <v>42557</v>
      </c>
      <c r="G28" s="2">
        <v>658602</v>
      </c>
      <c r="H28" s="9"/>
      <c r="I28" s="2">
        <v>1</v>
      </c>
      <c r="J28" s="2" t="s">
        <v>79</v>
      </c>
      <c r="K28" s="2">
        <v>350</v>
      </c>
      <c r="L28" s="2">
        <v>0</v>
      </c>
      <c r="M28" s="2" t="s">
        <v>18</v>
      </c>
      <c r="N28" s="2" t="s">
        <v>28</v>
      </c>
      <c r="O28" s="2">
        <v>0</v>
      </c>
      <c r="P28" s="2">
        <v>0</v>
      </c>
    </row>
    <row r="29" spans="1:16" x14ac:dyDescent="0.25">
      <c r="A29" s="2" t="s">
        <v>0</v>
      </c>
      <c r="B29" s="2" t="s">
        <v>23</v>
      </c>
      <c r="C29" s="2" t="s">
        <v>24</v>
      </c>
      <c r="D29" s="2" t="s">
        <v>25</v>
      </c>
      <c r="E29" s="10">
        <v>42561</v>
      </c>
      <c r="F29" s="10">
        <v>42561</v>
      </c>
      <c r="G29" s="2">
        <v>230200</v>
      </c>
      <c r="H29" s="9"/>
      <c r="I29" s="2">
        <v>1</v>
      </c>
      <c r="J29" s="2" t="s">
        <v>80</v>
      </c>
      <c r="K29" s="2">
        <v>250</v>
      </c>
      <c r="L29" s="2">
        <v>15</v>
      </c>
      <c r="M29" s="2" t="s">
        <v>27</v>
      </c>
      <c r="N29" s="2" t="s">
        <v>28</v>
      </c>
      <c r="O29" s="2">
        <v>0</v>
      </c>
      <c r="P29" s="2">
        <v>0</v>
      </c>
    </row>
    <row r="30" spans="1:16" x14ac:dyDescent="0.25">
      <c r="A30" s="2" t="s">
        <v>0</v>
      </c>
      <c r="B30" s="2" t="s">
        <v>41</v>
      </c>
      <c r="C30" s="2" t="s">
        <v>42</v>
      </c>
      <c r="D30" s="2" t="s">
        <v>43</v>
      </c>
      <c r="E30" s="10">
        <v>42561</v>
      </c>
      <c r="F30" s="10">
        <v>42561</v>
      </c>
      <c r="G30" s="2">
        <v>61850</v>
      </c>
      <c r="H30" s="2" t="s">
        <v>81</v>
      </c>
      <c r="I30" s="2">
        <v>1</v>
      </c>
      <c r="J30" s="2" t="s">
        <v>82</v>
      </c>
      <c r="K30" s="2">
        <v>1000</v>
      </c>
      <c r="L30" s="2">
        <v>60</v>
      </c>
      <c r="M30" s="2" t="s">
        <v>38</v>
      </c>
      <c r="N30" s="2" t="s">
        <v>28</v>
      </c>
      <c r="O30" s="2">
        <v>0</v>
      </c>
      <c r="P30" s="2">
        <v>0</v>
      </c>
    </row>
    <row r="31" spans="1:16" x14ac:dyDescent="0.25">
      <c r="A31" s="2" t="s">
        <v>0</v>
      </c>
      <c r="B31" s="2" t="s">
        <v>41</v>
      </c>
      <c r="C31" s="2" t="s">
        <v>42</v>
      </c>
      <c r="D31" s="2" t="s">
        <v>43</v>
      </c>
      <c r="E31" s="10">
        <v>42561</v>
      </c>
      <c r="F31" s="10">
        <v>42561</v>
      </c>
      <c r="G31" s="2">
        <v>61850</v>
      </c>
      <c r="H31" s="2" t="s">
        <v>81</v>
      </c>
      <c r="I31" s="2">
        <v>2</v>
      </c>
      <c r="J31" s="2" t="s">
        <v>83</v>
      </c>
      <c r="K31" s="2">
        <v>100</v>
      </c>
      <c r="L31" s="2">
        <v>6</v>
      </c>
      <c r="M31" s="2" t="s">
        <v>38</v>
      </c>
      <c r="N31" s="2" t="s">
        <v>28</v>
      </c>
      <c r="O31" s="2">
        <v>0</v>
      </c>
      <c r="P31" s="2">
        <v>0</v>
      </c>
    </row>
    <row r="32" spans="1:16" x14ac:dyDescent="0.25">
      <c r="A32" s="2" t="s">
        <v>0</v>
      </c>
      <c r="B32" s="2" t="s">
        <v>41</v>
      </c>
      <c r="C32" s="2" t="s">
        <v>42</v>
      </c>
      <c r="D32" s="2" t="s">
        <v>43</v>
      </c>
      <c r="E32" s="10">
        <v>42561</v>
      </c>
      <c r="F32" s="10">
        <v>42561</v>
      </c>
      <c r="G32" s="2">
        <v>61850</v>
      </c>
      <c r="H32" s="2" t="s">
        <v>81</v>
      </c>
      <c r="I32" s="2">
        <v>3</v>
      </c>
      <c r="J32" s="2" t="s">
        <v>59</v>
      </c>
      <c r="K32" s="2">
        <v>1500</v>
      </c>
      <c r="L32" s="2">
        <v>0</v>
      </c>
      <c r="M32" s="2" t="s">
        <v>40</v>
      </c>
      <c r="N32" s="2" t="s">
        <v>28</v>
      </c>
      <c r="O32" s="2">
        <v>0</v>
      </c>
      <c r="P32" s="2">
        <v>0</v>
      </c>
    </row>
    <row r="33" spans="1:16" x14ac:dyDescent="0.25">
      <c r="A33" s="2" t="s">
        <v>0</v>
      </c>
      <c r="B33" s="2" t="s">
        <v>41</v>
      </c>
      <c r="C33" s="2" t="s">
        <v>42</v>
      </c>
      <c r="D33" s="2" t="s">
        <v>43</v>
      </c>
      <c r="E33" s="10">
        <v>42561</v>
      </c>
      <c r="F33" s="10">
        <v>42561</v>
      </c>
      <c r="G33" s="2">
        <v>61850</v>
      </c>
      <c r="H33" s="2" t="s">
        <v>81</v>
      </c>
      <c r="I33" s="2">
        <v>4</v>
      </c>
      <c r="J33" s="2" t="s">
        <v>58</v>
      </c>
      <c r="K33" s="2">
        <v>5000</v>
      </c>
      <c r="L33" s="2">
        <v>300</v>
      </c>
      <c r="M33" s="2" t="s">
        <v>47</v>
      </c>
      <c r="N33" s="2" t="s">
        <v>28</v>
      </c>
      <c r="O33" s="2">
        <v>0</v>
      </c>
      <c r="P33" s="2">
        <v>0</v>
      </c>
    </row>
    <row r="34" spans="1:16" x14ac:dyDescent="0.25">
      <c r="A34" s="2" t="s">
        <v>0</v>
      </c>
      <c r="B34" s="2" t="s">
        <v>62</v>
      </c>
      <c r="C34" s="2" t="s">
        <v>63</v>
      </c>
      <c r="D34" s="2" t="s">
        <v>64</v>
      </c>
      <c r="E34" s="10">
        <v>42561</v>
      </c>
      <c r="F34" s="10">
        <v>42561</v>
      </c>
      <c r="G34" s="2">
        <v>7790</v>
      </c>
      <c r="H34" s="9"/>
      <c r="I34" s="2">
        <v>1</v>
      </c>
      <c r="J34" s="2" t="s">
        <v>65</v>
      </c>
      <c r="K34" s="2">
        <v>850</v>
      </c>
      <c r="L34" s="2">
        <v>51</v>
      </c>
      <c r="M34" s="2" t="s">
        <v>38</v>
      </c>
      <c r="N34" s="2" t="s">
        <v>28</v>
      </c>
      <c r="O34" s="2">
        <v>0</v>
      </c>
      <c r="P34" s="2">
        <v>0</v>
      </c>
    </row>
    <row r="35" spans="1:16" x14ac:dyDescent="0.25">
      <c r="A35" s="2" t="s">
        <v>0</v>
      </c>
      <c r="B35" s="2" t="s">
        <v>51</v>
      </c>
      <c r="C35" s="2" t="s">
        <v>52</v>
      </c>
      <c r="D35" s="2" t="s">
        <v>53</v>
      </c>
      <c r="E35" s="10">
        <v>42561</v>
      </c>
      <c r="F35" s="10">
        <v>42561</v>
      </c>
      <c r="G35" s="2" t="s">
        <v>84</v>
      </c>
      <c r="H35" s="9"/>
      <c r="I35" s="2">
        <v>1</v>
      </c>
      <c r="J35" s="2" t="s">
        <v>85</v>
      </c>
      <c r="K35" s="2">
        <v>10000</v>
      </c>
      <c r="L35" s="2">
        <v>600</v>
      </c>
      <c r="M35" s="2" t="s">
        <v>33</v>
      </c>
      <c r="N35" s="2" t="s">
        <v>28</v>
      </c>
      <c r="O35" s="2">
        <v>0</v>
      </c>
      <c r="P35" s="2">
        <v>0</v>
      </c>
    </row>
    <row r="36" spans="1:16" x14ac:dyDescent="0.25">
      <c r="A36" s="2" t="s">
        <v>0</v>
      </c>
      <c r="B36" s="2" t="s">
        <v>62</v>
      </c>
      <c r="C36" s="2" t="s">
        <v>63</v>
      </c>
      <c r="D36" s="2" t="s">
        <v>64</v>
      </c>
      <c r="E36" s="10">
        <v>42565</v>
      </c>
      <c r="F36" s="10">
        <v>42565</v>
      </c>
      <c r="G36" s="2">
        <v>7772</v>
      </c>
      <c r="H36" s="9"/>
      <c r="I36" s="2">
        <v>1</v>
      </c>
      <c r="J36" s="2" t="s">
        <v>86</v>
      </c>
      <c r="K36" s="2">
        <v>900</v>
      </c>
      <c r="L36" s="2">
        <v>54</v>
      </c>
      <c r="M36" s="2" t="s">
        <v>38</v>
      </c>
      <c r="N36" s="2" t="s">
        <v>28</v>
      </c>
      <c r="O36" s="2">
        <v>0</v>
      </c>
      <c r="P36" s="2">
        <v>0</v>
      </c>
    </row>
    <row r="37" spans="1:16" x14ac:dyDescent="0.25">
      <c r="A37" s="2" t="s">
        <v>0</v>
      </c>
      <c r="B37" s="2" t="s">
        <v>62</v>
      </c>
      <c r="C37" s="2" t="s">
        <v>63</v>
      </c>
      <c r="D37" s="2" t="s">
        <v>64</v>
      </c>
      <c r="E37" s="10">
        <v>42565</v>
      </c>
      <c r="F37" s="10">
        <v>42565</v>
      </c>
      <c r="G37" s="2">
        <v>7773</v>
      </c>
      <c r="H37" s="9"/>
      <c r="I37" s="2">
        <v>1</v>
      </c>
      <c r="J37" s="2" t="s">
        <v>87</v>
      </c>
      <c r="K37" s="2">
        <v>600</v>
      </c>
      <c r="L37" s="2">
        <v>36</v>
      </c>
      <c r="M37" s="2" t="s">
        <v>27</v>
      </c>
      <c r="N37" s="2" t="s">
        <v>28</v>
      </c>
      <c r="O37" s="2">
        <v>0</v>
      </c>
      <c r="P37" s="2">
        <v>0</v>
      </c>
    </row>
    <row r="38" spans="1:16" x14ac:dyDescent="0.25">
      <c r="A38" s="2" t="s">
        <v>0</v>
      </c>
      <c r="B38" s="2" t="s">
        <v>56</v>
      </c>
      <c r="C38" s="9"/>
      <c r="D38" s="9"/>
      <c r="E38" s="10">
        <v>42566</v>
      </c>
      <c r="F38" s="10">
        <v>42566</v>
      </c>
      <c r="G38" s="2">
        <v>105050</v>
      </c>
      <c r="H38" s="9"/>
      <c r="I38" s="2">
        <v>1</v>
      </c>
      <c r="J38" s="2" t="s">
        <v>88</v>
      </c>
      <c r="K38" s="2">
        <v>350</v>
      </c>
      <c r="L38" s="2">
        <v>0</v>
      </c>
      <c r="M38" s="2" t="s">
        <v>18</v>
      </c>
      <c r="N38" s="2" t="s">
        <v>28</v>
      </c>
      <c r="O38" s="2">
        <v>0</v>
      </c>
      <c r="P38" s="2">
        <v>0</v>
      </c>
    </row>
    <row r="39" spans="1:16" x14ac:dyDescent="0.25">
      <c r="A39" s="2" t="s">
        <v>0</v>
      </c>
      <c r="B39" s="2" t="s">
        <v>68</v>
      </c>
      <c r="C39" s="9"/>
      <c r="D39" s="9"/>
      <c r="E39" s="10">
        <v>42566</v>
      </c>
      <c r="F39" s="10">
        <v>42566</v>
      </c>
      <c r="G39" s="2">
        <v>123460</v>
      </c>
      <c r="H39" s="9"/>
      <c r="I39" s="2">
        <v>1</v>
      </c>
      <c r="J39" s="2" t="s">
        <v>69</v>
      </c>
      <c r="K39" s="2">
        <v>9900</v>
      </c>
      <c r="L39" s="2">
        <v>0</v>
      </c>
      <c r="M39" s="2" t="s">
        <v>18</v>
      </c>
      <c r="N39" s="2" t="s">
        <v>19</v>
      </c>
      <c r="O39" s="2">
        <v>1800</v>
      </c>
      <c r="P39" s="2">
        <v>0</v>
      </c>
    </row>
    <row r="40" spans="1:16" x14ac:dyDescent="0.25">
      <c r="A40" s="2" t="s">
        <v>0</v>
      </c>
      <c r="B40" s="2" t="s">
        <v>89</v>
      </c>
      <c r="C40" s="2" t="s">
        <v>90</v>
      </c>
      <c r="D40" s="9"/>
      <c r="E40" s="10">
        <v>42566</v>
      </c>
      <c r="F40" s="10">
        <v>42566</v>
      </c>
      <c r="G40" s="2">
        <v>1885</v>
      </c>
      <c r="H40" s="9"/>
      <c r="I40" s="2">
        <v>1</v>
      </c>
      <c r="J40" s="2" t="s">
        <v>91</v>
      </c>
      <c r="K40" s="2">
        <v>1500</v>
      </c>
      <c r="L40" s="2">
        <v>90</v>
      </c>
      <c r="M40" s="2" t="s">
        <v>38</v>
      </c>
      <c r="N40" s="2" t="s">
        <v>28</v>
      </c>
      <c r="O40" s="2">
        <v>0</v>
      </c>
      <c r="P40" s="2">
        <v>0</v>
      </c>
    </row>
    <row r="41" spans="1:16" x14ac:dyDescent="0.25">
      <c r="A41" s="2" t="s">
        <v>0</v>
      </c>
      <c r="B41" s="2" t="s">
        <v>29</v>
      </c>
      <c r="C41" s="2" t="s">
        <v>30</v>
      </c>
      <c r="D41" s="2" t="s">
        <v>31</v>
      </c>
      <c r="E41" s="10">
        <v>42566</v>
      </c>
      <c r="F41" s="10">
        <v>42566</v>
      </c>
      <c r="G41" s="2">
        <v>300350</v>
      </c>
      <c r="H41" s="9"/>
      <c r="I41" s="2">
        <v>1</v>
      </c>
      <c r="J41" s="2" t="s">
        <v>92</v>
      </c>
      <c r="K41" s="2">
        <v>650</v>
      </c>
      <c r="L41" s="2">
        <v>39</v>
      </c>
      <c r="M41" s="2" t="s">
        <v>38</v>
      </c>
      <c r="N41" s="2" t="s">
        <v>28</v>
      </c>
      <c r="O41" s="2">
        <v>0</v>
      </c>
      <c r="P41" s="2">
        <v>0</v>
      </c>
    </row>
    <row r="42" spans="1:16" x14ac:dyDescent="0.25">
      <c r="A42" s="2" t="s">
        <v>0</v>
      </c>
      <c r="B42" s="2" t="s">
        <v>29</v>
      </c>
      <c r="C42" s="2" t="s">
        <v>30</v>
      </c>
      <c r="D42" s="2" t="s">
        <v>31</v>
      </c>
      <c r="E42" s="10">
        <v>42566</v>
      </c>
      <c r="F42" s="10">
        <v>42566</v>
      </c>
      <c r="G42" s="2">
        <v>300402</v>
      </c>
      <c r="H42" s="9"/>
      <c r="I42" s="2">
        <v>1</v>
      </c>
      <c r="J42" s="2" t="s">
        <v>93</v>
      </c>
      <c r="K42" s="2">
        <v>800</v>
      </c>
      <c r="L42" s="2">
        <v>48</v>
      </c>
      <c r="M42" s="2" t="s">
        <v>33</v>
      </c>
      <c r="N42" s="2" t="s">
        <v>28</v>
      </c>
      <c r="O42" s="2">
        <v>0</v>
      </c>
      <c r="P42" s="2">
        <v>0</v>
      </c>
    </row>
    <row r="43" spans="1:16" x14ac:dyDescent="0.25">
      <c r="A43" s="2" t="s">
        <v>0</v>
      </c>
      <c r="B43" s="2" t="s">
        <v>94</v>
      </c>
      <c r="C43" s="2" t="s">
        <v>95</v>
      </c>
      <c r="D43" s="2" t="s">
        <v>96</v>
      </c>
      <c r="E43" s="10">
        <v>42566</v>
      </c>
      <c r="F43" s="10">
        <v>42566</v>
      </c>
      <c r="G43" s="2">
        <v>43370</v>
      </c>
      <c r="H43" s="9"/>
      <c r="I43" s="2">
        <v>1</v>
      </c>
      <c r="J43" s="2" t="s">
        <v>97</v>
      </c>
      <c r="K43" s="2">
        <v>3500</v>
      </c>
      <c r="L43" s="2">
        <v>210</v>
      </c>
      <c r="M43" s="2" t="s">
        <v>38</v>
      </c>
      <c r="N43" s="2" t="s">
        <v>28</v>
      </c>
      <c r="O43" s="2">
        <v>0</v>
      </c>
      <c r="P43" s="2">
        <v>0</v>
      </c>
    </row>
    <row r="44" spans="1:16" x14ac:dyDescent="0.25">
      <c r="A44" s="2" t="s">
        <v>0</v>
      </c>
      <c r="B44" s="2" t="s">
        <v>41</v>
      </c>
      <c r="C44" s="2" t="s">
        <v>42</v>
      </c>
      <c r="D44" s="2" t="s">
        <v>43</v>
      </c>
      <c r="E44" s="10">
        <v>42566</v>
      </c>
      <c r="F44" s="10">
        <v>42566</v>
      </c>
      <c r="G44" s="2">
        <v>61890</v>
      </c>
      <c r="H44" s="2" t="s">
        <v>98</v>
      </c>
      <c r="I44" s="2">
        <v>1</v>
      </c>
      <c r="J44" s="2" t="s">
        <v>46</v>
      </c>
      <c r="K44" s="2">
        <v>15000</v>
      </c>
      <c r="L44" s="2">
        <v>900</v>
      </c>
      <c r="M44" s="2" t="s">
        <v>47</v>
      </c>
      <c r="N44" s="2" t="s">
        <v>28</v>
      </c>
      <c r="O44" s="2">
        <v>0</v>
      </c>
      <c r="P44" s="2">
        <v>0</v>
      </c>
    </row>
    <row r="45" spans="1:16" x14ac:dyDescent="0.25">
      <c r="A45" s="2" t="s">
        <v>0</v>
      </c>
      <c r="B45" s="2" t="s">
        <v>20</v>
      </c>
      <c r="C45" s="9"/>
      <c r="D45" s="9"/>
      <c r="E45" s="10">
        <v>42566</v>
      </c>
      <c r="F45" s="10">
        <v>42566</v>
      </c>
      <c r="G45" s="2">
        <v>620220</v>
      </c>
      <c r="H45" s="9"/>
      <c r="I45" s="2">
        <v>1</v>
      </c>
      <c r="J45" s="2" t="s">
        <v>21</v>
      </c>
      <c r="K45" s="2">
        <v>7000</v>
      </c>
      <c r="L45" s="2">
        <v>0</v>
      </c>
      <c r="M45" s="2" t="s">
        <v>18</v>
      </c>
      <c r="N45" s="2" t="s">
        <v>22</v>
      </c>
      <c r="O45" s="2">
        <v>2500</v>
      </c>
      <c r="P45" s="2">
        <v>0</v>
      </c>
    </row>
    <row r="46" spans="1:16" x14ac:dyDescent="0.25">
      <c r="A46" s="2" t="s">
        <v>0</v>
      </c>
      <c r="B46" s="2" t="s">
        <v>48</v>
      </c>
      <c r="C46" s="2" t="s">
        <v>49</v>
      </c>
      <c r="D46" s="9"/>
      <c r="E46" s="10">
        <v>42566</v>
      </c>
      <c r="F46" s="10">
        <v>42566</v>
      </c>
      <c r="G46" s="2">
        <v>658610</v>
      </c>
      <c r="H46" s="9"/>
      <c r="I46" s="2">
        <v>1</v>
      </c>
      <c r="J46" s="2" t="s">
        <v>99</v>
      </c>
      <c r="K46" s="2">
        <v>800</v>
      </c>
      <c r="L46" s="2">
        <v>0</v>
      </c>
      <c r="M46" s="2" t="s">
        <v>18</v>
      </c>
      <c r="N46" s="2" t="s">
        <v>28</v>
      </c>
      <c r="O46" s="2">
        <v>0</v>
      </c>
      <c r="P46" s="2">
        <v>0</v>
      </c>
    </row>
    <row r="47" spans="1:16" x14ac:dyDescent="0.25">
      <c r="A47" s="2" t="s">
        <v>0</v>
      </c>
      <c r="B47" s="2" t="s">
        <v>100</v>
      </c>
      <c r="C47" s="9"/>
      <c r="D47" s="2" t="s">
        <v>36</v>
      </c>
      <c r="E47" s="10">
        <v>42566</v>
      </c>
      <c r="F47" s="10">
        <v>42566</v>
      </c>
      <c r="G47" s="2" t="s">
        <v>101</v>
      </c>
      <c r="H47" s="9"/>
      <c r="I47" s="2">
        <v>1</v>
      </c>
      <c r="J47" s="2" t="s">
        <v>102</v>
      </c>
      <c r="K47" s="2">
        <v>100</v>
      </c>
      <c r="L47" s="2">
        <v>6</v>
      </c>
      <c r="M47" s="2" t="s">
        <v>103</v>
      </c>
      <c r="N47" s="2" t="s">
        <v>28</v>
      </c>
      <c r="O47" s="2">
        <v>0</v>
      </c>
      <c r="P47" s="2">
        <v>0</v>
      </c>
    </row>
    <row r="48" spans="1:16" x14ac:dyDescent="0.25">
      <c r="A48" s="2" t="s">
        <v>0</v>
      </c>
      <c r="B48" s="2" t="s">
        <v>100</v>
      </c>
      <c r="C48" s="9"/>
      <c r="D48" s="2" t="s">
        <v>36</v>
      </c>
      <c r="E48" s="10">
        <v>42566</v>
      </c>
      <c r="F48" s="10">
        <v>42566</v>
      </c>
      <c r="G48" s="2" t="s">
        <v>101</v>
      </c>
      <c r="H48" s="9"/>
      <c r="I48" s="2">
        <v>2</v>
      </c>
      <c r="J48" s="2" t="s">
        <v>104</v>
      </c>
      <c r="K48" s="2">
        <v>200</v>
      </c>
      <c r="L48" s="2">
        <v>12</v>
      </c>
      <c r="M48" s="2" t="s">
        <v>103</v>
      </c>
      <c r="N48" s="2" t="s">
        <v>28</v>
      </c>
      <c r="O48" s="2">
        <v>0</v>
      </c>
      <c r="P48" s="2">
        <v>0</v>
      </c>
    </row>
    <row r="49" spans="1:16" x14ac:dyDescent="0.25">
      <c r="A49" s="2" t="s">
        <v>0</v>
      </c>
      <c r="B49" s="2" t="s">
        <v>100</v>
      </c>
      <c r="C49" s="9"/>
      <c r="D49" s="2" t="s">
        <v>36</v>
      </c>
      <c r="E49" s="10">
        <v>42566</v>
      </c>
      <c r="F49" s="10">
        <v>42566</v>
      </c>
      <c r="G49" s="2" t="s">
        <v>101</v>
      </c>
      <c r="H49" s="9"/>
      <c r="I49" s="2">
        <v>3</v>
      </c>
      <c r="J49" s="2" t="s">
        <v>105</v>
      </c>
      <c r="K49" s="2">
        <v>300</v>
      </c>
      <c r="L49" s="2">
        <v>18</v>
      </c>
      <c r="M49" s="2" t="s">
        <v>103</v>
      </c>
      <c r="N49" s="2" t="s">
        <v>28</v>
      </c>
      <c r="O49" s="2">
        <v>0</v>
      </c>
      <c r="P49" s="2">
        <v>0</v>
      </c>
    </row>
    <row r="50" spans="1:16" x14ac:dyDescent="0.25">
      <c r="A50" s="2" t="s">
        <v>0</v>
      </c>
      <c r="B50" s="2" t="s">
        <v>16</v>
      </c>
      <c r="C50" s="9"/>
      <c r="D50" s="9"/>
      <c r="E50" s="10">
        <v>42566</v>
      </c>
      <c r="F50" s="10">
        <v>42566</v>
      </c>
      <c r="G50" s="2" t="s">
        <v>106</v>
      </c>
      <c r="H50" s="9"/>
      <c r="I50" s="2">
        <v>1</v>
      </c>
      <c r="J50" s="2" t="s">
        <v>107</v>
      </c>
      <c r="K50" s="2">
        <v>-5500</v>
      </c>
      <c r="L50" s="2">
        <v>0</v>
      </c>
      <c r="M50" s="2" t="s">
        <v>18</v>
      </c>
      <c r="N50" s="2" t="s">
        <v>19</v>
      </c>
      <c r="O50" s="2">
        <v>-1000</v>
      </c>
      <c r="P50" s="2">
        <v>0</v>
      </c>
    </row>
    <row r="51" spans="1:16" x14ac:dyDescent="0.25">
      <c r="A51" s="2" t="s">
        <v>0</v>
      </c>
      <c r="B51" s="2" t="s">
        <v>41</v>
      </c>
      <c r="C51" s="2" t="s">
        <v>42</v>
      </c>
      <c r="D51" s="2" t="s">
        <v>43</v>
      </c>
      <c r="E51" s="10">
        <v>42566</v>
      </c>
      <c r="F51" s="10">
        <v>42566</v>
      </c>
      <c r="G51" s="2" t="s">
        <v>108</v>
      </c>
      <c r="H51" s="9"/>
      <c r="I51" s="2">
        <v>1</v>
      </c>
      <c r="J51" s="2" t="s">
        <v>50</v>
      </c>
      <c r="K51" s="2">
        <v>-200</v>
      </c>
      <c r="L51" s="2">
        <v>-12</v>
      </c>
      <c r="M51" s="2" t="s">
        <v>38</v>
      </c>
      <c r="N51" s="2" t="s">
        <v>28</v>
      </c>
      <c r="O51" s="2">
        <v>0</v>
      </c>
      <c r="P51" s="2">
        <v>0</v>
      </c>
    </row>
    <row r="52" spans="1:16" x14ac:dyDescent="0.25">
      <c r="A52" s="2" t="s">
        <v>0</v>
      </c>
      <c r="B52" s="2" t="s">
        <v>51</v>
      </c>
      <c r="C52" s="2" t="s">
        <v>52</v>
      </c>
      <c r="D52" s="2" t="s">
        <v>53</v>
      </c>
      <c r="E52" s="10">
        <v>42566</v>
      </c>
      <c r="F52" s="10">
        <v>42566</v>
      </c>
      <c r="G52" s="2" t="s">
        <v>109</v>
      </c>
      <c r="H52" s="9"/>
      <c r="I52" s="2">
        <v>1</v>
      </c>
      <c r="J52" s="2" t="s">
        <v>110</v>
      </c>
      <c r="K52" s="2">
        <v>2700</v>
      </c>
      <c r="L52" s="2">
        <v>162</v>
      </c>
      <c r="M52" s="2" t="s">
        <v>38</v>
      </c>
      <c r="N52" s="2" t="s">
        <v>28</v>
      </c>
      <c r="O52" s="2">
        <v>0</v>
      </c>
      <c r="P52" s="2">
        <v>0</v>
      </c>
    </row>
    <row r="53" spans="1:16" x14ac:dyDescent="0.25">
      <c r="A53" s="2" t="s">
        <v>0</v>
      </c>
      <c r="B53" s="2" t="s">
        <v>89</v>
      </c>
      <c r="C53" s="2" t="s">
        <v>90</v>
      </c>
      <c r="D53" s="9"/>
      <c r="E53" s="10">
        <v>42567</v>
      </c>
      <c r="F53" s="10">
        <v>42567</v>
      </c>
      <c r="G53" s="2">
        <v>1891</v>
      </c>
      <c r="H53" s="9"/>
      <c r="I53" s="2">
        <v>1</v>
      </c>
      <c r="J53" s="2" t="s">
        <v>111</v>
      </c>
      <c r="K53" s="2">
        <v>1200</v>
      </c>
      <c r="L53" s="2">
        <v>72</v>
      </c>
      <c r="M53" s="2" t="s">
        <v>38</v>
      </c>
      <c r="N53" s="2" t="s">
        <v>28</v>
      </c>
      <c r="O53" s="2">
        <v>0</v>
      </c>
      <c r="P53" s="2">
        <v>0</v>
      </c>
    </row>
    <row r="54" spans="1:16" x14ac:dyDescent="0.25">
      <c r="A54" s="2" t="s">
        <v>0</v>
      </c>
      <c r="B54" s="2" t="s">
        <v>112</v>
      </c>
      <c r="C54" s="2" t="s">
        <v>113</v>
      </c>
      <c r="D54" s="2" t="s">
        <v>114</v>
      </c>
      <c r="E54" s="10">
        <v>42570</v>
      </c>
      <c r="F54" s="10">
        <v>42570</v>
      </c>
      <c r="G54" s="2" t="s">
        <v>115</v>
      </c>
      <c r="H54" s="9"/>
      <c r="I54" s="2">
        <v>1</v>
      </c>
      <c r="J54" s="2" t="s">
        <v>116</v>
      </c>
      <c r="K54" s="2">
        <v>20000</v>
      </c>
      <c r="L54" s="2">
        <v>1200</v>
      </c>
      <c r="M54" s="2" t="s">
        <v>33</v>
      </c>
      <c r="N54" s="2" t="s">
        <v>28</v>
      </c>
      <c r="O54" s="2">
        <v>0</v>
      </c>
      <c r="P54" s="2">
        <v>0</v>
      </c>
    </row>
    <row r="55" spans="1:16" x14ac:dyDescent="0.25">
      <c r="A55" s="2" t="s">
        <v>0</v>
      </c>
      <c r="B55" s="2" t="s">
        <v>112</v>
      </c>
      <c r="C55" s="2" t="s">
        <v>113</v>
      </c>
      <c r="D55" s="2" t="s">
        <v>114</v>
      </c>
      <c r="E55" s="10">
        <v>42570</v>
      </c>
      <c r="F55" s="10">
        <v>42570</v>
      </c>
      <c r="G55" s="2" t="s">
        <v>115</v>
      </c>
      <c r="H55" s="9"/>
      <c r="I55" s="2">
        <v>2</v>
      </c>
      <c r="J55" s="2" t="s">
        <v>117</v>
      </c>
      <c r="K55" s="2">
        <v>5000</v>
      </c>
      <c r="L55" s="2">
        <v>0</v>
      </c>
      <c r="M55" s="2" t="s">
        <v>118</v>
      </c>
      <c r="N55" s="2" t="s">
        <v>28</v>
      </c>
      <c r="O55" s="2">
        <v>0</v>
      </c>
      <c r="P55" s="2">
        <v>0</v>
      </c>
    </row>
    <row r="56" spans="1:16" x14ac:dyDescent="0.25">
      <c r="A56" s="2" t="s">
        <v>0</v>
      </c>
      <c r="B56" s="2" t="s">
        <v>56</v>
      </c>
      <c r="C56" s="9"/>
      <c r="D56" s="9"/>
      <c r="E56" s="10">
        <v>42571</v>
      </c>
      <c r="F56" s="10">
        <v>42571</v>
      </c>
      <c r="G56" s="2">
        <v>123458</v>
      </c>
      <c r="H56" s="9"/>
      <c r="I56" s="2">
        <v>1</v>
      </c>
      <c r="J56" s="2" t="s">
        <v>119</v>
      </c>
      <c r="K56" s="2">
        <v>250</v>
      </c>
      <c r="L56" s="2">
        <v>0</v>
      </c>
      <c r="M56" s="2" t="s">
        <v>40</v>
      </c>
      <c r="N56" s="2" t="s">
        <v>28</v>
      </c>
      <c r="O56" s="2">
        <v>0</v>
      </c>
      <c r="P56" s="2">
        <v>0</v>
      </c>
    </row>
    <row r="57" spans="1:16" x14ac:dyDescent="0.25">
      <c r="A57" s="2" t="s">
        <v>0</v>
      </c>
      <c r="B57" s="2" t="s">
        <v>56</v>
      </c>
      <c r="C57" s="9"/>
      <c r="D57" s="9"/>
      <c r="E57" s="10">
        <v>42571</v>
      </c>
      <c r="F57" s="10">
        <v>42571</v>
      </c>
      <c r="G57" s="2">
        <v>123458</v>
      </c>
      <c r="H57" s="9"/>
      <c r="I57" s="2">
        <v>2</v>
      </c>
      <c r="J57" s="2" t="s">
        <v>120</v>
      </c>
      <c r="K57" s="2">
        <v>150</v>
      </c>
      <c r="L57" s="2">
        <v>0</v>
      </c>
      <c r="M57" s="2" t="s">
        <v>40</v>
      </c>
      <c r="N57" s="2" t="s">
        <v>28</v>
      </c>
      <c r="O57" s="2">
        <v>0</v>
      </c>
      <c r="P57" s="2">
        <v>0</v>
      </c>
    </row>
    <row r="58" spans="1:16" x14ac:dyDescent="0.25">
      <c r="A58" s="2" t="s">
        <v>0</v>
      </c>
      <c r="B58" s="2" t="s">
        <v>68</v>
      </c>
      <c r="C58" s="9"/>
      <c r="D58" s="9"/>
      <c r="E58" s="10">
        <v>42571</v>
      </c>
      <c r="F58" s="10">
        <v>42571</v>
      </c>
      <c r="G58" s="2">
        <v>123465</v>
      </c>
      <c r="H58" s="9"/>
      <c r="I58" s="2">
        <v>1</v>
      </c>
      <c r="J58" s="2" t="s">
        <v>69</v>
      </c>
      <c r="K58" s="2">
        <v>8250</v>
      </c>
      <c r="L58" s="2">
        <v>0</v>
      </c>
      <c r="M58" s="2" t="s">
        <v>18</v>
      </c>
      <c r="N58" s="2" t="s">
        <v>19</v>
      </c>
      <c r="O58" s="2">
        <v>1500</v>
      </c>
      <c r="P58" s="2">
        <v>0</v>
      </c>
    </row>
    <row r="59" spans="1:16" x14ac:dyDescent="0.25">
      <c r="A59" s="2" t="s">
        <v>0</v>
      </c>
      <c r="B59" s="2" t="s">
        <v>89</v>
      </c>
      <c r="C59" s="2" t="s">
        <v>90</v>
      </c>
      <c r="D59" s="9"/>
      <c r="E59" s="10">
        <v>42571</v>
      </c>
      <c r="F59" s="10">
        <v>42571</v>
      </c>
      <c r="G59" s="2">
        <v>2010</v>
      </c>
      <c r="H59" s="9"/>
      <c r="I59" s="2">
        <v>1</v>
      </c>
      <c r="J59" s="2" t="s">
        <v>121</v>
      </c>
      <c r="K59" s="2">
        <v>900</v>
      </c>
      <c r="L59" s="2">
        <v>54</v>
      </c>
      <c r="M59" s="2" t="s">
        <v>38</v>
      </c>
      <c r="N59" s="2" t="s">
        <v>28</v>
      </c>
      <c r="O59" s="2">
        <v>0</v>
      </c>
      <c r="P59" s="2">
        <v>0</v>
      </c>
    </row>
    <row r="60" spans="1:16" x14ac:dyDescent="0.25">
      <c r="A60" s="2" t="s">
        <v>0</v>
      </c>
      <c r="B60" s="2" t="s">
        <v>94</v>
      </c>
      <c r="C60" s="2" t="s">
        <v>95</v>
      </c>
      <c r="D60" s="2" t="s">
        <v>96</v>
      </c>
      <c r="E60" s="10">
        <v>42571</v>
      </c>
      <c r="F60" s="10">
        <v>42571</v>
      </c>
      <c r="G60" s="2">
        <v>43330</v>
      </c>
      <c r="H60" s="9"/>
      <c r="I60" s="2">
        <v>1</v>
      </c>
      <c r="J60" s="2" t="s">
        <v>122</v>
      </c>
      <c r="K60" s="2">
        <v>1000</v>
      </c>
      <c r="L60" s="2">
        <v>60</v>
      </c>
      <c r="M60" s="2" t="s">
        <v>38</v>
      </c>
      <c r="N60" s="2" t="s">
        <v>28</v>
      </c>
      <c r="O60" s="2">
        <v>0</v>
      </c>
      <c r="P60" s="2">
        <v>0</v>
      </c>
    </row>
    <row r="61" spans="1:16" x14ac:dyDescent="0.25">
      <c r="A61" s="2" t="s">
        <v>0</v>
      </c>
      <c r="B61" s="2" t="s">
        <v>34</v>
      </c>
      <c r="C61" s="2" t="s">
        <v>35</v>
      </c>
      <c r="D61" s="2" t="s">
        <v>36</v>
      </c>
      <c r="E61" s="10">
        <v>42571</v>
      </c>
      <c r="F61" s="10">
        <v>42571</v>
      </c>
      <c r="G61" s="2">
        <v>452300</v>
      </c>
      <c r="H61" s="9"/>
      <c r="I61" s="2">
        <v>1</v>
      </c>
      <c r="J61" s="2" t="s">
        <v>123</v>
      </c>
      <c r="K61" s="2">
        <v>300</v>
      </c>
      <c r="L61" s="2">
        <v>0</v>
      </c>
      <c r="M61" s="2" t="s">
        <v>18</v>
      </c>
      <c r="N61" s="2" t="s">
        <v>28</v>
      </c>
      <c r="O61" s="2">
        <v>0</v>
      </c>
      <c r="P61" s="2">
        <v>0</v>
      </c>
    </row>
    <row r="62" spans="1:16" x14ac:dyDescent="0.25">
      <c r="A62" s="2" t="s">
        <v>0</v>
      </c>
      <c r="B62" s="2" t="s">
        <v>41</v>
      </c>
      <c r="C62" s="2" t="s">
        <v>42</v>
      </c>
      <c r="D62" s="2" t="s">
        <v>43</v>
      </c>
      <c r="E62" s="10">
        <v>42571</v>
      </c>
      <c r="F62" s="10">
        <v>42571</v>
      </c>
      <c r="G62" s="2">
        <v>61900</v>
      </c>
      <c r="H62" s="2" t="s">
        <v>124</v>
      </c>
      <c r="I62" s="2">
        <v>1</v>
      </c>
      <c r="J62" s="2" t="s">
        <v>50</v>
      </c>
      <c r="K62" s="2">
        <v>2000</v>
      </c>
      <c r="L62" s="2">
        <v>120</v>
      </c>
      <c r="M62" s="2" t="s">
        <v>47</v>
      </c>
      <c r="N62" s="2" t="s">
        <v>28</v>
      </c>
      <c r="O62" s="2">
        <v>0</v>
      </c>
      <c r="P62" s="2">
        <v>0</v>
      </c>
    </row>
    <row r="63" spans="1:16" x14ac:dyDescent="0.25">
      <c r="A63" s="2" t="s">
        <v>0</v>
      </c>
      <c r="B63" s="2" t="s">
        <v>20</v>
      </c>
      <c r="C63" s="9"/>
      <c r="D63" s="9"/>
      <c r="E63" s="10">
        <v>42571</v>
      </c>
      <c r="F63" s="10">
        <v>42571</v>
      </c>
      <c r="G63" s="2">
        <v>620230</v>
      </c>
      <c r="H63" s="9"/>
      <c r="I63" s="2">
        <v>1</v>
      </c>
      <c r="J63" s="2" t="s">
        <v>21</v>
      </c>
      <c r="K63" s="2">
        <v>9100</v>
      </c>
      <c r="L63" s="2">
        <v>0</v>
      </c>
      <c r="M63" s="2" t="s">
        <v>18</v>
      </c>
      <c r="N63" s="2" t="s">
        <v>22</v>
      </c>
      <c r="O63" s="2">
        <v>3250</v>
      </c>
      <c r="P63" s="2">
        <v>0</v>
      </c>
    </row>
    <row r="64" spans="1:16" x14ac:dyDescent="0.25">
      <c r="A64" s="2" t="s">
        <v>0</v>
      </c>
      <c r="B64" s="2" t="s">
        <v>23</v>
      </c>
      <c r="C64" s="2" t="s">
        <v>24</v>
      </c>
      <c r="D64" s="2" t="s">
        <v>25</v>
      </c>
      <c r="E64" s="10">
        <v>42571</v>
      </c>
      <c r="F64" s="10">
        <v>42571</v>
      </c>
      <c r="G64" s="2">
        <v>650700</v>
      </c>
      <c r="H64" s="9"/>
      <c r="I64" s="2">
        <v>1</v>
      </c>
      <c r="J64" s="2" t="s">
        <v>125</v>
      </c>
      <c r="K64" s="2">
        <v>50</v>
      </c>
      <c r="L64" s="2">
        <v>3</v>
      </c>
      <c r="M64" s="2" t="s">
        <v>27</v>
      </c>
      <c r="N64" s="2" t="s">
        <v>28</v>
      </c>
      <c r="O64" s="2">
        <v>0</v>
      </c>
      <c r="P64" s="2">
        <v>0</v>
      </c>
    </row>
    <row r="65" spans="1:16" x14ac:dyDescent="0.25">
      <c r="A65" s="2" t="s">
        <v>0</v>
      </c>
      <c r="B65" s="2" t="s">
        <v>48</v>
      </c>
      <c r="C65" s="2" t="s">
        <v>49</v>
      </c>
      <c r="D65" s="9"/>
      <c r="E65" s="10">
        <v>42571</v>
      </c>
      <c r="F65" s="10">
        <v>42571</v>
      </c>
      <c r="G65" s="2">
        <v>658650</v>
      </c>
      <c r="H65" s="9"/>
      <c r="I65" s="2">
        <v>1</v>
      </c>
      <c r="J65" s="2" t="s">
        <v>126</v>
      </c>
      <c r="K65" s="2">
        <v>1000</v>
      </c>
      <c r="L65" s="2">
        <v>0</v>
      </c>
      <c r="M65" s="2" t="s">
        <v>18</v>
      </c>
      <c r="N65" s="2" t="s">
        <v>28</v>
      </c>
      <c r="O65" s="2">
        <v>0</v>
      </c>
      <c r="P65" s="2">
        <v>0</v>
      </c>
    </row>
    <row r="66" spans="1:16" x14ac:dyDescent="0.25">
      <c r="A66" s="2" t="s">
        <v>0</v>
      </c>
      <c r="B66" s="2" t="s">
        <v>48</v>
      </c>
      <c r="C66" s="2" t="s">
        <v>49</v>
      </c>
      <c r="D66" s="9"/>
      <c r="E66" s="10">
        <v>42571</v>
      </c>
      <c r="F66" s="10">
        <v>42571</v>
      </c>
      <c r="G66" s="2" t="s">
        <v>127</v>
      </c>
      <c r="H66" s="9"/>
      <c r="I66" s="2">
        <v>1</v>
      </c>
      <c r="J66" s="2" t="s">
        <v>128</v>
      </c>
      <c r="K66" s="2">
        <v>10000</v>
      </c>
      <c r="L66" s="2">
        <v>0</v>
      </c>
      <c r="M66" s="2" t="s">
        <v>18</v>
      </c>
      <c r="N66" s="2" t="s">
        <v>28</v>
      </c>
      <c r="O66" s="2">
        <v>0</v>
      </c>
      <c r="P66" s="2">
        <v>0</v>
      </c>
    </row>
    <row r="67" spans="1:16" x14ac:dyDescent="0.25">
      <c r="A67" s="2" t="s">
        <v>0</v>
      </c>
      <c r="B67" s="2" t="s">
        <v>48</v>
      </c>
      <c r="C67" s="2" t="s">
        <v>49</v>
      </c>
      <c r="D67" s="9"/>
      <c r="E67" s="10">
        <v>42571</v>
      </c>
      <c r="F67" s="10">
        <v>42571</v>
      </c>
      <c r="G67" s="2" t="s">
        <v>127</v>
      </c>
      <c r="H67" s="9"/>
      <c r="I67" s="2">
        <v>2</v>
      </c>
      <c r="J67" s="2" t="s">
        <v>129</v>
      </c>
      <c r="K67" s="2">
        <v>5000</v>
      </c>
      <c r="L67" s="2">
        <v>0</v>
      </c>
      <c r="M67" s="2" t="s">
        <v>18</v>
      </c>
      <c r="N67" s="2" t="s">
        <v>28</v>
      </c>
      <c r="O67" s="2">
        <v>0</v>
      </c>
      <c r="P67" s="2">
        <v>0</v>
      </c>
    </row>
    <row r="68" spans="1:16" x14ac:dyDescent="0.25">
      <c r="A68" s="2" t="s">
        <v>0</v>
      </c>
      <c r="B68" s="2" t="s">
        <v>51</v>
      </c>
      <c r="C68" s="2" t="s">
        <v>52</v>
      </c>
      <c r="D68" s="2" t="s">
        <v>53</v>
      </c>
      <c r="E68" s="10">
        <v>42571</v>
      </c>
      <c r="F68" s="10">
        <v>42571</v>
      </c>
      <c r="G68" s="2" t="s">
        <v>130</v>
      </c>
      <c r="H68" s="9"/>
      <c r="I68" s="2">
        <v>1</v>
      </c>
      <c r="J68" s="2" t="s">
        <v>131</v>
      </c>
      <c r="K68" s="2">
        <v>-1000</v>
      </c>
      <c r="L68" s="2">
        <v>-60</v>
      </c>
      <c r="M68" s="2" t="s">
        <v>38</v>
      </c>
      <c r="N68" s="2" t="s">
        <v>28</v>
      </c>
      <c r="O68" s="2">
        <v>0</v>
      </c>
      <c r="P68" s="2">
        <v>0</v>
      </c>
    </row>
    <row r="69" spans="1:16" x14ac:dyDescent="0.25">
      <c r="A69" s="2" t="s">
        <v>0</v>
      </c>
      <c r="B69" s="2" t="s">
        <v>51</v>
      </c>
      <c r="C69" s="2" t="s">
        <v>52</v>
      </c>
      <c r="D69" s="2" t="s">
        <v>53</v>
      </c>
      <c r="E69" s="10">
        <v>42571</v>
      </c>
      <c r="F69" s="10">
        <v>42571</v>
      </c>
      <c r="G69" s="2" t="s">
        <v>132</v>
      </c>
      <c r="H69" s="9"/>
      <c r="I69" s="2">
        <v>1</v>
      </c>
      <c r="J69" s="2" t="s">
        <v>133</v>
      </c>
      <c r="K69" s="2">
        <v>5000</v>
      </c>
      <c r="L69" s="2">
        <v>300</v>
      </c>
      <c r="M69" s="2" t="s">
        <v>33</v>
      </c>
      <c r="N69" s="2" t="s">
        <v>28</v>
      </c>
      <c r="O69" s="2">
        <v>0</v>
      </c>
      <c r="P69" s="2">
        <v>0</v>
      </c>
    </row>
    <row r="70" spans="1:16" x14ac:dyDescent="0.25">
      <c r="A70" s="2" t="s">
        <v>0</v>
      </c>
      <c r="B70" s="2" t="s">
        <v>112</v>
      </c>
      <c r="C70" s="2" t="s">
        <v>113</v>
      </c>
      <c r="D70" s="2" t="s">
        <v>114</v>
      </c>
      <c r="E70" s="10">
        <v>42573</v>
      </c>
      <c r="F70" s="10">
        <v>42573</v>
      </c>
      <c r="G70" s="2" t="s">
        <v>134</v>
      </c>
      <c r="H70" s="9"/>
      <c r="I70" s="2">
        <v>1</v>
      </c>
      <c r="J70" s="2" t="s">
        <v>135</v>
      </c>
      <c r="K70" s="2">
        <v>8000</v>
      </c>
      <c r="L70" s="2">
        <v>480</v>
      </c>
      <c r="M70" s="2" t="s">
        <v>27</v>
      </c>
      <c r="N70" s="2" t="s">
        <v>28</v>
      </c>
      <c r="O70" s="2">
        <v>0</v>
      </c>
      <c r="P70" s="2">
        <v>0</v>
      </c>
    </row>
    <row r="71" spans="1:16" x14ac:dyDescent="0.25">
      <c r="A71" s="2" t="s">
        <v>0</v>
      </c>
      <c r="B71" s="2" t="s">
        <v>136</v>
      </c>
      <c r="C71" s="9"/>
      <c r="D71" s="9"/>
      <c r="E71" s="10">
        <v>42573</v>
      </c>
      <c r="F71" s="10">
        <v>42573</v>
      </c>
      <c r="G71" s="2" t="s">
        <v>137</v>
      </c>
      <c r="H71" s="9"/>
      <c r="I71" s="2">
        <v>1</v>
      </c>
      <c r="J71" s="2" t="s">
        <v>138</v>
      </c>
      <c r="K71" s="2">
        <v>12000</v>
      </c>
      <c r="L71" s="2">
        <v>0</v>
      </c>
      <c r="M71" s="2" t="s">
        <v>139</v>
      </c>
      <c r="N71" s="2" t="s">
        <v>28</v>
      </c>
      <c r="O71" s="2">
        <v>0</v>
      </c>
      <c r="P71" s="2">
        <v>0</v>
      </c>
    </row>
    <row r="72" spans="1:16" x14ac:dyDescent="0.25">
      <c r="A72" s="2" t="s">
        <v>0</v>
      </c>
      <c r="B72" s="2" t="s">
        <v>140</v>
      </c>
      <c r="C72" s="9"/>
      <c r="D72" s="9"/>
      <c r="E72" s="10">
        <v>42573</v>
      </c>
      <c r="F72" s="10">
        <v>42573</v>
      </c>
      <c r="G72" s="2" t="s">
        <v>141</v>
      </c>
      <c r="H72" s="9"/>
      <c r="I72" s="2">
        <v>1</v>
      </c>
      <c r="J72" s="2" t="s">
        <v>142</v>
      </c>
      <c r="K72" s="2">
        <v>4200</v>
      </c>
      <c r="L72" s="2">
        <v>0</v>
      </c>
      <c r="M72" s="2" t="s">
        <v>18</v>
      </c>
      <c r="N72" s="2" t="s">
        <v>22</v>
      </c>
      <c r="O72" s="2">
        <v>1500</v>
      </c>
      <c r="P72" s="2">
        <v>0</v>
      </c>
    </row>
    <row r="73" spans="1:16" x14ac:dyDescent="0.25">
      <c r="A73" s="2" t="s">
        <v>0</v>
      </c>
      <c r="B73" s="2" t="s">
        <v>48</v>
      </c>
      <c r="C73" s="2" t="s">
        <v>49</v>
      </c>
      <c r="D73" s="9"/>
      <c r="E73" s="10">
        <v>42574</v>
      </c>
      <c r="F73" s="10">
        <v>42574</v>
      </c>
      <c r="G73" s="2">
        <v>33154</v>
      </c>
      <c r="H73" s="9"/>
      <c r="I73" s="2">
        <v>1</v>
      </c>
      <c r="J73" s="2" t="s">
        <v>143</v>
      </c>
      <c r="K73" s="2">
        <v>280</v>
      </c>
      <c r="L73" s="2">
        <v>0</v>
      </c>
      <c r="M73" s="2" t="s">
        <v>18</v>
      </c>
      <c r="N73" s="2" t="s">
        <v>28</v>
      </c>
      <c r="O73" s="2">
        <v>0</v>
      </c>
      <c r="P73" s="2">
        <v>0</v>
      </c>
    </row>
    <row r="74" spans="1:16" x14ac:dyDescent="0.25">
      <c r="A74" s="2" t="s">
        <v>0</v>
      </c>
      <c r="B74" s="2" t="s">
        <v>29</v>
      </c>
      <c r="C74" s="2" t="s">
        <v>30</v>
      </c>
      <c r="D74" s="2" t="s">
        <v>31</v>
      </c>
      <c r="E74" s="10">
        <v>42576</v>
      </c>
      <c r="F74" s="10">
        <v>42576</v>
      </c>
      <c r="G74" s="2">
        <v>300601</v>
      </c>
      <c r="H74" s="9"/>
      <c r="I74" s="2">
        <v>1</v>
      </c>
      <c r="J74" s="2" t="s">
        <v>144</v>
      </c>
      <c r="K74" s="2">
        <v>150</v>
      </c>
      <c r="L74" s="2">
        <v>9</v>
      </c>
      <c r="M74" s="2" t="s">
        <v>38</v>
      </c>
      <c r="N74" s="2" t="s">
        <v>28</v>
      </c>
      <c r="O74" s="2">
        <v>0</v>
      </c>
      <c r="P74" s="2">
        <v>0</v>
      </c>
    </row>
    <row r="75" spans="1:16" x14ac:dyDescent="0.25">
      <c r="A75" s="2" t="s">
        <v>0</v>
      </c>
      <c r="B75" s="2" t="s">
        <v>16</v>
      </c>
      <c r="C75" s="9"/>
      <c r="D75" s="9"/>
      <c r="E75" s="10">
        <v>42576</v>
      </c>
      <c r="F75" s="10">
        <v>42576</v>
      </c>
      <c r="G75" s="2">
        <v>490400</v>
      </c>
      <c r="H75" s="9"/>
      <c r="I75" s="2">
        <v>1</v>
      </c>
      <c r="J75" s="2" t="s">
        <v>45</v>
      </c>
      <c r="K75" s="2">
        <v>11000</v>
      </c>
      <c r="L75" s="2">
        <v>0</v>
      </c>
      <c r="M75" s="2" t="s">
        <v>18</v>
      </c>
      <c r="N75" s="2" t="s">
        <v>19</v>
      </c>
      <c r="O75" s="2">
        <v>2000</v>
      </c>
      <c r="P75" s="2">
        <v>0</v>
      </c>
    </row>
    <row r="76" spans="1:16" x14ac:dyDescent="0.25">
      <c r="A76" s="2" t="s">
        <v>0</v>
      </c>
      <c r="B76" s="2" t="s">
        <v>56</v>
      </c>
      <c r="C76" s="9"/>
      <c r="D76" s="9"/>
      <c r="E76" s="10">
        <v>42576</v>
      </c>
      <c r="F76" s="10">
        <v>42576</v>
      </c>
      <c r="G76" s="2" t="s">
        <v>145</v>
      </c>
      <c r="H76" s="9"/>
      <c r="I76" s="2">
        <v>1</v>
      </c>
      <c r="J76" s="2" t="s">
        <v>146</v>
      </c>
      <c r="K76" s="2">
        <v>-50</v>
      </c>
      <c r="L76" s="2">
        <v>0</v>
      </c>
      <c r="M76" s="2" t="s">
        <v>18</v>
      </c>
      <c r="N76" s="2" t="s">
        <v>28</v>
      </c>
      <c r="O76" s="2">
        <v>0</v>
      </c>
      <c r="P76" s="2">
        <v>0</v>
      </c>
    </row>
    <row r="77" spans="1:16" x14ac:dyDescent="0.25">
      <c r="A77" s="2" t="s">
        <v>0</v>
      </c>
      <c r="B77" s="2" t="s">
        <v>51</v>
      </c>
      <c r="C77" s="2" t="s">
        <v>52</v>
      </c>
      <c r="D77" s="2" t="s">
        <v>53</v>
      </c>
      <c r="E77" s="10">
        <v>42576</v>
      </c>
      <c r="F77" s="10">
        <v>42576</v>
      </c>
      <c r="G77" s="2" t="s">
        <v>147</v>
      </c>
      <c r="H77" s="9"/>
      <c r="I77" s="2">
        <v>1</v>
      </c>
      <c r="J77" s="2" t="s">
        <v>148</v>
      </c>
      <c r="K77" s="2">
        <v>3200</v>
      </c>
      <c r="L77" s="2">
        <v>192</v>
      </c>
      <c r="M77" s="2" t="s">
        <v>38</v>
      </c>
      <c r="N77" s="2" t="s">
        <v>28</v>
      </c>
      <c r="O77" s="2">
        <v>0</v>
      </c>
      <c r="P77" s="2">
        <v>0</v>
      </c>
    </row>
    <row r="78" spans="1:16" x14ac:dyDescent="0.25">
      <c r="A78" s="2" t="s">
        <v>0</v>
      </c>
      <c r="B78" s="2" t="s">
        <v>34</v>
      </c>
      <c r="C78" s="2" t="s">
        <v>35</v>
      </c>
      <c r="D78" s="2" t="s">
        <v>36</v>
      </c>
      <c r="E78" s="10">
        <v>42579</v>
      </c>
      <c r="F78" s="10">
        <v>42579</v>
      </c>
      <c r="G78" s="2">
        <v>450340</v>
      </c>
      <c r="H78" s="9"/>
      <c r="I78" s="2">
        <v>1</v>
      </c>
      <c r="J78" s="2" t="s">
        <v>149</v>
      </c>
      <c r="K78" s="2">
        <v>100</v>
      </c>
      <c r="L78" s="2">
        <v>6</v>
      </c>
      <c r="M78" s="2" t="s">
        <v>38</v>
      </c>
      <c r="N78" s="2" t="s">
        <v>28</v>
      </c>
      <c r="O78" s="2">
        <v>0</v>
      </c>
      <c r="P78" s="2">
        <v>0</v>
      </c>
    </row>
    <row r="79" spans="1:16" x14ac:dyDescent="0.25">
      <c r="A79" s="2" t="s">
        <v>0</v>
      </c>
      <c r="B79" s="2" t="s">
        <v>150</v>
      </c>
      <c r="C79" s="2" t="s">
        <v>151</v>
      </c>
      <c r="D79" s="2" t="s">
        <v>96</v>
      </c>
      <c r="E79" s="10">
        <v>42580</v>
      </c>
      <c r="F79" s="10">
        <v>42582</v>
      </c>
      <c r="G79" s="2">
        <v>5986</v>
      </c>
      <c r="H79" s="9"/>
      <c r="I79" s="2">
        <v>1</v>
      </c>
      <c r="J79" s="2" t="s">
        <v>152</v>
      </c>
      <c r="K79" s="2">
        <v>3100</v>
      </c>
      <c r="L79" s="2">
        <v>186</v>
      </c>
      <c r="M79" s="2" t="s">
        <v>38</v>
      </c>
      <c r="N79" s="2" t="s">
        <v>28</v>
      </c>
      <c r="O79" s="2">
        <v>0</v>
      </c>
      <c r="P79" s="2">
        <v>0</v>
      </c>
    </row>
    <row r="80" spans="1:16" x14ac:dyDescent="0.25">
      <c r="A80" s="2" t="s">
        <v>0</v>
      </c>
      <c r="B80" s="2" t="s">
        <v>150</v>
      </c>
      <c r="C80" s="2" t="s">
        <v>151</v>
      </c>
      <c r="D80" s="2" t="s">
        <v>96</v>
      </c>
      <c r="E80" s="10">
        <v>42580</v>
      </c>
      <c r="F80" s="10">
        <v>42582</v>
      </c>
      <c r="G80" s="2">
        <v>5986</v>
      </c>
      <c r="H80" s="9"/>
      <c r="I80" s="2">
        <v>2</v>
      </c>
      <c r="J80" s="2" t="s">
        <v>153</v>
      </c>
      <c r="K80" s="2">
        <v>900</v>
      </c>
      <c r="L80" s="2">
        <v>54</v>
      </c>
      <c r="M80" s="2" t="s">
        <v>103</v>
      </c>
      <c r="N80" s="2" t="s">
        <v>28</v>
      </c>
      <c r="O80" s="2">
        <v>0</v>
      </c>
      <c r="P80" s="2">
        <v>0</v>
      </c>
    </row>
    <row r="81" spans="1:16" x14ac:dyDescent="0.25">
      <c r="A81" s="2" t="s">
        <v>0</v>
      </c>
      <c r="B81" s="2" t="s">
        <v>56</v>
      </c>
      <c r="C81" s="9"/>
      <c r="D81" s="9"/>
      <c r="E81" s="10">
        <v>42581</v>
      </c>
      <c r="F81" s="10">
        <v>42581</v>
      </c>
      <c r="G81" s="2">
        <v>105055</v>
      </c>
      <c r="H81" s="9"/>
      <c r="I81" s="2">
        <v>1</v>
      </c>
      <c r="J81" s="2" t="s">
        <v>154</v>
      </c>
      <c r="K81" s="2">
        <v>600</v>
      </c>
      <c r="L81" s="2">
        <v>0</v>
      </c>
      <c r="M81" s="2" t="s">
        <v>18</v>
      </c>
      <c r="N81" s="2" t="s">
        <v>28</v>
      </c>
      <c r="O81" s="2">
        <v>0</v>
      </c>
      <c r="P81" s="2">
        <v>0</v>
      </c>
    </row>
    <row r="82" spans="1:16" x14ac:dyDescent="0.25">
      <c r="A82" s="2" t="s">
        <v>0</v>
      </c>
      <c r="B82" s="2" t="s">
        <v>68</v>
      </c>
      <c r="C82" s="9"/>
      <c r="D82" s="9"/>
      <c r="E82" s="10">
        <v>42581</v>
      </c>
      <c r="F82" s="10">
        <v>42581</v>
      </c>
      <c r="G82" s="2">
        <v>123475</v>
      </c>
      <c r="H82" s="9"/>
      <c r="I82" s="2">
        <v>1</v>
      </c>
      <c r="J82" s="2" t="s">
        <v>69</v>
      </c>
      <c r="K82" s="2">
        <v>12100</v>
      </c>
      <c r="L82" s="2">
        <v>0</v>
      </c>
      <c r="M82" s="2" t="s">
        <v>18</v>
      </c>
      <c r="N82" s="2" t="s">
        <v>19</v>
      </c>
      <c r="O82" s="2">
        <v>2200</v>
      </c>
      <c r="P82" s="2">
        <v>0</v>
      </c>
    </row>
    <row r="83" spans="1:16" x14ac:dyDescent="0.25">
      <c r="A83" s="2" t="s">
        <v>0</v>
      </c>
      <c r="B83" s="2" t="s">
        <v>68</v>
      </c>
      <c r="C83" s="9"/>
      <c r="D83" s="9"/>
      <c r="E83" s="10">
        <v>42581</v>
      </c>
      <c r="F83" s="10">
        <v>42581</v>
      </c>
      <c r="G83" s="2">
        <v>123480</v>
      </c>
      <c r="H83" s="9"/>
      <c r="I83" s="2">
        <v>1</v>
      </c>
      <c r="J83" s="2" t="s">
        <v>69</v>
      </c>
      <c r="K83" s="2">
        <v>17600</v>
      </c>
      <c r="L83" s="2">
        <v>0</v>
      </c>
      <c r="M83" s="2" t="s">
        <v>18</v>
      </c>
      <c r="N83" s="2" t="s">
        <v>19</v>
      </c>
      <c r="O83" s="2">
        <v>3200</v>
      </c>
      <c r="P83" s="2">
        <v>0</v>
      </c>
    </row>
    <row r="84" spans="1:16" x14ac:dyDescent="0.25">
      <c r="A84" s="2" t="s">
        <v>0</v>
      </c>
      <c r="B84" s="2" t="s">
        <v>89</v>
      </c>
      <c r="C84" s="2" t="s">
        <v>90</v>
      </c>
      <c r="D84" s="9"/>
      <c r="E84" s="10">
        <v>42581</v>
      </c>
      <c r="F84" s="10">
        <v>42581</v>
      </c>
      <c r="G84" s="2">
        <v>2020</v>
      </c>
      <c r="H84" s="9"/>
      <c r="I84" s="2">
        <v>1</v>
      </c>
      <c r="J84" s="2" t="s">
        <v>155</v>
      </c>
      <c r="K84" s="2">
        <v>10000</v>
      </c>
      <c r="L84" s="2">
        <v>600</v>
      </c>
      <c r="M84" s="2" t="s">
        <v>33</v>
      </c>
      <c r="N84" s="2" t="s">
        <v>28</v>
      </c>
      <c r="O84" s="2">
        <v>0</v>
      </c>
      <c r="P84" s="2">
        <v>0</v>
      </c>
    </row>
    <row r="85" spans="1:16" x14ac:dyDescent="0.25">
      <c r="A85" s="2" t="s">
        <v>0</v>
      </c>
      <c r="B85" s="2" t="s">
        <v>23</v>
      </c>
      <c r="C85" s="2" t="s">
        <v>24</v>
      </c>
      <c r="D85" s="2" t="s">
        <v>25</v>
      </c>
      <c r="E85" s="10">
        <v>42581</v>
      </c>
      <c r="F85" s="10">
        <v>42581</v>
      </c>
      <c r="G85" s="2">
        <v>230210</v>
      </c>
      <c r="H85" s="9"/>
      <c r="I85" s="2">
        <v>1</v>
      </c>
      <c r="J85" s="2" t="s">
        <v>156</v>
      </c>
      <c r="K85" s="2">
        <v>800</v>
      </c>
      <c r="L85" s="2">
        <v>48</v>
      </c>
      <c r="M85" s="2" t="s">
        <v>27</v>
      </c>
      <c r="N85" s="2" t="s">
        <v>28</v>
      </c>
      <c r="O85" s="2">
        <v>0</v>
      </c>
      <c r="P85" s="2">
        <v>0</v>
      </c>
    </row>
    <row r="86" spans="1:16" x14ac:dyDescent="0.25">
      <c r="A86" s="2" t="s">
        <v>0</v>
      </c>
      <c r="B86" s="2" t="s">
        <v>51</v>
      </c>
      <c r="C86" s="2" t="s">
        <v>52</v>
      </c>
      <c r="D86" s="2" t="s">
        <v>53</v>
      </c>
      <c r="E86" s="10">
        <v>42581</v>
      </c>
      <c r="F86" s="10">
        <v>42581</v>
      </c>
      <c r="G86" s="2">
        <v>234567</v>
      </c>
      <c r="H86" s="9"/>
      <c r="I86" s="2">
        <v>1</v>
      </c>
      <c r="J86" s="2" t="s">
        <v>157</v>
      </c>
      <c r="K86" s="2">
        <v>240000</v>
      </c>
      <c r="L86" s="2">
        <v>14400</v>
      </c>
      <c r="M86" s="2" t="s">
        <v>38</v>
      </c>
      <c r="N86" s="2" t="s">
        <v>28</v>
      </c>
      <c r="O86" s="2">
        <v>0</v>
      </c>
      <c r="P86" s="2">
        <v>0</v>
      </c>
    </row>
    <row r="87" spans="1:16" x14ac:dyDescent="0.25">
      <c r="A87" s="2" t="s">
        <v>0</v>
      </c>
      <c r="B87" s="2" t="s">
        <v>140</v>
      </c>
      <c r="C87" s="9"/>
      <c r="D87" s="9"/>
      <c r="E87" s="10">
        <v>42581</v>
      </c>
      <c r="F87" s="10">
        <v>42581</v>
      </c>
      <c r="G87" s="2">
        <v>323456</v>
      </c>
      <c r="H87" s="9"/>
      <c r="I87" s="2">
        <v>1</v>
      </c>
      <c r="J87" s="2" t="s">
        <v>157</v>
      </c>
      <c r="K87" s="2">
        <v>8000</v>
      </c>
      <c r="L87" s="2">
        <v>0</v>
      </c>
      <c r="M87" s="2" t="s">
        <v>18</v>
      </c>
      <c r="N87" s="2" t="s">
        <v>22</v>
      </c>
      <c r="O87" s="2">
        <v>3200</v>
      </c>
      <c r="P87" s="2">
        <v>0</v>
      </c>
    </row>
    <row r="88" spans="1:16" x14ac:dyDescent="0.25">
      <c r="A88" s="2" t="s">
        <v>0</v>
      </c>
      <c r="B88" s="2" t="s">
        <v>140</v>
      </c>
      <c r="C88" s="9"/>
      <c r="D88" s="9"/>
      <c r="E88" s="10">
        <v>42581</v>
      </c>
      <c r="F88" s="10">
        <v>42581</v>
      </c>
      <c r="G88" s="2">
        <v>323456</v>
      </c>
      <c r="H88" s="9"/>
      <c r="I88" s="2">
        <v>2</v>
      </c>
      <c r="J88" s="2" t="s">
        <v>158</v>
      </c>
      <c r="K88" s="2">
        <v>1500</v>
      </c>
      <c r="L88" s="2">
        <v>0</v>
      </c>
      <c r="M88" s="2" t="s">
        <v>18</v>
      </c>
      <c r="N88" s="2" t="s">
        <v>22</v>
      </c>
      <c r="O88" s="2">
        <v>600</v>
      </c>
      <c r="P88" s="2">
        <v>0</v>
      </c>
    </row>
    <row r="89" spans="1:16" x14ac:dyDescent="0.25">
      <c r="A89" s="2" t="s">
        <v>0</v>
      </c>
      <c r="B89" s="2" t="s">
        <v>94</v>
      </c>
      <c r="C89" s="2" t="s">
        <v>95</v>
      </c>
      <c r="D89" s="2" t="s">
        <v>96</v>
      </c>
      <c r="E89" s="10">
        <v>42581</v>
      </c>
      <c r="F89" s="10">
        <v>42581</v>
      </c>
      <c r="G89" s="2">
        <v>43340</v>
      </c>
      <c r="H89" s="9"/>
      <c r="I89" s="2">
        <v>1</v>
      </c>
      <c r="J89" s="2" t="s">
        <v>159</v>
      </c>
      <c r="K89" s="2">
        <v>2500</v>
      </c>
      <c r="L89" s="2">
        <v>150</v>
      </c>
      <c r="M89" s="2" t="s">
        <v>38</v>
      </c>
      <c r="N89" s="2" t="s">
        <v>28</v>
      </c>
      <c r="O89" s="2">
        <v>0</v>
      </c>
      <c r="P89" s="2">
        <v>0</v>
      </c>
    </row>
    <row r="90" spans="1:16" x14ac:dyDescent="0.25">
      <c r="A90" s="2" t="s">
        <v>0</v>
      </c>
      <c r="B90" s="2" t="s">
        <v>34</v>
      </c>
      <c r="C90" s="2" t="s">
        <v>35</v>
      </c>
      <c r="D90" s="2" t="s">
        <v>36</v>
      </c>
      <c r="E90" s="10">
        <v>42581</v>
      </c>
      <c r="F90" s="10">
        <v>42581</v>
      </c>
      <c r="G90" s="2">
        <v>450330</v>
      </c>
      <c r="H90" s="9"/>
      <c r="I90" s="2">
        <v>1</v>
      </c>
      <c r="J90" s="2" t="s">
        <v>160</v>
      </c>
      <c r="K90" s="2">
        <v>75</v>
      </c>
      <c r="L90" s="2">
        <v>4.5</v>
      </c>
      <c r="M90" s="2" t="s">
        <v>38</v>
      </c>
      <c r="N90" s="2" t="s">
        <v>28</v>
      </c>
      <c r="O90" s="2">
        <v>0</v>
      </c>
      <c r="P90" s="2">
        <v>0</v>
      </c>
    </row>
    <row r="91" spans="1:16" x14ac:dyDescent="0.25">
      <c r="A91" s="2" t="s">
        <v>0</v>
      </c>
      <c r="B91" s="2" t="s">
        <v>41</v>
      </c>
      <c r="C91" s="2" t="s">
        <v>42</v>
      </c>
      <c r="D91" s="2" t="s">
        <v>43</v>
      </c>
      <c r="E91" s="10">
        <v>42581</v>
      </c>
      <c r="F91" s="10">
        <v>42581</v>
      </c>
      <c r="G91" s="2">
        <v>467895</v>
      </c>
      <c r="H91" s="9"/>
      <c r="I91" s="2">
        <v>1</v>
      </c>
      <c r="J91" s="2" t="s">
        <v>157</v>
      </c>
      <c r="K91" s="2">
        <v>80008.34</v>
      </c>
      <c r="L91" s="2">
        <v>4800.5</v>
      </c>
      <c r="M91" s="2" t="s">
        <v>38</v>
      </c>
      <c r="N91" s="2" t="s">
        <v>28</v>
      </c>
      <c r="O91" s="2">
        <v>0</v>
      </c>
      <c r="P91" s="2">
        <v>0</v>
      </c>
    </row>
    <row r="92" spans="1:16" x14ac:dyDescent="0.25">
      <c r="A92" s="2" t="s">
        <v>0</v>
      </c>
      <c r="B92" s="2" t="s">
        <v>41</v>
      </c>
      <c r="C92" s="2" t="s">
        <v>42</v>
      </c>
      <c r="D92" s="2" t="s">
        <v>43</v>
      </c>
      <c r="E92" s="10">
        <v>42581</v>
      </c>
      <c r="F92" s="10">
        <v>42581</v>
      </c>
      <c r="G92" s="2">
        <v>467895</v>
      </c>
      <c r="H92" s="9"/>
      <c r="I92" s="2">
        <v>2</v>
      </c>
      <c r="J92" s="2" t="s">
        <v>158</v>
      </c>
      <c r="K92" s="2">
        <v>15008.34</v>
      </c>
      <c r="L92" s="2">
        <v>900.5</v>
      </c>
      <c r="M92" s="2" t="s">
        <v>38</v>
      </c>
      <c r="N92" s="2" t="s">
        <v>28</v>
      </c>
      <c r="O92" s="2">
        <v>0</v>
      </c>
      <c r="P92" s="2">
        <v>0</v>
      </c>
    </row>
    <row r="93" spans="1:16" x14ac:dyDescent="0.25">
      <c r="A93" s="2" t="s">
        <v>0</v>
      </c>
      <c r="B93" s="2" t="s">
        <v>41</v>
      </c>
      <c r="C93" s="2" t="s">
        <v>42</v>
      </c>
      <c r="D93" s="2" t="s">
        <v>43</v>
      </c>
      <c r="E93" s="10">
        <v>42581</v>
      </c>
      <c r="F93" s="10">
        <v>42581</v>
      </c>
      <c r="G93" s="2">
        <v>467895</v>
      </c>
      <c r="H93" s="9"/>
      <c r="I93" s="2">
        <v>3</v>
      </c>
      <c r="J93" s="2" t="s">
        <v>161</v>
      </c>
      <c r="K93" s="2">
        <v>50008.33</v>
      </c>
      <c r="L93" s="2">
        <v>3000.5</v>
      </c>
      <c r="M93" s="2" t="s">
        <v>38</v>
      </c>
      <c r="N93" s="2" t="s">
        <v>28</v>
      </c>
      <c r="O93" s="2">
        <v>0</v>
      </c>
      <c r="P93" s="2">
        <v>0</v>
      </c>
    </row>
    <row r="94" spans="1:16" x14ac:dyDescent="0.25">
      <c r="A94" s="2" t="s">
        <v>0</v>
      </c>
      <c r="B94" s="2" t="s">
        <v>41</v>
      </c>
      <c r="C94" s="2" t="s">
        <v>42</v>
      </c>
      <c r="D94" s="2" t="s">
        <v>43</v>
      </c>
      <c r="E94" s="10">
        <v>42581</v>
      </c>
      <c r="F94" s="10">
        <v>42581</v>
      </c>
      <c r="G94" s="2">
        <v>467895</v>
      </c>
      <c r="H94" s="9"/>
      <c r="I94" s="2">
        <v>4</v>
      </c>
      <c r="J94" s="2" t="s">
        <v>162</v>
      </c>
      <c r="K94" s="2">
        <v>75008.34</v>
      </c>
      <c r="L94" s="2">
        <v>4500.5</v>
      </c>
      <c r="M94" s="2" t="s">
        <v>38</v>
      </c>
      <c r="N94" s="2" t="s">
        <v>28</v>
      </c>
      <c r="O94" s="2">
        <v>0</v>
      </c>
      <c r="P94" s="2">
        <v>0</v>
      </c>
    </row>
    <row r="95" spans="1:16" x14ac:dyDescent="0.25">
      <c r="A95" s="2" t="s">
        <v>0</v>
      </c>
      <c r="B95" s="2" t="s">
        <v>41</v>
      </c>
      <c r="C95" s="2" t="s">
        <v>42</v>
      </c>
      <c r="D95" s="2" t="s">
        <v>43</v>
      </c>
      <c r="E95" s="10">
        <v>42581</v>
      </c>
      <c r="F95" s="10">
        <v>42581</v>
      </c>
      <c r="G95" s="2">
        <v>467895</v>
      </c>
      <c r="H95" s="9"/>
      <c r="I95" s="2">
        <v>5</v>
      </c>
      <c r="J95" s="2" t="s">
        <v>157</v>
      </c>
      <c r="K95" s="2">
        <v>40004.17</v>
      </c>
      <c r="L95" s="2">
        <v>2400.25</v>
      </c>
      <c r="M95" s="2" t="s">
        <v>38</v>
      </c>
      <c r="N95" s="2" t="s">
        <v>28</v>
      </c>
      <c r="O95" s="2">
        <v>0</v>
      </c>
      <c r="P95" s="2">
        <v>0</v>
      </c>
    </row>
    <row r="96" spans="1:16" x14ac:dyDescent="0.25">
      <c r="A96" s="2" t="s">
        <v>0</v>
      </c>
      <c r="B96" s="2" t="s">
        <v>41</v>
      </c>
      <c r="C96" s="2" t="s">
        <v>42</v>
      </c>
      <c r="D96" s="2" t="s">
        <v>43</v>
      </c>
      <c r="E96" s="10">
        <v>42581</v>
      </c>
      <c r="F96" s="10">
        <v>42581</v>
      </c>
      <c r="G96" s="2">
        <v>467895</v>
      </c>
      <c r="H96" s="9"/>
      <c r="I96" s="2">
        <v>6</v>
      </c>
      <c r="J96" s="2" t="s">
        <v>158</v>
      </c>
      <c r="K96" s="2">
        <v>7504.17</v>
      </c>
      <c r="L96" s="2">
        <v>450.25</v>
      </c>
      <c r="M96" s="2" t="s">
        <v>38</v>
      </c>
      <c r="N96" s="2" t="s">
        <v>28</v>
      </c>
      <c r="O96" s="2">
        <v>0</v>
      </c>
      <c r="P96" s="2">
        <v>0</v>
      </c>
    </row>
    <row r="97" spans="1:16" x14ac:dyDescent="0.25">
      <c r="A97" s="2" t="s">
        <v>0</v>
      </c>
      <c r="B97" s="2" t="s">
        <v>41</v>
      </c>
      <c r="C97" s="2" t="s">
        <v>42</v>
      </c>
      <c r="D97" s="2" t="s">
        <v>43</v>
      </c>
      <c r="E97" s="10">
        <v>42581</v>
      </c>
      <c r="F97" s="10">
        <v>42581</v>
      </c>
      <c r="G97" s="2">
        <v>467895</v>
      </c>
      <c r="H97" s="9"/>
      <c r="I97" s="2">
        <v>7</v>
      </c>
      <c r="J97" s="2" t="s">
        <v>161</v>
      </c>
      <c r="K97" s="2">
        <v>25004.17</v>
      </c>
      <c r="L97" s="2">
        <v>1500.25</v>
      </c>
      <c r="M97" s="2" t="s">
        <v>38</v>
      </c>
      <c r="N97" s="2" t="s">
        <v>28</v>
      </c>
      <c r="O97" s="2">
        <v>0</v>
      </c>
      <c r="P97" s="2">
        <v>0</v>
      </c>
    </row>
    <row r="98" spans="1:16" x14ac:dyDescent="0.25">
      <c r="A98" s="2" t="s">
        <v>0</v>
      </c>
      <c r="B98" s="2" t="s">
        <v>41</v>
      </c>
      <c r="C98" s="2" t="s">
        <v>42</v>
      </c>
      <c r="D98" s="2" t="s">
        <v>43</v>
      </c>
      <c r="E98" s="10">
        <v>42581</v>
      </c>
      <c r="F98" s="10">
        <v>42581</v>
      </c>
      <c r="G98" s="2">
        <v>467895</v>
      </c>
      <c r="H98" s="9"/>
      <c r="I98" s="2">
        <v>8</v>
      </c>
      <c r="J98" s="2" t="s">
        <v>162</v>
      </c>
      <c r="K98" s="2">
        <v>37504.17</v>
      </c>
      <c r="L98" s="2">
        <v>2250.25</v>
      </c>
      <c r="M98" s="2" t="s">
        <v>38</v>
      </c>
      <c r="N98" s="2" t="s">
        <v>28</v>
      </c>
      <c r="O98" s="2">
        <v>0</v>
      </c>
      <c r="P98" s="2">
        <v>0</v>
      </c>
    </row>
    <row r="99" spans="1:16" x14ac:dyDescent="0.25">
      <c r="A99" s="2" t="s">
        <v>0</v>
      </c>
      <c r="B99" s="2" t="s">
        <v>16</v>
      </c>
      <c r="C99" s="9"/>
      <c r="D99" s="9"/>
      <c r="E99" s="10">
        <v>42581</v>
      </c>
      <c r="F99" s="10">
        <v>42581</v>
      </c>
      <c r="G99" s="2">
        <v>490500</v>
      </c>
      <c r="H99" s="9"/>
      <c r="I99" s="2">
        <v>1</v>
      </c>
      <c r="J99" s="2" t="s">
        <v>72</v>
      </c>
      <c r="K99" s="2">
        <v>19250</v>
      </c>
      <c r="L99" s="2">
        <v>0</v>
      </c>
      <c r="M99" s="2" t="s">
        <v>18</v>
      </c>
      <c r="N99" s="2" t="s">
        <v>19</v>
      </c>
      <c r="O99" s="2">
        <v>3500</v>
      </c>
      <c r="P99" s="2">
        <v>0</v>
      </c>
    </row>
    <row r="100" spans="1:16" x14ac:dyDescent="0.25">
      <c r="A100" s="2" t="s">
        <v>0</v>
      </c>
      <c r="B100" s="2" t="s">
        <v>51</v>
      </c>
      <c r="C100" s="2" t="s">
        <v>52</v>
      </c>
      <c r="D100" s="2" t="s">
        <v>53</v>
      </c>
      <c r="E100" s="10">
        <v>42581</v>
      </c>
      <c r="F100" s="10">
        <v>42581</v>
      </c>
      <c r="G100" s="2">
        <v>567856</v>
      </c>
      <c r="H100" s="9"/>
      <c r="I100" s="2">
        <v>1</v>
      </c>
      <c r="J100" s="2" t="s">
        <v>157</v>
      </c>
      <c r="K100" s="2">
        <v>80008.34</v>
      </c>
      <c r="L100" s="2">
        <v>4800.5</v>
      </c>
      <c r="M100" s="2" t="s">
        <v>38</v>
      </c>
      <c r="N100" s="2" t="s">
        <v>28</v>
      </c>
      <c r="O100" s="2">
        <v>0</v>
      </c>
      <c r="P100" s="2">
        <v>0</v>
      </c>
    </row>
    <row r="101" spans="1:16" x14ac:dyDescent="0.25">
      <c r="A101" s="2" t="s">
        <v>0</v>
      </c>
      <c r="B101" s="2" t="s">
        <v>51</v>
      </c>
      <c r="C101" s="2" t="s">
        <v>52</v>
      </c>
      <c r="D101" s="2" t="s">
        <v>53</v>
      </c>
      <c r="E101" s="10">
        <v>42581</v>
      </c>
      <c r="F101" s="10">
        <v>42581</v>
      </c>
      <c r="G101" s="2">
        <v>567856</v>
      </c>
      <c r="H101" s="9"/>
      <c r="I101" s="2">
        <v>2</v>
      </c>
      <c r="J101" s="2" t="s">
        <v>158</v>
      </c>
      <c r="K101" s="2">
        <v>15008.34</v>
      </c>
      <c r="L101" s="2">
        <v>900.5</v>
      </c>
      <c r="M101" s="2" t="s">
        <v>38</v>
      </c>
      <c r="N101" s="2" t="s">
        <v>28</v>
      </c>
      <c r="O101" s="2">
        <v>0</v>
      </c>
      <c r="P101" s="2">
        <v>0</v>
      </c>
    </row>
    <row r="102" spans="1:16" x14ac:dyDescent="0.25">
      <c r="A102" s="2" t="s">
        <v>0</v>
      </c>
      <c r="B102" s="2" t="s">
        <v>51</v>
      </c>
      <c r="C102" s="2" t="s">
        <v>52</v>
      </c>
      <c r="D102" s="2" t="s">
        <v>53</v>
      </c>
      <c r="E102" s="10">
        <v>42581</v>
      </c>
      <c r="F102" s="10">
        <v>42581</v>
      </c>
      <c r="G102" s="2">
        <v>567856</v>
      </c>
      <c r="H102" s="9"/>
      <c r="I102" s="2">
        <v>3</v>
      </c>
      <c r="J102" s="2" t="s">
        <v>161</v>
      </c>
      <c r="K102" s="2">
        <v>50008.33</v>
      </c>
      <c r="L102" s="2">
        <v>3000.5</v>
      </c>
      <c r="M102" s="2" t="s">
        <v>38</v>
      </c>
      <c r="N102" s="2" t="s">
        <v>28</v>
      </c>
      <c r="O102" s="2">
        <v>0</v>
      </c>
      <c r="P102" s="2">
        <v>0</v>
      </c>
    </row>
    <row r="103" spans="1:16" x14ac:dyDescent="0.25">
      <c r="A103" s="2" t="s">
        <v>0</v>
      </c>
      <c r="B103" s="2" t="s">
        <v>51</v>
      </c>
      <c r="C103" s="2" t="s">
        <v>52</v>
      </c>
      <c r="D103" s="2" t="s">
        <v>53</v>
      </c>
      <c r="E103" s="10">
        <v>42581</v>
      </c>
      <c r="F103" s="10">
        <v>42581</v>
      </c>
      <c r="G103" s="2">
        <v>567856</v>
      </c>
      <c r="H103" s="9"/>
      <c r="I103" s="2">
        <v>4</v>
      </c>
      <c r="J103" s="2" t="s">
        <v>162</v>
      </c>
      <c r="K103" s="2">
        <v>75008.34</v>
      </c>
      <c r="L103" s="2">
        <v>4500.5</v>
      </c>
      <c r="M103" s="2" t="s">
        <v>38</v>
      </c>
      <c r="N103" s="2" t="s">
        <v>28</v>
      </c>
      <c r="O103" s="2">
        <v>0</v>
      </c>
      <c r="P103" s="2">
        <v>0</v>
      </c>
    </row>
    <row r="104" spans="1:16" x14ac:dyDescent="0.25">
      <c r="A104" s="2" t="s">
        <v>0</v>
      </c>
      <c r="B104" s="2" t="s">
        <v>51</v>
      </c>
      <c r="C104" s="2" t="s">
        <v>52</v>
      </c>
      <c r="D104" s="2" t="s">
        <v>53</v>
      </c>
      <c r="E104" s="10">
        <v>42581</v>
      </c>
      <c r="F104" s="10">
        <v>42581</v>
      </c>
      <c r="G104" s="2">
        <v>567856</v>
      </c>
      <c r="H104" s="9"/>
      <c r="I104" s="2">
        <v>5</v>
      </c>
      <c r="J104" s="2" t="s">
        <v>157</v>
      </c>
      <c r="K104" s="2">
        <v>160016.67000000001</v>
      </c>
      <c r="L104" s="2">
        <v>9601</v>
      </c>
      <c r="M104" s="2" t="s">
        <v>38</v>
      </c>
      <c r="N104" s="2" t="s">
        <v>28</v>
      </c>
      <c r="O104" s="2">
        <v>0</v>
      </c>
      <c r="P104" s="2">
        <v>0</v>
      </c>
    </row>
    <row r="105" spans="1:16" x14ac:dyDescent="0.25">
      <c r="A105" s="2" t="s">
        <v>0</v>
      </c>
      <c r="B105" s="2" t="s">
        <v>51</v>
      </c>
      <c r="C105" s="2" t="s">
        <v>52</v>
      </c>
      <c r="D105" s="2" t="s">
        <v>53</v>
      </c>
      <c r="E105" s="10">
        <v>42581</v>
      </c>
      <c r="F105" s="10">
        <v>42581</v>
      </c>
      <c r="G105" s="2">
        <v>567856</v>
      </c>
      <c r="H105" s="9"/>
      <c r="I105" s="2">
        <v>6</v>
      </c>
      <c r="J105" s="2" t="s">
        <v>161</v>
      </c>
      <c r="K105" s="2">
        <v>100016.66</v>
      </c>
      <c r="L105" s="2">
        <v>6001</v>
      </c>
      <c r="M105" s="2" t="s">
        <v>38</v>
      </c>
      <c r="N105" s="2" t="s">
        <v>28</v>
      </c>
      <c r="O105" s="2">
        <v>0</v>
      </c>
      <c r="P105" s="2">
        <v>0</v>
      </c>
    </row>
    <row r="106" spans="1:16" x14ac:dyDescent="0.25">
      <c r="A106" s="2" t="s">
        <v>0</v>
      </c>
      <c r="B106" s="2" t="s">
        <v>51</v>
      </c>
      <c r="C106" s="2" t="s">
        <v>52</v>
      </c>
      <c r="D106" s="2" t="s">
        <v>53</v>
      </c>
      <c r="E106" s="10">
        <v>42581</v>
      </c>
      <c r="F106" s="10">
        <v>42581</v>
      </c>
      <c r="G106" s="2">
        <v>567856</v>
      </c>
      <c r="H106" s="9"/>
      <c r="I106" s="2">
        <v>7</v>
      </c>
      <c r="J106" s="2" t="s">
        <v>162</v>
      </c>
      <c r="K106" s="2">
        <v>150016.67000000001</v>
      </c>
      <c r="L106" s="2">
        <v>9001</v>
      </c>
      <c r="M106" s="2" t="s">
        <v>38</v>
      </c>
      <c r="N106" s="2" t="s">
        <v>28</v>
      </c>
      <c r="O106" s="2">
        <v>0</v>
      </c>
      <c r="P106" s="2">
        <v>0</v>
      </c>
    </row>
    <row r="107" spans="1:16" x14ac:dyDescent="0.25">
      <c r="A107" s="2" t="s">
        <v>0</v>
      </c>
      <c r="B107" s="2" t="s">
        <v>51</v>
      </c>
      <c r="C107" s="2" t="s">
        <v>52</v>
      </c>
      <c r="D107" s="2" t="s">
        <v>53</v>
      </c>
      <c r="E107" s="10">
        <v>42581</v>
      </c>
      <c r="F107" s="10">
        <v>42581</v>
      </c>
      <c r="G107" s="2">
        <v>567856</v>
      </c>
      <c r="H107" s="9"/>
      <c r="I107" s="2">
        <v>8</v>
      </c>
      <c r="J107" s="2" t="s">
        <v>158</v>
      </c>
      <c r="K107" s="2">
        <v>30016.67</v>
      </c>
      <c r="L107" s="2">
        <v>1801</v>
      </c>
      <c r="M107" s="2" t="s">
        <v>38</v>
      </c>
      <c r="N107" s="2" t="s">
        <v>28</v>
      </c>
      <c r="O107" s="2">
        <v>0</v>
      </c>
      <c r="P107" s="2">
        <v>0</v>
      </c>
    </row>
    <row r="108" spans="1:16" x14ac:dyDescent="0.25">
      <c r="A108" s="2" t="s">
        <v>0</v>
      </c>
      <c r="B108" s="2" t="s">
        <v>51</v>
      </c>
      <c r="C108" s="2" t="s">
        <v>52</v>
      </c>
      <c r="D108" s="2" t="s">
        <v>53</v>
      </c>
      <c r="E108" s="10">
        <v>42581</v>
      </c>
      <c r="F108" s="10">
        <v>42581</v>
      </c>
      <c r="G108" s="2">
        <v>567896</v>
      </c>
      <c r="H108" s="9"/>
      <c r="I108" s="2">
        <v>1</v>
      </c>
      <c r="J108" s="2" t="s">
        <v>157</v>
      </c>
      <c r="K108" s="2">
        <v>80000</v>
      </c>
      <c r="L108" s="2">
        <v>4800</v>
      </c>
      <c r="M108" s="2" t="s">
        <v>38</v>
      </c>
      <c r="N108" s="2" t="s">
        <v>28</v>
      </c>
      <c r="O108" s="2">
        <v>0</v>
      </c>
      <c r="P108" s="2">
        <v>0</v>
      </c>
    </row>
    <row r="109" spans="1:16" x14ac:dyDescent="0.25">
      <c r="A109" s="2" t="s">
        <v>0</v>
      </c>
      <c r="B109" s="2" t="s">
        <v>51</v>
      </c>
      <c r="C109" s="2" t="s">
        <v>52</v>
      </c>
      <c r="D109" s="2" t="s">
        <v>53</v>
      </c>
      <c r="E109" s="10">
        <v>42581</v>
      </c>
      <c r="F109" s="10">
        <v>42581</v>
      </c>
      <c r="G109" s="2">
        <v>567896</v>
      </c>
      <c r="H109" s="9"/>
      <c r="I109" s="2">
        <v>2</v>
      </c>
      <c r="J109" s="2" t="s">
        <v>158</v>
      </c>
      <c r="K109" s="2">
        <v>15000</v>
      </c>
      <c r="L109" s="2">
        <v>900</v>
      </c>
      <c r="M109" s="2" t="s">
        <v>38</v>
      </c>
      <c r="N109" s="2" t="s">
        <v>28</v>
      </c>
      <c r="O109" s="2">
        <v>0</v>
      </c>
      <c r="P109" s="2">
        <v>0</v>
      </c>
    </row>
    <row r="110" spans="1:16" x14ac:dyDescent="0.25">
      <c r="A110" s="2" t="s">
        <v>0</v>
      </c>
      <c r="B110" s="2" t="s">
        <v>51</v>
      </c>
      <c r="C110" s="2" t="s">
        <v>52</v>
      </c>
      <c r="D110" s="2" t="s">
        <v>53</v>
      </c>
      <c r="E110" s="10">
        <v>42581</v>
      </c>
      <c r="F110" s="10">
        <v>42581</v>
      </c>
      <c r="G110" s="2">
        <v>567896</v>
      </c>
      <c r="H110" s="9"/>
      <c r="I110" s="2">
        <v>3</v>
      </c>
      <c r="J110" s="2" t="s">
        <v>161</v>
      </c>
      <c r="K110" s="2">
        <v>50000</v>
      </c>
      <c r="L110" s="2">
        <v>3000</v>
      </c>
      <c r="M110" s="2" t="s">
        <v>38</v>
      </c>
      <c r="N110" s="2" t="s">
        <v>28</v>
      </c>
      <c r="O110" s="2">
        <v>0</v>
      </c>
      <c r="P110" s="2">
        <v>0</v>
      </c>
    </row>
    <row r="111" spans="1:16" x14ac:dyDescent="0.25">
      <c r="A111" s="2" t="s">
        <v>0</v>
      </c>
      <c r="B111" s="2" t="s">
        <v>51</v>
      </c>
      <c r="C111" s="2" t="s">
        <v>52</v>
      </c>
      <c r="D111" s="2" t="s">
        <v>53</v>
      </c>
      <c r="E111" s="10">
        <v>42581</v>
      </c>
      <c r="F111" s="10">
        <v>42581</v>
      </c>
      <c r="G111" s="2">
        <v>567896</v>
      </c>
      <c r="H111" s="9"/>
      <c r="I111" s="2">
        <v>4</v>
      </c>
      <c r="J111" s="2" t="s">
        <v>162</v>
      </c>
      <c r="K111" s="2">
        <v>75000</v>
      </c>
      <c r="L111" s="2">
        <v>4500</v>
      </c>
      <c r="M111" s="2" t="s">
        <v>38</v>
      </c>
      <c r="N111" s="2" t="s">
        <v>28</v>
      </c>
      <c r="O111" s="2">
        <v>0</v>
      </c>
      <c r="P111" s="2">
        <v>0</v>
      </c>
    </row>
    <row r="112" spans="1:16" x14ac:dyDescent="0.25">
      <c r="A112" s="2" t="s">
        <v>0</v>
      </c>
      <c r="B112" s="2" t="s">
        <v>51</v>
      </c>
      <c r="C112" s="2" t="s">
        <v>52</v>
      </c>
      <c r="D112" s="2" t="s">
        <v>53</v>
      </c>
      <c r="E112" s="10">
        <v>42581</v>
      </c>
      <c r="F112" s="10">
        <v>42581</v>
      </c>
      <c r="G112" s="2">
        <v>567896</v>
      </c>
      <c r="H112" s="9"/>
      <c r="I112" s="2">
        <v>5</v>
      </c>
      <c r="J112" s="2" t="s">
        <v>157</v>
      </c>
      <c r="K112" s="2">
        <v>80000</v>
      </c>
      <c r="L112" s="2">
        <v>4800</v>
      </c>
      <c r="M112" s="2" t="s">
        <v>38</v>
      </c>
      <c r="N112" s="2" t="s">
        <v>28</v>
      </c>
      <c r="O112" s="2">
        <v>0</v>
      </c>
      <c r="P112" s="2">
        <v>0</v>
      </c>
    </row>
    <row r="113" spans="1:16" x14ac:dyDescent="0.25">
      <c r="A113" s="2" t="s">
        <v>0</v>
      </c>
      <c r="B113" s="2" t="s">
        <v>51</v>
      </c>
      <c r="C113" s="2" t="s">
        <v>52</v>
      </c>
      <c r="D113" s="2" t="s">
        <v>53</v>
      </c>
      <c r="E113" s="10">
        <v>42581</v>
      </c>
      <c r="F113" s="10">
        <v>42581</v>
      </c>
      <c r="G113" s="2">
        <v>567896</v>
      </c>
      <c r="H113" s="9"/>
      <c r="I113" s="2">
        <v>6</v>
      </c>
      <c r="J113" s="2" t="s">
        <v>158</v>
      </c>
      <c r="K113" s="2">
        <v>15000</v>
      </c>
      <c r="L113" s="2">
        <v>900</v>
      </c>
      <c r="M113" s="2" t="s">
        <v>38</v>
      </c>
      <c r="N113" s="2" t="s">
        <v>28</v>
      </c>
      <c r="O113" s="2">
        <v>0</v>
      </c>
      <c r="P113" s="2">
        <v>0</v>
      </c>
    </row>
    <row r="114" spans="1:16" x14ac:dyDescent="0.25">
      <c r="A114" s="2" t="s">
        <v>0</v>
      </c>
      <c r="B114" s="2" t="s">
        <v>51</v>
      </c>
      <c r="C114" s="2" t="s">
        <v>52</v>
      </c>
      <c r="D114" s="2" t="s">
        <v>53</v>
      </c>
      <c r="E114" s="10">
        <v>42581</v>
      </c>
      <c r="F114" s="10">
        <v>42581</v>
      </c>
      <c r="G114" s="2">
        <v>567896</v>
      </c>
      <c r="H114" s="9"/>
      <c r="I114" s="2">
        <v>7</v>
      </c>
      <c r="J114" s="2" t="s">
        <v>161</v>
      </c>
      <c r="K114" s="2">
        <v>50000</v>
      </c>
      <c r="L114" s="2">
        <v>3000</v>
      </c>
      <c r="M114" s="2" t="s">
        <v>38</v>
      </c>
      <c r="N114" s="2" t="s">
        <v>28</v>
      </c>
      <c r="O114" s="2">
        <v>0</v>
      </c>
      <c r="P114" s="2">
        <v>0</v>
      </c>
    </row>
    <row r="115" spans="1:16" x14ac:dyDescent="0.25">
      <c r="A115" s="2" t="s">
        <v>0</v>
      </c>
      <c r="B115" s="2" t="s">
        <v>51</v>
      </c>
      <c r="C115" s="2" t="s">
        <v>52</v>
      </c>
      <c r="D115" s="2" t="s">
        <v>53</v>
      </c>
      <c r="E115" s="10">
        <v>42581</v>
      </c>
      <c r="F115" s="10">
        <v>42581</v>
      </c>
      <c r="G115" s="2">
        <v>567896</v>
      </c>
      <c r="H115" s="9"/>
      <c r="I115" s="2">
        <v>8</v>
      </c>
      <c r="J115" s="2" t="s">
        <v>162</v>
      </c>
      <c r="K115" s="2">
        <v>75000</v>
      </c>
      <c r="L115" s="2">
        <v>4500</v>
      </c>
      <c r="M115" s="2" t="s">
        <v>38</v>
      </c>
      <c r="N115" s="2" t="s">
        <v>28</v>
      </c>
      <c r="O115" s="2">
        <v>0</v>
      </c>
      <c r="P115" s="2">
        <v>0</v>
      </c>
    </row>
    <row r="116" spans="1:16" x14ac:dyDescent="0.25">
      <c r="A116" s="2" t="s">
        <v>0</v>
      </c>
      <c r="B116" s="2" t="s">
        <v>51</v>
      </c>
      <c r="C116" s="2" t="s">
        <v>52</v>
      </c>
      <c r="D116" s="2" t="s">
        <v>53</v>
      </c>
      <c r="E116" s="10">
        <v>42581</v>
      </c>
      <c r="F116" s="10">
        <v>42581</v>
      </c>
      <c r="G116" s="2">
        <v>567896</v>
      </c>
      <c r="H116" s="9"/>
      <c r="I116" s="2">
        <v>9</v>
      </c>
      <c r="J116" s="2" t="s">
        <v>157</v>
      </c>
      <c r="K116" s="2">
        <v>160000</v>
      </c>
      <c r="L116" s="2">
        <v>9600</v>
      </c>
      <c r="M116" s="2" t="s">
        <v>38</v>
      </c>
      <c r="N116" s="2" t="s">
        <v>28</v>
      </c>
      <c r="O116" s="2">
        <v>0</v>
      </c>
      <c r="P116" s="2">
        <v>0</v>
      </c>
    </row>
    <row r="117" spans="1:16" x14ac:dyDescent="0.25">
      <c r="A117" s="2" t="s">
        <v>0</v>
      </c>
      <c r="B117" s="2" t="s">
        <v>51</v>
      </c>
      <c r="C117" s="2" t="s">
        <v>52</v>
      </c>
      <c r="D117" s="2" t="s">
        <v>53</v>
      </c>
      <c r="E117" s="10">
        <v>42581</v>
      </c>
      <c r="F117" s="10">
        <v>42581</v>
      </c>
      <c r="G117" s="2">
        <v>567896</v>
      </c>
      <c r="H117" s="9"/>
      <c r="I117" s="2">
        <v>10</v>
      </c>
      <c r="J117" s="2" t="s">
        <v>158</v>
      </c>
      <c r="K117" s="2">
        <v>30000</v>
      </c>
      <c r="L117" s="2">
        <v>1800</v>
      </c>
      <c r="M117" s="2" t="s">
        <v>38</v>
      </c>
      <c r="N117" s="2" t="s">
        <v>28</v>
      </c>
      <c r="O117" s="2">
        <v>0</v>
      </c>
      <c r="P117" s="2">
        <v>0</v>
      </c>
    </row>
    <row r="118" spans="1:16" x14ac:dyDescent="0.25">
      <c r="A118" s="2" t="s">
        <v>0</v>
      </c>
      <c r="B118" s="2" t="s">
        <v>51</v>
      </c>
      <c r="C118" s="2" t="s">
        <v>52</v>
      </c>
      <c r="D118" s="2" t="s">
        <v>53</v>
      </c>
      <c r="E118" s="10">
        <v>42581</v>
      </c>
      <c r="F118" s="10">
        <v>42581</v>
      </c>
      <c r="G118" s="2">
        <v>567896</v>
      </c>
      <c r="H118" s="9"/>
      <c r="I118" s="2">
        <v>11</v>
      </c>
      <c r="J118" s="2" t="s">
        <v>161</v>
      </c>
      <c r="K118" s="2">
        <v>100000</v>
      </c>
      <c r="L118" s="2">
        <v>6000</v>
      </c>
      <c r="M118" s="2" t="s">
        <v>38</v>
      </c>
      <c r="N118" s="2" t="s">
        <v>28</v>
      </c>
      <c r="O118" s="2">
        <v>0</v>
      </c>
      <c r="P118" s="2">
        <v>0</v>
      </c>
    </row>
    <row r="119" spans="1:16" x14ac:dyDescent="0.25">
      <c r="A119" s="2" t="s">
        <v>0</v>
      </c>
      <c r="B119" s="2" t="s">
        <v>51</v>
      </c>
      <c r="C119" s="2" t="s">
        <v>52</v>
      </c>
      <c r="D119" s="2" t="s">
        <v>53</v>
      </c>
      <c r="E119" s="10">
        <v>42581</v>
      </c>
      <c r="F119" s="10">
        <v>42581</v>
      </c>
      <c r="G119" s="2">
        <v>567896</v>
      </c>
      <c r="H119" s="9"/>
      <c r="I119" s="2">
        <v>12</v>
      </c>
      <c r="J119" s="2" t="s">
        <v>162</v>
      </c>
      <c r="K119" s="2">
        <v>150000</v>
      </c>
      <c r="L119" s="2">
        <v>9000</v>
      </c>
      <c r="M119" s="2" t="s">
        <v>38</v>
      </c>
      <c r="N119" s="2" t="s">
        <v>28</v>
      </c>
      <c r="O119" s="2">
        <v>0</v>
      </c>
      <c r="P119" s="2">
        <v>0</v>
      </c>
    </row>
    <row r="120" spans="1:16" x14ac:dyDescent="0.25">
      <c r="A120" s="2" t="s">
        <v>0</v>
      </c>
      <c r="B120" s="2" t="s">
        <v>20</v>
      </c>
      <c r="C120" s="9"/>
      <c r="D120" s="9"/>
      <c r="E120" s="10">
        <v>42581</v>
      </c>
      <c r="F120" s="10">
        <v>42581</v>
      </c>
      <c r="G120" s="2">
        <v>620450</v>
      </c>
      <c r="H120" s="9"/>
      <c r="I120" s="2">
        <v>1</v>
      </c>
      <c r="J120" s="2" t="s">
        <v>21</v>
      </c>
      <c r="K120" s="2">
        <v>15400</v>
      </c>
      <c r="L120" s="2">
        <v>0</v>
      </c>
      <c r="M120" s="2" t="s">
        <v>18</v>
      </c>
      <c r="N120" s="2" t="s">
        <v>22</v>
      </c>
      <c r="O120" s="2">
        <v>5500</v>
      </c>
      <c r="P120" s="2">
        <v>0</v>
      </c>
    </row>
    <row r="121" spans="1:16" x14ac:dyDescent="0.25">
      <c r="A121" s="2" t="s">
        <v>0</v>
      </c>
      <c r="B121" s="2" t="s">
        <v>62</v>
      </c>
      <c r="C121" s="2" t="s">
        <v>63</v>
      </c>
      <c r="D121" s="2" t="s">
        <v>64</v>
      </c>
      <c r="E121" s="10">
        <v>42581</v>
      </c>
      <c r="F121" s="10">
        <v>42581</v>
      </c>
      <c r="G121" s="2">
        <v>7785</v>
      </c>
      <c r="H121" s="2" t="s">
        <v>163</v>
      </c>
      <c r="I121" s="2">
        <v>1</v>
      </c>
      <c r="J121" s="2" t="s">
        <v>164</v>
      </c>
      <c r="K121" s="2">
        <v>1000</v>
      </c>
      <c r="L121" s="2">
        <v>60</v>
      </c>
      <c r="M121" s="2" t="s">
        <v>47</v>
      </c>
      <c r="N121" s="2" t="s">
        <v>28</v>
      </c>
      <c r="O121" s="2">
        <v>0</v>
      </c>
      <c r="P121" s="2">
        <v>0</v>
      </c>
    </row>
    <row r="122" spans="1:16" x14ac:dyDescent="0.25">
      <c r="A122" s="2" t="s">
        <v>0</v>
      </c>
      <c r="B122" s="2" t="s">
        <v>62</v>
      </c>
      <c r="C122" s="2" t="s">
        <v>63</v>
      </c>
      <c r="D122" s="2" t="s">
        <v>64</v>
      </c>
      <c r="E122" s="10">
        <v>42581</v>
      </c>
      <c r="F122" s="10">
        <v>42581</v>
      </c>
      <c r="G122" s="2">
        <v>7795</v>
      </c>
      <c r="H122" s="9"/>
      <c r="I122" s="2">
        <v>1</v>
      </c>
      <c r="J122" s="2" t="s">
        <v>65</v>
      </c>
      <c r="K122" s="2">
        <v>450</v>
      </c>
      <c r="L122" s="2">
        <v>27</v>
      </c>
      <c r="M122" s="2" t="s">
        <v>38</v>
      </c>
      <c r="N122" s="2" t="s">
        <v>28</v>
      </c>
      <c r="O122" s="2">
        <v>0</v>
      </c>
      <c r="P122" s="2">
        <v>0</v>
      </c>
    </row>
    <row r="123" spans="1:16" x14ac:dyDescent="0.25">
      <c r="A123" s="2" t="s">
        <v>0</v>
      </c>
      <c r="B123" s="2" t="s">
        <v>94</v>
      </c>
      <c r="C123" s="2" t="s">
        <v>95</v>
      </c>
      <c r="D123" s="2" t="s">
        <v>96</v>
      </c>
      <c r="E123" s="10">
        <v>42581</v>
      </c>
      <c r="F123" s="10">
        <v>42581</v>
      </c>
      <c r="G123" s="2" t="s">
        <v>165</v>
      </c>
      <c r="H123" s="9"/>
      <c r="I123" s="2">
        <v>1</v>
      </c>
      <c r="J123" s="2" t="s">
        <v>166</v>
      </c>
      <c r="K123" s="2">
        <v>-500</v>
      </c>
      <c r="L123" s="2">
        <v>0</v>
      </c>
      <c r="M123" s="2" t="s">
        <v>139</v>
      </c>
      <c r="N123" s="2" t="s">
        <v>28</v>
      </c>
      <c r="O123" s="2">
        <v>0</v>
      </c>
      <c r="P123" s="2">
        <v>0</v>
      </c>
    </row>
    <row r="124" spans="1:16" x14ac:dyDescent="0.25">
      <c r="A124" s="2" t="s">
        <v>0</v>
      </c>
      <c r="B124" s="2" t="s">
        <v>167</v>
      </c>
      <c r="C124" s="9"/>
      <c r="D124" s="2" t="s">
        <v>168</v>
      </c>
      <c r="E124" s="10">
        <v>42581</v>
      </c>
      <c r="F124" s="10">
        <v>42581</v>
      </c>
      <c r="G124" s="2" t="s">
        <v>169</v>
      </c>
      <c r="H124" s="9"/>
      <c r="I124" s="2">
        <v>1</v>
      </c>
      <c r="J124" s="2" t="s">
        <v>170</v>
      </c>
      <c r="K124" s="2">
        <v>1200</v>
      </c>
      <c r="L124" s="2">
        <v>72</v>
      </c>
      <c r="M124" s="2" t="s">
        <v>103</v>
      </c>
      <c r="N124" s="2" t="s">
        <v>28</v>
      </c>
      <c r="O124" s="2">
        <v>0</v>
      </c>
      <c r="P124" s="2">
        <v>0</v>
      </c>
    </row>
    <row r="125" spans="1:16" x14ac:dyDescent="0.25">
      <c r="A125" s="2" t="s">
        <v>0</v>
      </c>
      <c r="B125" s="2" t="s">
        <v>89</v>
      </c>
      <c r="C125" s="2" t="s">
        <v>90</v>
      </c>
      <c r="D125" s="9"/>
      <c r="E125" s="10">
        <v>42581</v>
      </c>
      <c r="F125" s="10">
        <v>42581</v>
      </c>
      <c r="G125" s="2" t="s">
        <v>171</v>
      </c>
      <c r="H125" s="9"/>
      <c r="I125" s="2">
        <v>1</v>
      </c>
      <c r="J125" s="2" t="s">
        <v>172</v>
      </c>
      <c r="K125" s="2">
        <v>-2000</v>
      </c>
      <c r="L125" s="2">
        <v>-120</v>
      </c>
      <c r="M125" s="2" t="s">
        <v>33</v>
      </c>
      <c r="N125" s="2" t="s">
        <v>28</v>
      </c>
      <c r="O125" s="2">
        <v>0</v>
      </c>
      <c r="P125" s="2">
        <v>0</v>
      </c>
    </row>
    <row r="126" spans="1:16" x14ac:dyDescent="0.25">
      <c r="A126" s="2" t="s">
        <v>0</v>
      </c>
      <c r="B126" s="2" t="s">
        <v>62</v>
      </c>
      <c r="C126" s="2" t="s">
        <v>63</v>
      </c>
      <c r="D126" s="2" t="s">
        <v>64</v>
      </c>
      <c r="E126" s="10">
        <v>42581</v>
      </c>
      <c r="F126" s="10">
        <v>42581</v>
      </c>
      <c r="G126" s="2" t="s">
        <v>173</v>
      </c>
      <c r="H126" s="9"/>
      <c r="I126" s="2">
        <v>1</v>
      </c>
      <c r="J126" s="2" t="s">
        <v>174</v>
      </c>
      <c r="K126" s="2">
        <v>-50</v>
      </c>
      <c r="L126" s="2">
        <v>-3</v>
      </c>
      <c r="M126" s="2" t="s">
        <v>38</v>
      </c>
      <c r="N126" s="2" t="s">
        <v>28</v>
      </c>
      <c r="O126" s="2">
        <v>0</v>
      </c>
      <c r="P126" s="2">
        <v>0</v>
      </c>
    </row>
    <row r="127" spans="1:16" x14ac:dyDescent="0.25">
      <c r="A127" s="2" t="s">
        <v>0</v>
      </c>
      <c r="B127" s="2" t="s">
        <v>23</v>
      </c>
      <c r="C127" s="2" t="s">
        <v>24</v>
      </c>
      <c r="D127" s="2" t="s">
        <v>25</v>
      </c>
      <c r="E127" s="10">
        <v>42581</v>
      </c>
      <c r="F127" s="10">
        <v>42581</v>
      </c>
      <c r="G127" s="2" t="s">
        <v>175</v>
      </c>
      <c r="H127" s="9"/>
      <c r="I127" s="2">
        <v>1</v>
      </c>
      <c r="J127" s="2" t="s">
        <v>176</v>
      </c>
      <c r="K127" s="2">
        <v>200</v>
      </c>
      <c r="L127" s="2">
        <v>12</v>
      </c>
      <c r="M127" s="2" t="s">
        <v>27</v>
      </c>
      <c r="N127" s="2" t="s">
        <v>28</v>
      </c>
      <c r="O127" s="2">
        <v>0</v>
      </c>
      <c r="P127" s="2">
        <v>0</v>
      </c>
    </row>
    <row r="128" spans="1:16" x14ac:dyDescent="0.25">
      <c r="A128" s="2" t="s">
        <v>0</v>
      </c>
      <c r="B128" s="2" t="s">
        <v>23</v>
      </c>
      <c r="C128" s="2" t="s">
        <v>24</v>
      </c>
      <c r="D128" s="2" t="s">
        <v>25</v>
      </c>
      <c r="E128" s="10">
        <v>42581</v>
      </c>
      <c r="F128" s="10">
        <v>42581</v>
      </c>
      <c r="G128" s="2" t="s">
        <v>175</v>
      </c>
      <c r="H128" s="9"/>
      <c r="I128" s="2">
        <v>2</v>
      </c>
      <c r="J128" s="2" t="s">
        <v>177</v>
      </c>
      <c r="K128" s="2">
        <v>300</v>
      </c>
      <c r="L128" s="2">
        <v>18</v>
      </c>
      <c r="M128" s="2" t="s">
        <v>27</v>
      </c>
      <c r="N128" s="2" t="s">
        <v>28</v>
      </c>
      <c r="O128" s="2">
        <v>0</v>
      </c>
      <c r="P128" s="2">
        <v>0</v>
      </c>
    </row>
    <row r="129" spans="1:16" x14ac:dyDescent="0.25">
      <c r="A129" s="2" t="s">
        <v>0</v>
      </c>
      <c r="B129" s="2" t="s">
        <v>23</v>
      </c>
      <c r="C129" s="2" t="s">
        <v>24</v>
      </c>
      <c r="D129" s="2" t="s">
        <v>25</v>
      </c>
      <c r="E129" s="10">
        <v>42581</v>
      </c>
      <c r="F129" s="10">
        <v>42581</v>
      </c>
      <c r="G129" s="2" t="s">
        <v>175</v>
      </c>
      <c r="H129" s="9"/>
      <c r="I129" s="2">
        <v>3</v>
      </c>
      <c r="J129" s="2" t="s">
        <v>178</v>
      </c>
      <c r="K129" s="2">
        <v>400</v>
      </c>
      <c r="L129" s="2">
        <v>24</v>
      </c>
      <c r="M129" s="2" t="s">
        <v>27</v>
      </c>
      <c r="N129" s="2" t="s">
        <v>28</v>
      </c>
      <c r="O129" s="2">
        <v>0</v>
      </c>
      <c r="P129" s="2">
        <v>0</v>
      </c>
    </row>
    <row r="130" spans="1:16" x14ac:dyDescent="0.25">
      <c r="A130" s="2" t="s">
        <v>0</v>
      </c>
      <c r="B130" s="2" t="s">
        <v>23</v>
      </c>
      <c r="C130" s="2" t="s">
        <v>24</v>
      </c>
      <c r="D130" s="2" t="s">
        <v>25</v>
      </c>
      <c r="E130" s="10">
        <v>42581</v>
      </c>
      <c r="F130" s="10">
        <v>42581</v>
      </c>
      <c r="G130" s="2" t="s">
        <v>175</v>
      </c>
      <c r="H130" s="9"/>
      <c r="I130" s="2">
        <v>4</v>
      </c>
      <c r="J130" s="2" t="s">
        <v>179</v>
      </c>
      <c r="K130" s="2">
        <v>350</v>
      </c>
      <c r="L130" s="2">
        <v>21</v>
      </c>
      <c r="M130" s="2" t="s">
        <v>27</v>
      </c>
      <c r="N130" s="2" t="s">
        <v>28</v>
      </c>
      <c r="O130" s="2">
        <v>0</v>
      </c>
      <c r="P130" s="2">
        <v>0</v>
      </c>
    </row>
    <row r="131" spans="1:16" x14ac:dyDescent="0.25">
      <c r="A131" s="2" t="s">
        <v>0</v>
      </c>
      <c r="B131" s="2" t="s">
        <v>23</v>
      </c>
      <c r="C131" s="2" t="s">
        <v>24</v>
      </c>
      <c r="D131" s="2" t="s">
        <v>25</v>
      </c>
      <c r="E131" s="10">
        <v>42581</v>
      </c>
      <c r="F131" s="10">
        <v>42581</v>
      </c>
      <c r="G131" s="2" t="s">
        <v>175</v>
      </c>
      <c r="H131" s="9"/>
      <c r="I131" s="2">
        <v>5</v>
      </c>
      <c r="J131" s="2" t="s">
        <v>180</v>
      </c>
      <c r="K131" s="2">
        <v>200</v>
      </c>
      <c r="L131" s="2">
        <v>12</v>
      </c>
      <c r="M131" s="2" t="s">
        <v>27</v>
      </c>
      <c r="N131" s="2" t="s">
        <v>28</v>
      </c>
      <c r="O131" s="2">
        <v>0</v>
      </c>
      <c r="P131" s="2">
        <v>0</v>
      </c>
    </row>
    <row r="132" spans="1:16" x14ac:dyDescent="0.25">
      <c r="A132" s="2" t="s">
        <v>0</v>
      </c>
      <c r="B132" s="2" t="s">
        <v>100</v>
      </c>
      <c r="C132" s="9"/>
      <c r="D132" s="2" t="s">
        <v>36</v>
      </c>
      <c r="E132" s="10">
        <v>42581</v>
      </c>
      <c r="F132" s="10">
        <v>42581</v>
      </c>
      <c r="G132" s="2" t="s">
        <v>181</v>
      </c>
      <c r="H132" s="9"/>
      <c r="I132" s="2">
        <v>1</v>
      </c>
      <c r="J132" s="2" t="s">
        <v>170</v>
      </c>
      <c r="K132" s="2">
        <v>900</v>
      </c>
      <c r="L132" s="2">
        <v>54</v>
      </c>
      <c r="M132" s="2" t="s">
        <v>38</v>
      </c>
      <c r="N132" s="2" t="s">
        <v>28</v>
      </c>
      <c r="O132" s="2">
        <v>0</v>
      </c>
      <c r="P132" s="2">
        <v>0</v>
      </c>
    </row>
    <row r="133" spans="1:16" x14ac:dyDescent="0.25">
      <c r="A133" s="2" t="s">
        <v>0</v>
      </c>
      <c r="B133" s="2" t="s">
        <v>182</v>
      </c>
      <c r="C133" s="9"/>
      <c r="D133" s="9"/>
      <c r="E133" s="10">
        <v>42581</v>
      </c>
      <c r="F133" s="10">
        <v>42581</v>
      </c>
      <c r="G133" s="2" t="s">
        <v>183</v>
      </c>
      <c r="H133" s="9"/>
      <c r="I133" s="2">
        <v>1</v>
      </c>
      <c r="J133" s="2" t="s">
        <v>184</v>
      </c>
      <c r="K133" s="2">
        <v>800</v>
      </c>
      <c r="L133" s="2">
        <v>0</v>
      </c>
      <c r="M133" s="2" t="s">
        <v>139</v>
      </c>
      <c r="N133" s="2" t="s">
        <v>28</v>
      </c>
      <c r="O133" s="2">
        <v>0</v>
      </c>
      <c r="P133" s="2">
        <v>0</v>
      </c>
    </row>
    <row r="134" spans="1:16" x14ac:dyDescent="0.25">
      <c r="A134" s="2" t="s">
        <v>0</v>
      </c>
      <c r="B134" s="2" t="s">
        <v>182</v>
      </c>
      <c r="C134" s="9"/>
      <c r="D134" s="9"/>
      <c r="E134" s="10">
        <v>42581</v>
      </c>
      <c r="F134" s="10">
        <v>42581</v>
      </c>
      <c r="G134" s="2" t="s">
        <v>183</v>
      </c>
      <c r="H134" s="9"/>
      <c r="I134" s="2">
        <v>2</v>
      </c>
      <c r="J134" s="2" t="s">
        <v>185</v>
      </c>
      <c r="K134" s="2">
        <v>40</v>
      </c>
      <c r="L134" s="2">
        <v>0</v>
      </c>
      <c r="M134" s="2" t="s">
        <v>118</v>
      </c>
      <c r="N134" s="2" t="s">
        <v>28</v>
      </c>
      <c r="O134" s="2">
        <v>0</v>
      </c>
      <c r="P134" s="2">
        <v>0</v>
      </c>
    </row>
    <row r="135" spans="1:16" x14ac:dyDescent="0.25">
      <c r="A135" s="2" t="s">
        <v>0</v>
      </c>
      <c r="B135" s="2" t="s">
        <v>182</v>
      </c>
      <c r="C135" s="9"/>
      <c r="D135" s="9"/>
      <c r="E135" s="10">
        <v>42581</v>
      </c>
      <c r="F135" s="10">
        <v>42581</v>
      </c>
      <c r="G135" s="2" t="s">
        <v>183</v>
      </c>
      <c r="H135" s="9"/>
      <c r="I135" s="2">
        <v>3</v>
      </c>
      <c r="J135" s="2" t="s">
        <v>186</v>
      </c>
      <c r="K135" s="2">
        <v>100</v>
      </c>
      <c r="L135" s="2">
        <v>6</v>
      </c>
      <c r="M135" s="2" t="s">
        <v>38</v>
      </c>
      <c r="N135" s="2" t="s">
        <v>28</v>
      </c>
      <c r="O135" s="2">
        <v>0</v>
      </c>
      <c r="P135" s="2">
        <v>0</v>
      </c>
    </row>
    <row r="136" spans="1:16" x14ac:dyDescent="0.25">
      <c r="A136" s="2" t="s">
        <v>0</v>
      </c>
      <c r="B136" s="2" t="s">
        <v>182</v>
      </c>
      <c r="C136" s="9"/>
      <c r="D136" s="9"/>
      <c r="E136" s="10">
        <v>42581</v>
      </c>
      <c r="F136" s="10">
        <v>42581</v>
      </c>
      <c r="G136" s="2" t="s">
        <v>183</v>
      </c>
      <c r="H136" s="9"/>
      <c r="I136" s="2">
        <v>4</v>
      </c>
      <c r="J136" s="2" t="s">
        <v>187</v>
      </c>
      <c r="K136" s="2">
        <v>50</v>
      </c>
      <c r="L136" s="2">
        <v>3</v>
      </c>
      <c r="M136" s="2" t="s">
        <v>38</v>
      </c>
      <c r="N136" s="2" t="s">
        <v>28</v>
      </c>
      <c r="O136" s="2">
        <v>0</v>
      </c>
      <c r="P136" s="2">
        <v>0</v>
      </c>
    </row>
    <row r="137" spans="1:16" x14ac:dyDescent="0.25">
      <c r="A137" s="2" t="s">
        <v>0</v>
      </c>
      <c r="B137" s="2" t="s">
        <v>182</v>
      </c>
      <c r="C137" s="9"/>
      <c r="D137" s="9"/>
      <c r="E137" s="10">
        <v>42581</v>
      </c>
      <c r="F137" s="10">
        <v>42581</v>
      </c>
      <c r="G137" s="2" t="s">
        <v>183</v>
      </c>
      <c r="H137" s="9"/>
      <c r="I137" s="2">
        <v>5</v>
      </c>
      <c r="J137" s="2" t="s">
        <v>188</v>
      </c>
      <c r="K137" s="2">
        <v>200</v>
      </c>
      <c r="L137" s="2">
        <v>12</v>
      </c>
      <c r="M137" s="2" t="s">
        <v>38</v>
      </c>
      <c r="N137" s="2" t="s">
        <v>28</v>
      </c>
      <c r="O137" s="2">
        <v>0</v>
      </c>
      <c r="P137" s="2">
        <v>0</v>
      </c>
    </row>
    <row r="138" spans="1:16" x14ac:dyDescent="0.25">
      <c r="A138" s="2" t="s">
        <v>0</v>
      </c>
      <c r="B138" s="2" t="s">
        <v>182</v>
      </c>
      <c r="C138" s="9"/>
      <c r="D138" s="9"/>
      <c r="E138" s="10">
        <v>42581</v>
      </c>
      <c r="F138" s="10">
        <v>42581</v>
      </c>
      <c r="G138" s="2" t="s">
        <v>183</v>
      </c>
      <c r="H138" s="9"/>
      <c r="I138" s="2">
        <v>6</v>
      </c>
      <c r="J138" s="2" t="s">
        <v>189</v>
      </c>
      <c r="K138" s="2">
        <v>50</v>
      </c>
      <c r="L138" s="2">
        <v>3</v>
      </c>
      <c r="M138" s="2" t="s">
        <v>38</v>
      </c>
      <c r="N138" s="2" t="s">
        <v>28</v>
      </c>
      <c r="O138" s="2">
        <v>0</v>
      </c>
      <c r="P138" s="2">
        <v>0</v>
      </c>
    </row>
    <row r="139" spans="1:16" x14ac:dyDescent="0.25">
      <c r="A139" s="2" t="s">
        <v>0</v>
      </c>
      <c r="B139" s="2" t="s">
        <v>182</v>
      </c>
      <c r="C139" s="9"/>
      <c r="D139" s="9"/>
      <c r="E139" s="10">
        <v>42581</v>
      </c>
      <c r="F139" s="10">
        <v>42581</v>
      </c>
      <c r="G139" s="2" t="s">
        <v>183</v>
      </c>
      <c r="H139" s="9"/>
      <c r="I139" s="2">
        <v>7</v>
      </c>
      <c r="J139" s="2" t="s">
        <v>190</v>
      </c>
      <c r="K139" s="2">
        <v>100</v>
      </c>
      <c r="L139" s="2">
        <v>0</v>
      </c>
      <c r="M139" s="2" t="s">
        <v>118</v>
      </c>
      <c r="N139" s="2" t="s">
        <v>28</v>
      </c>
      <c r="O139" s="2">
        <v>0</v>
      </c>
      <c r="P139" s="2">
        <v>0</v>
      </c>
    </row>
    <row r="140" spans="1:16" x14ac:dyDescent="0.25">
      <c r="A140" s="2" t="s">
        <v>0</v>
      </c>
      <c r="B140" s="2" t="s">
        <v>191</v>
      </c>
      <c r="C140" s="9"/>
      <c r="D140" s="9"/>
      <c r="E140" s="10">
        <v>42581</v>
      </c>
      <c r="F140" s="10">
        <v>42581</v>
      </c>
      <c r="G140" s="2" t="s">
        <v>192</v>
      </c>
      <c r="H140" s="9"/>
      <c r="I140" s="2">
        <v>1</v>
      </c>
      <c r="J140" s="2" t="s">
        <v>184</v>
      </c>
      <c r="K140" s="2">
        <v>800</v>
      </c>
      <c r="L140" s="2">
        <v>0</v>
      </c>
      <c r="M140" s="2" t="s">
        <v>139</v>
      </c>
      <c r="N140" s="2" t="s">
        <v>28</v>
      </c>
      <c r="O140" s="2">
        <v>0</v>
      </c>
      <c r="P140" s="2">
        <v>0</v>
      </c>
    </row>
    <row r="141" spans="1:16" x14ac:dyDescent="0.25">
      <c r="A141" s="2" t="s">
        <v>0</v>
      </c>
      <c r="B141" s="2" t="s">
        <v>191</v>
      </c>
      <c r="C141" s="9"/>
      <c r="D141" s="9"/>
      <c r="E141" s="10">
        <v>42581</v>
      </c>
      <c r="F141" s="10">
        <v>42581</v>
      </c>
      <c r="G141" s="2" t="s">
        <v>192</v>
      </c>
      <c r="H141" s="9"/>
      <c r="I141" s="2">
        <v>2</v>
      </c>
      <c r="J141" s="2" t="s">
        <v>193</v>
      </c>
      <c r="K141" s="2">
        <v>1500</v>
      </c>
      <c r="L141" s="2">
        <v>90</v>
      </c>
      <c r="M141" s="2" t="s">
        <v>38</v>
      </c>
      <c r="N141" s="2" t="s">
        <v>28</v>
      </c>
      <c r="O141" s="2">
        <v>0</v>
      </c>
      <c r="P141" s="2">
        <v>0</v>
      </c>
    </row>
    <row r="142" spans="1:16" x14ac:dyDescent="0.25">
      <c r="A142" s="2" t="s">
        <v>0</v>
      </c>
      <c r="B142" s="2" t="s">
        <v>136</v>
      </c>
      <c r="C142" s="9"/>
      <c r="D142" s="9"/>
      <c r="E142" s="10">
        <v>42581</v>
      </c>
      <c r="F142" s="10">
        <v>42581</v>
      </c>
      <c r="G142" s="2" t="s">
        <v>194</v>
      </c>
      <c r="H142" s="9"/>
      <c r="I142" s="2">
        <v>1</v>
      </c>
      <c r="J142" s="2" t="s">
        <v>195</v>
      </c>
      <c r="K142" s="2">
        <v>250</v>
      </c>
      <c r="L142" s="2">
        <v>0</v>
      </c>
      <c r="M142" s="2" t="s">
        <v>139</v>
      </c>
      <c r="N142" s="2" t="s">
        <v>28</v>
      </c>
      <c r="O142" s="2">
        <v>0</v>
      </c>
      <c r="P142" s="2">
        <v>0</v>
      </c>
    </row>
    <row r="143" spans="1:16" x14ac:dyDescent="0.25">
      <c r="A143" s="2" t="s">
        <v>0</v>
      </c>
      <c r="B143" s="2" t="s">
        <v>136</v>
      </c>
      <c r="C143" s="9"/>
      <c r="D143" s="9"/>
      <c r="E143" s="10">
        <v>42581</v>
      </c>
      <c r="F143" s="10">
        <v>42581</v>
      </c>
      <c r="G143" s="2" t="s">
        <v>194</v>
      </c>
      <c r="H143" s="9"/>
      <c r="I143" s="2">
        <v>2</v>
      </c>
      <c r="J143" s="2" t="s">
        <v>196</v>
      </c>
      <c r="K143" s="2">
        <v>500</v>
      </c>
      <c r="L143" s="2">
        <v>0</v>
      </c>
      <c r="M143" s="2" t="s">
        <v>139</v>
      </c>
      <c r="N143" s="2" t="s">
        <v>28</v>
      </c>
      <c r="O143" s="2">
        <v>0</v>
      </c>
      <c r="P143" s="2">
        <v>0</v>
      </c>
    </row>
    <row r="144" spans="1:16" x14ac:dyDescent="0.25">
      <c r="A144" s="2" t="s">
        <v>0</v>
      </c>
      <c r="B144" s="2" t="s">
        <v>136</v>
      </c>
      <c r="C144" s="9"/>
      <c r="D144" s="9"/>
      <c r="E144" s="10">
        <v>42581</v>
      </c>
      <c r="F144" s="10">
        <v>42581</v>
      </c>
      <c r="G144" s="2" t="s">
        <v>194</v>
      </c>
      <c r="H144" s="9"/>
      <c r="I144" s="2">
        <v>3</v>
      </c>
      <c r="J144" s="2" t="s">
        <v>197</v>
      </c>
      <c r="K144" s="2">
        <v>1200</v>
      </c>
      <c r="L144" s="2">
        <v>0</v>
      </c>
      <c r="M144" s="2" t="s">
        <v>139</v>
      </c>
      <c r="N144" s="2" t="s">
        <v>28</v>
      </c>
      <c r="O144" s="2">
        <v>0</v>
      </c>
      <c r="P144" s="2">
        <v>0</v>
      </c>
    </row>
    <row r="145" spans="1:16" x14ac:dyDescent="0.25">
      <c r="A145" s="2" t="s">
        <v>0</v>
      </c>
      <c r="B145" s="2" t="s">
        <v>136</v>
      </c>
      <c r="C145" s="9"/>
      <c r="D145" s="9"/>
      <c r="E145" s="10">
        <v>42581</v>
      </c>
      <c r="F145" s="10">
        <v>42581</v>
      </c>
      <c r="G145" s="2" t="s">
        <v>194</v>
      </c>
      <c r="H145" s="9"/>
      <c r="I145" s="2">
        <v>4</v>
      </c>
      <c r="J145" s="2" t="s">
        <v>198</v>
      </c>
      <c r="K145" s="2">
        <v>1500</v>
      </c>
      <c r="L145" s="2">
        <v>0</v>
      </c>
      <c r="M145" s="2" t="s">
        <v>139</v>
      </c>
      <c r="N145" s="2" t="s">
        <v>28</v>
      </c>
      <c r="O145" s="2">
        <v>0</v>
      </c>
      <c r="P145" s="2">
        <v>0</v>
      </c>
    </row>
    <row r="146" spans="1:16" x14ac:dyDescent="0.25">
      <c r="A146" s="2" t="s">
        <v>0</v>
      </c>
      <c r="B146" s="2" t="s">
        <v>199</v>
      </c>
      <c r="C146" s="9"/>
      <c r="D146" s="9"/>
      <c r="E146" s="10">
        <v>42581</v>
      </c>
      <c r="F146" s="10">
        <v>42581</v>
      </c>
      <c r="G146" s="2" t="s">
        <v>200</v>
      </c>
      <c r="H146" s="9"/>
      <c r="I146" s="2">
        <v>1</v>
      </c>
      <c r="J146" s="2" t="s">
        <v>201</v>
      </c>
      <c r="K146" s="2">
        <v>3975</v>
      </c>
      <c r="L146" s="2">
        <v>238.5</v>
      </c>
      <c r="M146" s="2" t="s">
        <v>38</v>
      </c>
      <c r="N146" s="2" t="s">
        <v>28</v>
      </c>
      <c r="O146" s="2">
        <v>0</v>
      </c>
      <c r="P146" s="2">
        <v>0</v>
      </c>
    </row>
    <row r="147" spans="1:16" x14ac:dyDescent="0.25">
      <c r="A147" s="2" t="s">
        <v>0</v>
      </c>
      <c r="B147" s="2" t="s">
        <v>94</v>
      </c>
      <c r="C147" s="2" t="s">
        <v>95</v>
      </c>
      <c r="D147" s="2" t="s">
        <v>96</v>
      </c>
      <c r="E147" s="10">
        <v>42582</v>
      </c>
      <c r="F147" s="10">
        <v>42582</v>
      </c>
      <c r="G147" s="2">
        <v>43350</v>
      </c>
      <c r="H147" s="9"/>
      <c r="I147" s="2">
        <v>1</v>
      </c>
      <c r="J147" s="2" t="s">
        <v>50</v>
      </c>
      <c r="K147" s="2">
        <v>3300</v>
      </c>
      <c r="L147" s="2">
        <v>0</v>
      </c>
      <c r="M147" s="2" t="s">
        <v>139</v>
      </c>
      <c r="N147" s="2" t="s">
        <v>28</v>
      </c>
      <c r="O147" s="2">
        <v>0</v>
      </c>
      <c r="P147" s="2">
        <v>0</v>
      </c>
    </row>
    <row r="148" spans="1:16" x14ac:dyDescent="0.25">
      <c r="A148" s="2" t="s">
        <v>0</v>
      </c>
      <c r="B148" s="2" t="s">
        <v>202</v>
      </c>
      <c r="C148" s="9"/>
      <c r="D148" s="9"/>
      <c r="E148" s="10">
        <v>42582</v>
      </c>
      <c r="F148" s="10">
        <v>42582</v>
      </c>
      <c r="G148" s="2" t="s">
        <v>203</v>
      </c>
      <c r="H148" s="9"/>
      <c r="I148" s="2">
        <v>1</v>
      </c>
      <c r="J148" s="2" t="s">
        <v>204</v>
      </c>
      <c r="K148" s="2">
        <v>800</v>
      </c>
      <c r="L148" s="2">
        <v>48</v>
      </c>
      <c r="M148" s="2" t="s">
        <v>38</v>
      </c>
      <c r="N148" s="2" t="s">
        <v>28</v>
      </c>
      <c r="O148" s="2">
        <v>0</v>
      </c>
      <c r="P148" s="2">
        <v>0</v>
      </c>
    </row>
    <row r="149" spans="1:16" x14ac:dyDescent="0.25">
      <c r="A149" s="2" t="s">
        <v>0</v>
      </c>
      <c r="B149" s="2" t="s">
        <v>202</v>
      </c>
      <c r="C149" s="9"/>
      <c r="D149" s="9"/>
      <c r="E149" s="10">
        <v>42582</v>
      </c>
      <c r="F149" s="10">
        <v>42582</v>
      </c>
      <c r="G149" s="2" t="s">
        <v>203</v>
      </c>
      <c r="H149" s="9"/>
      <c r="I149" s="2">
        <v>2</v>
      </c>
      <c r="J149" s="2" t="s">
        <v>205</v>
      </c>
      <c r="K149" s="2">
        <v>1000</v>
      </c>
      <c r="L149" s="2">
        <v>60</v>
      </c>
      <c r="M149" s="2" t="s">
        <v>38</v>
      </c>
      <c r="N149" s="2" t="s">
        <v>28</v>
      </c>
      <c r="O149" s="2">
        <v>0</v>
      </c>
      <c r="P149" s="2">
        <v>0</v>
      </c>
    </row>
    <row r="150" spans="1:16" x14ac:dyDescent="0.25">
      <c r="A150" s="2" t="s">
        <v>0</v>
      </c>
      <c r="B150" s="2" t="s">
        <v>202</v>
      </c>
      <c r="C150" s="9"/>
      <c r="D150" s="9"/>
      <c r="E150" s="10">
        <v>42582</v>
      </c>
      <c r="F150" s="10">
        <v>42582</v>
      </c>
      <c r="G150" s="2" t="s">
        <v>203</v>
      </c>
      <c r="H150" s="9"/>
      <c r="I150" s="2">
        <v>3</v>
      </c>
      <c r="J150" s="2" t="s">
        <v>206</v>
      </c>
      <c r="K150" s="2">
        <v>600</v>
      </c>
      <c r="L150" s="2">
        <v>0</v>
      </c>
      <c r="M150" s="2" t="s">
        <v>40</v>
      </c>
      <c r="N150" s="2" t="s">
        <v>28</v>
      </c>
      <c r="O150" s="2">
        <v>0</v>
      </c>
      <c r="P150" s="2">
        <v>0</v>
      </c>
    </row>
    <row r="151" spans="1:16" x14ac:dyDescent="0.25">
      <c r="A151" s="2" t="s">
        <v>0</v>
      </c>
      <c r="B151" s="2" t="s">
        <v>202</v>
      </c>
      <c r="C151" s="9"/>
      <c r="D151" s="9"/>
      <c r="E151" s="10">
        <v>42582</v>
      </c>
      <c r="F151" s="10">
        <v>42582</v>
      </c>
      <c r="G151" s="2" t="s">
        <v>203</v>
      </c>
      <c r="H151" s="9"/>
      <c r="I151" s="2">
        <v>4</v>
      </c>
      <c r="J151" s="2" t="s">
        <v>207</v>
      </c>
      <c r="K151" s="2">
        <v>300</v>
      </c>
      <c r="L151" s="2">
        <v>0</v>
      </c>
      <c r="M151" s="2" t="s">
        <v>118</v>
      </c>
      <c r="N151" s="2" t="s">
        <v>28</v>
      </c>
      <c r="O151" s="2">
        <v>0</v>
      </c>
      <c r="P151" s="2">
        <v>0</v>
      </c>
    </row>
    <row r="152" spans="1:16" x14ac:dyDescent="0.25">
      <c r="A152" s="2" t="s">
        <v>0</v>
      </c>
      <c r="B152" s="2" t="s">
        <v>202</v>
      </c>
      <c r="C152" s="9"/>
      <c r="D152" s="9"/>
      <c r="E152" s="10">
        <v>42582</v>
      </c>
      <c r="F152" s="10">
        <v>42582</v>
      </c>
      <c r="G152" s="2" t="s">
        <v>203</v>
      </c>
      <c r="H152" s="9"/>
      <c r="I152" s="2">
        <v>5</v>
      </c>
      <c r="J152" s="2" t="s">
        <v>208</v>
      </c>
      <c r="K152" s="2">
        <v>3000</v>
      </c>
      <c r="L152" s="2">
        <v>0</v>
      </c>
      <c r="M152" s="2" t="s">
        <v>40</v>
      </c>
      <c r="N152" s="2" t="s">
        <v>28</v>
      </c>
      <c r="O152" s="2">
        <v>0</v>
      </c>
      <c r="P152" s="2">
        <v>0</v>
      </c>
    </row>
    <row r="153" spans="1:16" x14ac:dyDescent="0.25">
      <c r="A153" s="2" t="s">
        <v>0</v>
      </c>
      <c r="B153" s="2" t="s">
        <v>202</v>
      </c>
      <c r="C153" s="9"/>
      <c r="D153" s="9"/>
      <c r="E153" s="10">
        <v>42582</v>
      </c>
      <c r="F153" s="10">
        <v>42582</v>
      </c>
      <c r="G153" s="2" t="s">
        <v>203</v>
      </c>
      <c r="H153" s="9"/>
      <c r="I153" s="2">
        <v>1</v>
      </c>
      <c r="J153" s="2" t="s">
        <v>206</v>
      </c>
      <c r="K153" s="2">
        <v>600</v>
      </c>
      <c r="L153" s="2">
        <v>0</v>
      </c>
      <c r="M153" s="2" t="s">
        <v>40</v>
      </c>
      <c r="N153" s="2" t="s">
        <v>28</v>
      </c>
      <c r="O153" s="2">
        <v>0</v>
      </c>
      <c r="P153" s="2">
        <v>0</v>
      </c>
    </row>
    <row r="154" spans="1:16" x14ac:dyDescent="0.25">
      <c r="A154" s="2" t="s">
        <v>0</v>
      </c>
      <c r="B154" s="2" t="s">
        <v>202</v>
      </c>
      <c r="C154" s="9"/>
      <c r="D154" s="9"/>
      <c r="E154" s="10">
        <v>42582</v>
      </c>
      <c r="F154" s="10">
        <v>42582</v>
      </c>
      <c r="G154" s="2" t="s">
        <v>203</v>
      </c>
      <c r="H154" s="9"/>
      <c r="I154" s="2">
        <v>2</v>
      </c>
      <c r="J154" s="2" t="s">
        <v>207</v>
      </c>
      <c r="K154" s="2">
        <v>300</v>
      </c>
      <c r="L154" s="2">
        <v>0</v>
      </c>
      <c r="M154" s="2" t="s">
        <v>118</v>
      </c>
      <c r="N154" s="2" t="s">
        <v>28</v>
      </c>
      <c r="O154" s="2">
        <v>0</v>
      </c>
      <c r="P154" s="2">
        <v>0</v>
      </c>
    </row>
    <row r="155" spans="1:16" x14ac:dyDescent="0.25">
      <c r="A155" s="2" t="s">
        <v>0</v>
      </c>
      <c r="B155" s="2" t="s">
        <v>202</v>
      </c>
      <c r="C155" s="9"/>
      <c r="D155" s="9"/>
      <c r="E155" s="10">
        <v>42582</v>
      </c>
      <c r="F155" s="10">
        <v>42582</v>
      </c>
      <c r="G155" s="2" t="s">
        <v>203</v>
      </c>
      <c r="H155" s="9"/>
      <c r="I155" s="2">
        <v>3</v>
      </c>
      <c r="J155" s="2" t="s">
        <v>208</v>
      </c>
      <c r="K155" s="2">
        <v>3000</v>
      </c>
      <c r="L155" s="2">
        <v>0</v>
      </c>
      <c r="M155" s="2" t="s">
        <v>40</v>
      </c>
      <c r="N155" s="2" t="s">
        <v>28</v>
      </c>
      <c r="O155" s="2">
        <v>0</v>
      </c>
      <c r="P155" s="2">
        <v>0</v>
      </c>
    </row>
    <row r="156" spans="1:16" x14ac:dyDescent="0.25">
      <c r="A156" s="2" t="s">
        <v>0</v>
      </c>
      <c r="B156" s="2" t="s">
        <v>202</v>
      </c>
      <c r="C156" s="9"/>
      <c r="D156" s="9"/>
      <c r="E156" s="10">
        <v>42582</v>
      </c>
      <c r="F156" s="10">
        <v>42582</v>
      </c>
      <c r="G156" s="2" t="s">
        <v>203</v>
      </c>
      <c r="H156" s="9"/>
      <c r="I156" s="2">
        <v>1</v>
      </c>
      <c r="J156" s="2" t="s">
        <v>209</v>
      </c>
      <c r="K156" s="2">
        <v>3000</v>
      </c>
      <c r="L156" s="2">
        <v>180</v>
      </c>
      <c r="M156" s="2" t="s">
        <v>210</v>
      </c>
      <c r="N156" s="2" t="s">
        <v>28</v>
      </c>
      <c r="O156" s="2">
        <v>0</v>
      </c>
      <c r="P156" s="2">
        <v>0</v>
      </c>
    </row>
    <row r="157" spans="1:16" x14ac:dyDescent="0.25">
      <c r="A157" s="2" t="s">
        <v>0</v>
      </c>
      <c r="B157" s="2" t="s">
        <v>202</v>
      </c>
      <c r="C157" s="9"/>
      <c r="D157" s="9"/>
      <c r="E157" s="10">
        <v>42582</v>
      </c>
      <c r="F157" s="10">
        <v>42582</v>
      </c>
      <c r="G157" s="2" t="s">
        <v>203</v>
      </c>
      <c r="H157" s="9"/>
      <c r="I157" s="2">
        <v>2</v>
      </c>
      <c r="J157" s="2" t="s">
        <v>211</v>
      </c>
      <c r="K157" s="2">
        <v>800</v>
      </c>
      <c r="L157" s="2">
        <v>48</v>
      </c>
      <c r="M157" s="2" t="s">
        <v>210</v>
      </c>
      <c r="N157" s="2" t="s">
        <v>28</v>
      </c>
      <c r="O157" s="2">
        <v>0</v>
      </c>
      <c r="P157" s="2">
        <v>0</v>
      </c>
    </row>
    <row r="158" spans="1:16" x14ac:dyDescent="0.25">
      <c r="A158" s="2" t="s">
        <v>0</v>
      </c>
      <c r="B158" s="2" t="s">
        <v>136</v>
      </c>
      <c r="C158" s="9"/>
      <c r="D158" s="9"/>
      <c r="E158" s="10">
        <v>42582</v>
      </c>
      <c r="F158" s="10">
        <v>42582</v>
      </c>
      <c r="G158" s="2" t="s">
        <v>212</v>
      </c>
      <c r="H158" s="9"/>
      <c r="I158" s="2">
        <v>1</v>
      </c>
      <c r="J158" s="2" t="s">
        <v>213</v>
      </c>
      <c r="K158" s="2">
        <v>300</v>
      </c>
      <c r="L158" s="2">
        <v>18</v>
      </c>
      <c r="M158" s="2" t="s">
        <v>27</v>
      </c>
      <c r="N158" s="2" t="s">
        <v>28</v>
      </c>
      <c r="O158" s="2">
        <v>0</v>
      </c>
      <c r="P158" s="2">
        <v>0</v>
      </c>
    </row>
    <row r="159" spans="1:16" x14ac:dyDescent="0.25">
      <c r="A159" s="2" t="s">
        <v>0</v>
      </c>
      <c r="B159" s="2" t="s">
        <v>136</v>
      </c>
      <c r="C159" s="9"/>
      <c r="D159" s="9"/>
      <c r="E159" s="10">
        <v>42582</v>
      </c>
      <c r="F159" s="10">
        <v>42582</v>
      </c>
      <c r="G159" s="2" t="s">
        <v>212</v>
      </c>
      <c r="H159" s="9"/>
      <c r="I159" s="2">
        <v>2</v>
      </c>
      <c r="J159" s="2" t="s">
        <v>214</v>
      </c>
      <c r="K159" s="2">
        <v>280</v>
      </c>
      <c r="L159" s="2">
        <v>16.8</v>
      </c>
      <c r="M159" s="2" t="s">
        <v>27</v>
      </c>
      <c r="N159" s="2" t="s">
        <v>28</v>
      </c>
      <c r="O159" s="2">
        <v>0</v>
      </c>
      <c r="P159" s="2">
        <v>0</v>
      </c>
    </row>
    <row r="160" spans="1:16" x14ac:dyDescent="0.25">
      <c r="A160" s="2" t="s">
        <v>0</v>
      </c>
      <c r="B160" s="2" t="s">
        <v>89</v>
      </c>
      <c r="C160" s="2" t="s">
        <v>90</v>
      </c>
      <c r="D160" s="9"/>
      <c r="E160" s="10">
        <v>42582</v>
      </c>
      <c r="F160" s="10">
        <v>42582</v>
      </c>
      <c r="G160" s="2" t="s">
        <v>215</v>
      </c>
      <c r="H160" s="2" t="s">
        <v>216</v>
      </c>
      <c r="I160" s="2">
        <v>1</v>
      </c>
      <c r="J160" s="2" t="s">
        <v>217</v>
      </c>
      <c r="K160" s="2">
        <v>523200</v>
      </c>
      <c r="L160" s="2">
        <v>31392</v>
      </c>
      <c r="M160" s="2" t="s">
        <v>47</v>
      </c>
      <c r="N160" s="2" t="s">
        <v>28</v>
      </c>
      <c r="O160" s="2">
        <v>0</v>
      </c>
      <c r="P160" s="2">
        <v>0</v>
      </c>
    </row>
    <row r="161" spans="1:16" x14ac:dyDescent="0.25">
      <c r="A161" s="2" t="s">
        <v>0</v>
      </c>
      <c r="B161" s="2" t="s">
        <v>100</v>
      </c>
      <c r="C161" s="9"/>
      <c r="D161" s="2" t="s">
        <v>36</v>
      </c>
      <c r="E161" s="10">
        <v>42582</v>
      </c>
      <c r="F161" s="10">
        <v>42582</v>
      </c>
      <c r="G161" s="2" t="s">
        <v>218</v>
      </c>
      <c r="H161" s="9"/>
      <c r="I161" s="2">
        <v>1</v>
      </c>
      <c r="J161" s="2" t="s">
        <v>219</v>
      </c>
      <c r="K161" s="2">
        <v>200</v>
      </c>
      <c r="L161" s="2">
        <v>12</v>
      </c>
      <c r="M161" s="2" t="s">
        <v>210</v>
      </c>
      <c r="N161" s="2" t="s">
        <v>28</v>
      </c>
      <c r="O161" s="2">
        <v>0</v>
      </c>
      <c r="P161" s="2">
        <v>0</v>
      </c>
    </row>
    <row r="162" spans="1:16" x14ac:dyDescent="0.25">
      <c r="A162" s="2" t="s">
        <v>0</v>
      </c>
      <c r="B162" s="2" t="s">
        <v>220</v>
      </c>
      <c r="C162" s="9"/>
      <c r="D162" s="2" t="s">
        <v>168</v>
      </c>
      <c r="E162" s="10">
        <v>42582</v>
      </c>
      <c r="F162" s="10">
        <v>42582</v>
      </c>
      <c r="G162" s="2" t="s">
        <v>221</v>
      </c>
      <c r="H162" s="9"/>
      <c r="I162" s="2">
        <v>1</v>
      </c>
      <c r="J162" s="2" t="s">
        <v>222</v>
      </c>
      <c r="K162" s="2">
        <v>600</v>
      </c>
      <c r="L162" s="2">
        <v>36</v>
      </c>
      <c r="M162" s="2" t="s">
        <v>210</v>
      </c>
      <c r="N162" s="2" t="s">
        <v>28</v>
      </c>
      <c r="O162" s="2">
        <v>0</v>
      </c>
      <c r="P162" s="2">
        <v>0</v>
      </c>
    </row>
    <row r="163" spans="1:16" x14ac:dyDescent="0.25">
      <c r="A163" s="2" t="s">
        <v>0</v>
      </c>
      <c r="B163" s="2" t="s">
        <v>48</v>
      </c>
      <c r="C163" s="2" t="s">
        <v>49</v>
      </c>
      <c r="D163" s="9"/>
      <c r="E163" s="10">
        <v>42582</v>
      </c>
      <c r="F163" s="10">
        <v>42582</v>
      </c>
      <c r="G163" s="2" t="s">
        <v>223</v>
      </c>
      <c r="H163" s="9"/>
      <c r="I163" s="2">
        <v>1</v>
      </c>
      <c r="J163" s="2" t="s">
        <v>224</v>
      </c>
      <c r="K163" s="2">
        <v>300</v>
      </c>
      <c r="L163" s="2">
        <v>0</v>
      </c>
      <c r="M163" s="2" t="s">
        <v>18</v>
      </c>
      <c r="N163" s="2" t="s">
        <v>28</v>
      </c>
      <c r="O163" s="2">
        <v>0</v>
      </c>
      <c r="P163" s="2">
        <v>0</v>
      </c>
    </row>
    <row r="164" spans="1:16" x14ac:dyDescent="0.25">
      <c r="A164" s="2" t="s">
        <v>0</v>
      </c>
      <c r="B164" s="2" t="s">
        <v>48</v>
      </c>
      <c r="C164" s="2" t="s">
        <v>49</v>
      </c>
      <c r="D164" s="9"/>
      <c r="E164" s="10">
        <v>42582</v>
      </c>
      <c r="F164" s="10">
        <v>42582</v>
      </c>
      <c r="G164" s="2" t="s">
        <v>223</v>
      </c>
      <c r="H164" s="9"/>
      <c r="I164" s="2">
        <v>2</v>
      </c>
      <c r="J164" s="2" t="s">
        <v>225</v>
      </c>
      <c r="K164" s="2">
        <v>900</v>
      </c>
      <c r="L164" s="2">
        <v>0</v>
      </c>
      <c r="M164" s="2" t="s">
        <v>18</v>
      </c>
      <c r="N164" s="2" t="s">
        <v>28</v>
      </c>
      <c r="O164" s="2">
        <v>0</v>
      </c>
      <c r="P164" s="2">
        <v>0</v>
      </c>
    </row>
    <row r="165" spans="1:16" x14ac:dyDescent="0.25">
      <c r="A165" s="2" t="s">
        <v>0</v>
      </c>
      <c r="B165" s="2" t="s">
        <v>48</v>
      </c>
      <c r="C165" s="2" t="s">
        <v>49</v>
      </c>
      <c r="D165" s="9"/>
      <c r="E165" s="10">
        <v>42582</v>
      </c>
      <c r="F165" s="10">
        <v>42582</v>
      </c>
      <c r="G165" s="2" t="s">
        <v>223</v>
      </c>
      <c r="H165" s="9"/>
      <c r="I165" s="2">
        <v>3</v>
      </c>
      <c r="J165" s="2" t="s">
        <v>226</v>
      </c>
      <c r="K165" s="2">
        <v>1800</v>
      </c>
      <c r="L165" s="2">
        <v>0</v>
      </c>
      <c r="M165" s="2" t="s">
        <v>18</v>
      </c>
      <c r="N165" s="2" t="s">
        <v>28</v>
      </c>
      <c r="O165" s="2">
        <v>0</v>
      </c>
      <c r="P165" s="2">
        <v>0</v>
      </c>
    </row>
    <row r="166" spans="1:16" x14ac:dyDescent="0.25">
      <c r="A166" s="2" t="s">
        <v>0</v>
      </c>
      <c r="B166" s="2" t="s">
        <v>16</v>
      </c>
      <c r="C166" s="9"/>
      <c r="D166" s="9"/>
      <c r="E166" s="10">
        <v>42582</v>
      </c>
      <c r="F166" s="10">
        <v>42582</v>
      </c>
      <c r="G166" s="2" t="s">
        <v>227</v>
      </c>
      <c r="H166" s="2" t="s">
        <v>216</v>
      </c>
      <c r="I166" s="2">
        <v>1</v>
      </c>
      <c r="J166" s="2" t="s">
        <v>157</v>
      </c>
      <c r="K166" s="2">
        <v>523200</v>
      </c>
      <c r="L166" s="2">
        <v>0</v>
      </c>
      <c r="M166" s="2" t="s">
        <v>139</v>
      </c>
      <c r="N166" s="2" t="s">
        <v>19</v>
      </c>
      <c r="O166" s="2">
        <v>80000</v>
      </c>
      <c r="P166" s="2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RowHeight="15" x14ac:dyDescent="0.25"/>
  <cols>
    <col min="1" max="1" width="34.7109375" style="20" bestFit="1" customWidth="1"/>
    <col min="2" max="2" width="17.28515625" style="20" bestFit="1" customWidth="1"/>
    <col min="3" max="3" width="15.5703125" style="20" bestFit="1" customWidth="1"/>
    <col min="4" max="4" width="21.7109375" style="20" bestFit="1" customWidth="1"/>
    <col min="5" max="5" width="17.28515625" style="20" bestFit="1" customWidth="1"/>
    <col min="6" max="6" width="9.140625" style="20"/>
    <col min="7" max="7" width="15.42578125" style="20" bestFit="1" customWidth="1"/>
    <col min="8" max="8" width="22.5703125" bestFit="1" customWidth="1"/>
    <col min="9" max="9" width="26.140625" bestFit="1" customWidth="1"/>
    <col min="10" max="10" width="21.7109375" customWidth="1"/>
    <col min="11" max="11" width="25.140625" customWidth="1"/>
    <col min="12" max="12" width="14.7109375" customWidth="1"/>
    <col min="13" max="13" width="25.140625" bestFit="1" customWidth="1"/>
  </cols>
  <sheetData>
    <row r="1" spans="1:11" ht="21" x14ac:dyDescent="0.35">
      <c r="A1" s="47" t="s">
        <v>312</v>
      </c>
    </row>
    <row r="2" spans="1:11" x14ac:dyDescent="0.25">
      <c r="A2" s="42" t="s">
        <v>301</v>
      </c>
    </row>
    <row r="3" spans="1:11" x14ac:dyDescent="0.25">
      <c r="A3" s="1" t="s">
        <v>1</v>
      </c>
      <c r="B3" s="1" t="s">
        <v>7</v>
      </c>
      <c r="C3" s="1" t="s">
        <v>6</v>
      </c>
      <c r="D3" s="1" t="s">
        <v>4</v>
      </c>
      <c r="E3" s="1" t="s">
        <v>5</v>
      </c>
      <c r="F3" s="1" t="s">
        <v>12</v>
      </c>
      <c r="G3" s="1" t="s">
        <v>13</v>
      </c>
      <c r="H3" t="s">
        <v>230</v>
      </c>
      <c r="I3" t="s">
        <v>231</v>
      </c>
      <c r="J3" t="s">
        <v>247</v>
      </c>
      <c r="K3" t="s">
        <v>248</v>
      </c>
    </row>
    <row r="4" spans="1:11" x14ac:dyDescent="0.25">
      <c r="A4" s="20" t="s">
        <v>89</v>
      </c>
      <c r="B4" s="20" t="s">
        <v>216</v>
      </c>
      <c r="C4" s="20" t="s">
        <v>215</v>
      </c>
      <c r="D4" s="27">
        <v>42582</v>
      </c>
      <c r="E4" s="27">
        <v>42582</v>
      </c>
      <c r="F4" s="20" t="s">
        <v>47</v>
      </c>
      <c r="G4" s="20" t="s">
        <v>28</v>
      </c>
      <c r="H4" s="21">
        <v>523200</v>
      </c>
      <c r="I4" s="21">
        <v>31392</v>
      </c>
      <c r="J4" s="21">
        <v>0</v>
      </c>
      <c r="K4" s="21">
        <v>0</v>
      </c>
    </row>
    <row r="5" spans="1:11" x14ac:dyDescent="0.25">
      <c r="A5" s="20" t="s">
        <v>249</v>
      </c>
      <c r="H5" s="21">
        <v>523200</v>
      </c>
      <c r="I5" s="21">
        <v>31392</v>
      </c>
      <c r="J5" s="21">
        <v>0</v>
      </c>
      <c r="K5" s="21">
        <v>0</v>
      </c>
    </row>
    <row r="6" spans="1:11" x14ac:dyDescent="0.25">
      <c r="A6"/>
      <c r="B6"/>
      <c r="C6"/>
      <c r="D6"/>
      <c r="E6"/>
      <c r="F6"/>
      <c r="G6"/>
      <c r="H6" s="21"/>
      <c r="I6" s="21"/>
      <c r="J6" s="21"/>
      <c r="K6" s="21"/>
    </row>
    <row r="7" spans="1:11" x14ac:dyDescent="0.25">
      <c r="A7" s="20" t="s">
        <v>16</v>
      </c>
      <c r="B7" s="20" t="s">
        <v>216</v>
      </c>
      <c r="C7" s="20" t="s">
        <v>227</v>
      </c>
      <c r="D7" s="27">
        <v>42582</v>
      </c>
      <c r="E7" s="27">
        <v>42582</v>
      </c>
      <c r="F7" s="20" t="s">
        <v>139</v>
      </c>
      <c r="G7" s="20" t="s">
        <v>19</v>
      </c>
      <c r="H7" s="21">
        <v>523200</v>
      </c>
      <c r="I7" s="21">
        <v>0</v>
      </c>
      <c r="J7" s="21">
        <v>80000</v>
      </c>
      <c r="K7" s="21">
        <v>0</v>
      </c>
    </row>
    <row r="8" spans="1:11" x14ac:dyDescent="0.25">
      <c r="A8" s="20" t="s">
        <v>264</v>
      </c>
      <c r="H8" s="21">
        <v>523200</v>
      </c>
      <c r="I8" s="21">
        <v>0</v>
      </c>
      <c r="J8" s="21">
        <v>80000</v>
      </c>
      <c r="K8" s="21">
        <v>0</v>
      </c>
    </row>
    <row r="9" spans="1:11" x14ac:dyDescent="0.25">
      <c r="A9"/>
      <c r="B9"/>
      <c r="C9"/>
      <c r="D9"/>
      <c r="E9"/>
      <c r="F9"/>
      <c r="G9"/>
      <c r="H9" s="21"/>
      <c r="I9" s="21"/>
      <c r="J9" s="21"/>
      <c r="K9" s="21"/>
    </row>
    <row r="10" spans="1:11" x14ac:dyDescent="0.25">
      <c r="A10" s="20" t="s">
        <v>41</v>
      </c>
      <c r="B10" s="20" t="s">
        <v>60</v>
      </c>
      <c r="C10" s="20">
        <v>61825</v>
      </c>
      <c r="D10" s="27">
        <v>42554</v>
      </c>
      <c r="E10" s="27">
        <v>42554</v>
      </c>
      <c r="F10" s="20" t="s">
        <v>47</v>
      </c>
      <c r="G10" s="20" t="s">
        <v>28</v>
      </c>
      <c r="H10" s="21">
        <v>17440</v>
      </c>
      <c r="I10" s="21">
        <v>1046.4000000000001</v>
      </c>
      <c r="J10" s="21">
        <v>0</v>
      </c>
      <c r="K10" s="21">
        <v>0</v>
      </c>
    </row>
    <row r="11" spans="1:11" x14ac:dyDescent="0.25">
      <c r="A11" s="20" t="s">
        <v>41</v>
      </c>
      <c r="B11" s="20" t="s">
        <v>44</v>
      </c>
      <c r="C11" s="20">
        <v>61830</v>
      </c>
      <c r="D11" s="27">
        <v>42553</v>
      </c>
      <c r="E11" s="27">
        <v>42553</v>
      </c>
      <c r="F11" t="s">
        <v>47</v>
      </c>
      <c r="G11" s="20" t="s">
        <v>28</v>
      </c>
      <c r="H11" s="21">
        <v>10000</v>
      </c>
      <c r="I11" s="21">
        <v>600</v>
      </c>
      <c r="J11" s="21">
        <v>0</v>
      </c>
      <c r="K11" s="21">
        <v>0</v>
      </c>
    </row>
    <row r="12" spans="1:11" x14ac:dyDescent="0.25">
      <c r="A12" s="20" t="s">
        <v>41</v>
      </c>
      <c r="B12" s="20" t="s">
        <v>44</v>
      </c>
      <c r="C12" s="20">
        <v>61830</v>
      </c>
      <c r="D12" s="27">
        <v>42553</v>
      </c>
      <c r="E12" s="27">
        <v>42553</v>
      </c>
      <c r="F12" t="s">
        <v>38</v>
      </c>
      <c r="G12" s="20" t="s">
        <v>28</v>
      </c>
      <c r="H12" s="21">
        <v>1000</v>
      </c>
      <c r="I12" s="21">
        <v>60</v>
      </c>
      <c r="J12" s="21">
        <v>0</v>
      </c>
      <c r="K12" s="21">
        <v>0</v>
      </c>
    </row>
    <row r="13" spans="1:11" x14ac:dyDescent="0.25">
      <c r="A13" s="20" t="s">
        <v>41</v>
      </c>
      <c r="B13" s="20" t="s">
        <v>81</v>
      </c>
      <c r="C13" s="20">
        <v>61850</v>
      </c>
      <c r="D13" s="27">
        <v>42561</v>
      </c>
      <c r="E13" s="27">
        <v>42561</v>
      </c>
      <c r="F13" s="20" t="s">
        <v>47</v>
      </c>
      <c r="G13" s="20" t="s">
        <v>28</v>
      </c>
      <c r="H13" s="21">
        <v>5000</v>
      </c>
      <c r="I13" s="21">
        <v>300</v>
      </c>
      <c r="J13" s="21">
        <v>0</v>
      </c>
      <c r="K13" s="21">
        <v>0</v>
      </c>
    </row>
    <row r="14" spans="1:11" x14ac:dyDescent="0.25">
      <c r="A14" s="20" t="s">
        <v>41</v>
      </c>
      <c r="B14" s="20" t="s">
        <v>81</v>
      </c>
      <c r="C14" s="20">
        <v>61850</v>
      </c>
      <c r="D14" s="27">
        <v>42561</v>
      </c>
      <c r="E14" s="27">
        <v>42561</v>
      </c>
      <c r="F14" s="20" t="s">
        <v>38</v>
      </c>
      <c r="G14" s="20" t="s">
        <v>28</v>
      </c>
      <c r="H14" s="21">
        <v>1100</v>
      </c>
      <c r="I14" s="21">
        <v>66</v>
      </c>
      <c r="J14" s="21">
        <v>0</v>
      </c>
      <c r="K14" s="21">
        <v>0</v>
      </c>
    </row>
    <row r="15" spans="1:11" x14ac:dyDescent="0.25">
      <c r="A15" s="20" t="s">
        <v>41</v>
      </c>
      <c r="B15" s="20" t="s">
        <v>81</v>
      </c>
      <c r="C15" s="20">
        <v>61850</v>
      </c>
      <c r="D15" s="27">
        <v>42561</v>
      </c>
      <c r="E15" s="27">
        <v>42561</v>
      </c>
      <c r="F15" s="20" t="s">
        <v>40</v>
      </c>
      <c r="G15" s="20" t="s">
        <v>28</v>
      </c>
      <c r="H15" s="21">
        <v>1500</v>
      </c>
      <c r="I15" s="21">
        <v>0</v>
      </c>
      <c r="J15" s="21">
        <v>0</v>
      </c>
      <c r="K15" s="21">
        <v>0</v>
      </c>
    </row>
    <row r="16" spans="1:11" x14ac:dyDescent="0.25">
      <c r="A16" s="20" t="s">
        <v>41</v>
      </c>
      <c r="B16" s="20" t="s">
        <v>98</v>
      </c>
      <c r="C16" s="20">
        <v>61890</v>
      </c>
      <c r="D16" s="27">
        <v>42566</v>
      </c>
      <c r="E16" s="27">
        <v>42566</v>
      </c>
      <c r="F16" s="20" t="s">
        <v>47</v>
      </c>
      <c r="G16" s="20" t="s">
        <v>28</v>
      </c>
      <c r="H16" s="21">
        <v>15000</v>
      </c>
      <c r="I16" s="21">
        <v>900</v>
      </c>
      <c r="J16" s="21">
        <v>0</v>
      </c>
      <c r="K16" s="21">
        <v>0</v>
      </c>
    </row>
    <row r="17" spans="1:11" x14ac:dyDescent="0.25">
      <c r="A17" s="20" t="s">
        <v>41</v>
      </c>
      <c r="B17" s="20" t="s">
        <v>124</v>
      </c>
      <c r="C17" s="20">
        <v>61900</v>
      </c>
      <c r="D17" s="27">
        <v>42571</v>
      </c>
      <c r="E17" s="27">
        <v>42571</v>
      </c>
      <c r="F17" t="s">
        <v>47</v>
      </c>
      <c r="G17" s="20" t="s">
        <v>28</v>
      </c>
      <c r="H17" s="21">
        <v>2000</v>
      </c>
      <c r="I17" s="21">
        <v>120</v>
      </c>
      <c r="J17" s="21">
        <v>0</v>
      </c>
      <c r="K17" s="21">
        <v>0</v>
      </c>
    </row>
    <row r="18" spans="1:11" x14ac:dyDescent="0.25">
      <c r="A18" s="20" t="s">
        <v>272</v>
      </c>
      <c r="H18" s="21">
        <v>53040</v>
      </c>
      <c r="I18" s="21">
        <v>3092.4</v>
      </c>
      <c r="J18" s="21">
        <v>0</v>
      </c>
      <c r="K18" s="21">
        <v>0</v>
      </c>
    </row>
    <row r="19" spans="1:11" x14ac:dyDescent="0.25">
      <c r="A19"/>
      <c r="B19"/>
      <c r="C19"/>
      <c r="D19"/>
      <c r="E19"/>
      <c r="F19"/>
      <c r="G19"/>
      <c r="H19" s="21"/>
      <c r="I19" s="21"/>
      <c r="J19" s="21"/>
      <c r="K19" s="21"/>
    </row>
    <row r="20" spans="1:11" x14ac:dyDescent="0.25">
      <c r="A20" s="20" t="s">
        <v>62</v>
      </c>
      <c r="B20" s="20" t="s">
        <v>163</v>
      </c>
      <c r="C20" s="20">
        <v>7785</v>
      </c>
      <c r="D20" s="27">
        <v>42581</v>
      </c>
      <c r="E20" s="27">
        <v>42581</v>
      </c>
      <c r="F20" s="20" t="s">
        <v>47</v>
      </c>
      <c r="G20" s="20" t="s">
        <v>28</v>
      </c>
      <c r="H20" s="21">
        <v>1000</v>
      </c>
      <c r="I20" s="21">
        <v>60</v>
      </c>
      <c r="J20" s="21">
        <v>0</v>
      </c>
      <c r="K20" s="21">
        <v>0</v>
      </c>
    </row>
    <row r="21" spans="1:11" x14ac:dyDescent="0.25">
      <c r="A21" s="20" t="s">
        <v>273</v>
      </c>
      <c r="H21" s="21">
        <v>1000</v>
      </c>
      <c r="I21" s="21">
        <v>60</v>
      </c>
      <c r="J21" s="21">
        <v>0</v>
      </c>
      <c r="K21" s="21">
        <v>0</v>
      </c>
    </row>
    <row r="22" spans="1:11" x14ac:dyDescent="0.25">
      <c r="A22"/>
      <c r="B22"/>
      <c r="C22"/>
      <c r="D22"/>
      <c r="E22"/>
      <c r="F22"/>
      <c r="G22"/>
      <c r="H22" s="21"/>
      <c r="I22" s="21"/>
      <c r="J22" s="21"/>
      <c r="K22" s="21"/>
    </row>
    <row r="23" spans="1:11" x14ac:dyDescent="0.25">
      <c r="A23" s="20" t="s">
        <v>228</v>
      </c>
      <c r="H23" s="21">
        <v>1100440</v>
      </c>
      <c r="I23" s="21">
        <v>34544.400000000001</v>
      </c>
      <c r="J23" s="21">
        <v>80000</v>
      </c>
      <c r="K23" s="21">
        <v>0</v>
      </c>
    </row>
  </sheetData>
  <hyperlinks>
    <hyperlink ref="A2" location="'REPORT SUMMARY'!A1" display="Return to Report Summary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3"/>
  <sheetViews>
    <sheetView zoomScale="70" zoomScaleNormal="70" workbookViewId="0"/>
  </sheetViews>
  <sheetFormatPr defaultRowHeight="15" x14ac:dyDescent="0.25"/>
  <cols>
    <col min="5" max="5" width="16.7109375" bestFit="1" customWidth="1"/>
    <col min="6" max="6" width="17.140625" bestFit="1" customWidth="1"/>
    <col min="7" max="7" width="22" bestFit="1" customWidth="1"/>
    <col min="16" max="16" width="18.140625" bestFit="1" customWidth="1"/>
    <col min="18" max="18" width="21" style="20" customWidth="1"/>
    <col min="19" max="19" width="19.140625" style="20" bestFit="1" customWidth="1"/>
    <col min="20" max="20" width="17.140625" style="20" bestFit="1" customWidth="1"/>
    <col min="21" max="21" width="17.28515625" style="20" bestFit="1" customWidth="1"/>
    <col min="22" max="22" width="15.42578125" style="20" bestFit="1" customWidth="1"/>
    <col min="23" max="23" width="22.5703125" customWidth="1"/>
    <col min="24" max="24" width="36" bestFit="1" customWidth="1"/>
  </cols>
  <sheetData>
    <row r="1" spans="1:24" ht="21" x14ac:dyDescent="0.35">
      <c r="A1" s="46" t="s">
        <v>313</v>
      </c>
    </row>
    <row r="2" spans="1:24" x14ac:dyDescent="0.25">
      <c r="A2" s="42" t="s">
        <v>301</v>
      </c>
    </row>
    <row r="4" spans="1:24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R4" s="32" t="s">
        <v>1</v>
      </c>
      <c r="S4" s="32" t="s">
        <v>6</v>
      </c>
      <c r="T4" s="32" t="s">
        <v>4</v>
      </c>
      <c r="U4" s="32" t="s">
        <v>5</v>
      </c>
      <c r="V4" s="32" t="s">
        <v>13</v>
      </c>
      <c r="W4" s="2" t="s">
        <v>230</v>
      </c>
      <c r="X4" s="2" t="s">
        <v>284</v>
      </c>
    </row>
    <row r="5" spans="1:24" x14ac:dyDescent="0.25">
      <c r="A5" s="2" t="s">
        <v>0</v>
      </c>
      <c r="B5" s="2" t="s">
        <v>16</v>
      </c>
      <c r="C5" s="9"/>
      <c r="D5" s="9"/>
      <c r="E5" s="10">
        <v>42552</v>
      </c>
      <c r="F5" s="10">
        <v>42552</v>
      </c>
      <c r="G5" s="2">
        <v>490200</v>
      </c>
      <c r="H5" s="9"/>
      <c r="I5" s="2">
        <v>1</v>
      </c>
      <c r="J5" s="2" t="s">
        <v>17</v>
      </c>
      <c r="K5" s="2">
        <v>5500</v>
      </c>
      <c r="L5" s="2">
        <v>0</v>
      </c>
      <c r="M5" s="2" t="s">
        <v>18</v>
      </c>
      <c r="N5" s="2" t="s">
        <v>19</v>
      </c>
      <c r="O5" s="2">
        <v>1000</v>
      </c>
      <c r="P5" s="2">
        <v>0</v>
      </c>
      <c r="R5" s="22" t="s">
        <v>89</v>
      </c>
      <c r="S5" s="22">
        <v>1885</v>
      </c>
      <c r="T5" s="33">
        <v>42566</v>
      </c>
      <c r="U5" s="33">
        <v>42566</v>
      </c>
      <c r="V5" s="22" t="s">
        <v>28</v>
      </c>
      <c r="W5" s="12">
        <v>1500</v>
      </c>
      <c r="X5" s="12">
        <v>90</v>
      </c>
    </row>
    <row r="6" spans="1:24" x14ac:dyDescent="0.25">
      <c r="A6" s="2" t="s">
        <v>0</v>
      </c>
      <c r="B6" s="2" t="s">
        <v>20</v>
      </c>
      <c r="C6" s="9"/>
      <c r="D6" s="9"/>
      <c r="E6" s="10">
        <v>42552</v>
      </c>
      <c r="F6" s="10">
        <v>42552</v>
      </c>
      <c r="G6" s="2">
        <v>620100</v>
      </c>
      <c r="H6" s="9"/>
      <c r="I6" s="2">
        <v>1</v>
      </c>
      <c r="J6" s="2" t="s">
        <v>21</v>
      </c>
      <c r="K6" s="2">
        <v>6188</v>
      </c>
      <c r="L6" s="2">
        <v>0</v>
      </c>
      <c r="M6" s="2" t="s">
        <v>18</v>
      </c>
      <c r="N6" s="2" t="s">
        <v>22</v>
      </c>
      <c r="O6" s="2">
        <v>2210</v>
      </c>
      <c r="P6" s="2">
        <v>0</v>
      </c>
      <c r="R6" s="22" t="s">
        <v>89</v>
      </c>
      <c r="S6" s="22">
        <v>1891</v>
      </c>
      <c r="T6" s="33">
        <v>42567</v>
      </c>
      <c r="U6" s="33">
        <v>42567</v>
      </c>
      <c r="V6" s="22" t="s">
        <v>28</v>
      </c>
      <c r="W6" s="12">
        <v>1200</v>
      </c>
      <c r="X6" s="12">
        <v>72</v>
      </c>
    </row>
    <row r="7" spans="1:24" x14ac:dyDescent="0.25">
      <c r="A7" s="2" t="s">
        <v>0</v>
      </c>
      <c r="B7" s="2" t="s">
        <v>23</v>
      </c>
      <c r="C7" s="2" t="s">
        <v>24</v>
      </c>
      <c r="D7" s="2" t="s">
        <v>25</v>
      </c>
      <c r="E7" s="10">
        <v>42553</v>
      </c>
      <c r="F7" s="10">
        <v>42553</v>
      </c>
      <c r="G7" s="2">
        <v>230001</v>
      </c>
      <c r="H7" s="9"/>
      <c r="I7" s="2">
        <v>1</v>
      </c>
      <c r="J7" s="2" t="s">
        <v>26</v>
      </c>
      <c r="K7" s="2">
        <v>150</v>
      </c>
      <c r="L7" s="2">
        <v>9</v>
      </c>
      <c r="M7" s="2" t="s">
        <v>27</v>
      </c>
      <c r="N7" s="2" t="s">
        <v>28</v>
      </c>
      <c r="O7" s="2">
        <v>0</v>
      </c>
      <c r="P7" s="2">
        <v>0</v>
      </c>
      <c r="R7" s="22" t="s">
        <v>89</v>
      </c>
      <c r="S7" s="22">
        <v>2010</v>
      </c>
      <c r="T7" s="33">
        <v>42571</v>
      </c>
      <c r="U7" s="33">
        <v>42571</v>
      </c>
      <c r="V7" s="22" t="s">
        <v>28</v>
      </c>
      <c r="W7" s="12">
        <v>900</v>
      </c>
      <c r="X7" s="12">
        <v>54</v>
      </c>
    </row>
    <row r="8" spans="1:24" x14ac:dyDescent="0.25">
      <c r="A8" s="2" t="s">
        <v>0</v>
      </c>
      <c r="B8" s="2" t="s">
        <v>29</v>
      </c>
      <c r="C8" s="2" t="s">
        <v>30</v>
      </c>
      <c r="D8" s="2" t="s">
        <v>31</v>
      </c>
      <c r="E8" s="10">
        <v>42553</v>
      </c>
      <c r="F8" s="10">
        <v>42553</v>
      </c>
      <c r="G8" s="2">
        <v>300320</v>
      </c>
      <c r="H8" s="9"/>
      <c r="I8" s="2">
        <v>1</v>
      </c>
      <c r="J8" s="2" t="s">
        <v>32</v>
      </c>
      <c r="K8" s="2">
        <v>5000</v>
      </c>
      <c r="L8" s="2">
        <v>300</v>
      </c>
      <c r="M8" s="2" t="s">
        <v>33</v>
      </c>
      <c r="N8" s="2" t="s">
        <v>28</v>
      </c>
      <c r="O8" s="2">
        <v>0</v>
      </c>
      <c r="P8" s="2">
        <v>0</v>
      </c>
      <c r="R8" s="22" t="s">
        <v>89</v>
      </c>
      <c r="S8" s="22">
        <v>2020</v>
      </c>
      <c r="T8" s="33">
        <v>42581</v>
      </c>
      <c r="U8" s="33">
        <v>42581</v>
      </c>
      <c r="V8" s="22" t="s">
        <v>28</v>
      </c>
      <c r="W8" s="12">
        <v>10000</v>
      </c>
      <c r="X8" s="12">
        <v>600</v>
      </c>
    </row>
    <row r="9" spans="1:24" x14ac:dyDescent="0.25">
      <c r="A9" s="2" t="s">
        <v>0</v>
      </c>
      <c r="B9" s="2" t="s">
        <v>34</v>
      </c>
      <c r="C9" s="2" t="s">
        <v>35</v>
      </c>
      <c r="D9" s="2" t="s">
        <v>36</v>
      </c>
      <c r="E9" s="10">
        <v>42553</v>
      </c>
      <c r="F9" s="10">
        <v>42553</v>
      </c>
      <c r="G9" s="2">
        <v>450200</v>
      </c>
      <c r="H9" s="9"/>
      <c r="I9" s="2">
        <v>1</v>
      </c>
      <c r="J9" s="2" t="s">
        <v>37</v>
      </c>
      <c r="K9" s="2">
        <v>220</v>
      </c>
      <c r="L9" s="2">
        <v>13.2</v>
      </c>
      <c r="M9" s="2" t="s">
        <v>38</v>
      </c>
      <c r="N9" s="2" t="s">
        <v>28</v>
      </c>
      <c r="O9" s="2">
        <v>0</v>
      </c>
      <c r="P9" s="2">
        <v>0</v>
      </c>
      <c r="R9" s="22" t="s">
        <v>89</v>
      </c>
      <c r="S9" s="22" t="s">
        <v>171</v>
      </c>
      <c r="T9" s="33">
        <v>42581</v>
      </c>
      <c r="U9" s="33">
        <v>42581</v>
      </c>
      <c r="V9" s="22" t="s">
        <v>28</v>
      </c>
      <c r="W9" s="12">
        <v>-2000</v>
      </c>
      <c r="X9" s="12">
        <v>-120</v>
      </c>
    </row>
    <row r="10" spans="1:24" x14ac:dyDescent="0.25">
      <c r="A10" s="2" t="s">
        <v>0</v>
      </c>
      <c r="B10" s="2" t="s">
        <v>34</v>
      </c>
      <c r="C10" s="2" t="s">
        <v>35</v>
      </c>
      <c r="D10" s="2" t="s">
        <v>36</v>
      </c>
      <c r="E10" s="10">
        <v>42553</v>
      </c>
      <c r="F10" s="10">
        <v>42553</v>
      </c>
      <c r="G10" s="2">
        <v>450200</v>
      </c>
      <c r="H10" s="9"/>
      <c r="I10" s="2">
        <v>2</v>
      </c>
      <c r="J10" s="2" t="s">
        <v>39</v>
      </c>
      <c r="K10" s="2">
        <v>100</v>
      </c>
      <c r="L10" s="2">
        <v>0</v>
      </c>
      <c r="M10" s="2" t="s">
        <v>40</v>
      </c>
      <c r="N10" s="2" t="s">
        <v>28</v>
      </c>
      <c r="O10" s="2">
        <v>0</v>
      </c>
      <c r="P10" s="2">
        <v>0</v>
      </c>
      <c r="R10" s="22" t="s">
        <v>89</v>
      </c>
      <c r="S10" s="22" t="s">
        <v>215</v>
      </c>
      <c r="T10" s="33">
        <v>42582</v>
      </c>
      <c r="U10" s="33">
        <v>42582</v>
      </c>
      <c r="V10" s="22" t="s">
        <v>28</v>
      </c>
      <c r="W10" s="12">
        <v>523200</v>
      </c>
      <c r="X10" s="12">
        <v>31392</v>
      </c>
    </row>
    <row r="11" spans="1:24" x14ac:dyDescent="0.25">
      <c r="A11" s="2" t="s">
        <v>0</v>
      </c>
      <c r="B11" s="2" t="s">
        <v>41</v>
      </c>
      <c r="C11" s="2" t="s">
        <v>42</v>
      </c>
      <c r="D11" s="2" t="s">
        <v>43</v>
      </c>
      <c r="E11" s="10">
        <v>42553</v>
      </c>
      <c r="F11" s="10">
        <v>42553</v>
      </c>
      <c r="G11" s="2">
        <v>61830</v>
      </c>
      <c r="H11" s="2" t="s">
        <v>44</v>
      </c>
      <c r="I11" s="2">
        <v>1</v>
      </c>
      <c r="J11" s="2" t="s">
        <v>45</v>
      </c>
      <c r="K11" s="2">
        <v>1000</v>
      </c>
      <c r="L11" s="2">
        <v>60</v>
      </c>
      <c r="M11" s="2" t="s">
        <v>38</v>
      </c>
      <c r="N11" s="2" t="s">
        <v>28</v>
      </c>
      <c r="O11" s="2">
        <v>0</v>
      </c>
      <c r="P11" s="2">
        <v>0</v>
      </c>
      <c r="R11" s="22" t="s">
        <v>51</v>
      </c>
      <c r="S11" s="22">
        <v>234567</v>
      </c>
      <c r="T11" s="33">
        <v>42581</v>
      </c>
      <c r="U11" s="33">
        <v>42581</v>
      </c>
      <c r="V11" s="22" t="s">
        <v>28</v>
      </c>
      <c r="W11" s="12">
        <v>240000</v>
      </c>
      <c r="X11" s="12">
        <v>14400</v>
      </c>
    </row>
    <row r="12" spans="1:24" x14ac:dyDescent="0.25">
      <c r="A12" s="2" t="s">
        <v>0</v>
      </c>
      <c r="B12" s="2" t="s">
        <v>41</v>
      </c>
      <c r="C12" s="2" t="s">
        <v>42</v>
      </c>
      <c r="D12" s="2" t="s">
        <v>43</v>
      </c>
      <c r="E12" s="10">
        <v>42553</v>
      </c>
      <c r="F12" s="10">
        <v>42553</v>
      </c>
      <c r="G12" s="2">
        <v>61830</v>
      </c>
      <c r="H12" s="2" t="s">
        <v>44</v>
      </c>
      <c r="I12" s="2">
        <v>2</v>
      </c>
      <c r="J12" s="2" t="s">
        <v>46</v>
      </c>
      <c r="K12" s="2">
        <v>10000</v>
      </c>
      <c r="L12" s="2">
        <v>600</v>
      </c>
      <c r="M12" s="2" t="s">
        <v>47</v>
      </c>
      <c r="N12" s="2" t="s">
        <v>28</v>
      </c>
      <c r="O12" s="2">
        <v>0</v>
      </c>
      <c r="P12" s="2">
        <v>0</v>
      </c>
      <c r="R12" s="22" t="s">
        <v>51</v>
      </c>
      <c r="S12" s="22">
        <v>567856</v>
      </c>
      <c r="T12" s="33">
        <v>42581</v>
      </c>
      <c r="U12" s="33">
        <v>42581</v>
      </c>
      <c r="V12" s="22" t="s">
        <v>28</v>
      </c>
      <c r="W12" s="12">
        <v>660100.02000000014</v>
      </c>
      <c r="X12" s="12">
        <v>39606</v>
      </c>
    </row>
    <row r="13" spans="1:24" x14ac:dyDescent="0.25">
      <c r="A13" s="2" t="s">
        <v>0</v>
      </c>
      <c r="B13" s="2" t="s">
        <v>48</v>
      </c>
      <c r="C13" s="2" t="s">
        <v>49</v>
      </c>
      <c r="D13" s="9"/>
      <c r="E13" s="10">
        <v>42553</v>
      </c>
      <c r="F13" s="10">
        <v>42553</v>
      </c>
      <c r="G13" s="2">
        <v>658600</v>
      </c>
      <c r="H13" s="9"/>
      <c r="I13" s="2">
        <v>1</v>
      </c>
      <c r="J13" s="2" t="s">
        <v>50</v>
      </c>
      <c r="K13" s="2">
        <v>2250</v>
      </c>
      <c r="L13" s="2">
        <v>0</v>
      </c>
      <c r="M13" s="2" t="s">
        <v>18</v>
      </c>
      <c r="N13" s="2" t="s">
        <v>28</v>
      </c>
      <c r="O13" s="2">
        <v>0</v>
      </c>
      <c r="P13" s="2">
        <v>0</v>
      </c>
      <c r="R13" s="22" t="s">
        <v>51</v>
      </c>
      <c r="S13" s="22">
        <v>567896</v>
      </c>
      <c r="T13" s="33">
        <v>42581</v>
      </c>
      <c r="U13" s="33">
        <v>42581</v>
      </c>
      <c r="V13" s="22" t="s">
        <v>28</v>
      </c>
      <c r="W13" s="12">
        <v>880000</v>
      </c>
      <c r="X13" s="12">
        <v>52800</v>
      </c>
    </row>
    <row r="14" spans="1:24" x14ac:dyDescent="0.25">
      <c r="A14" s="2" t="s">
        <v>0</v>
      </c>
      <c r="B14" s="2" t="s">
        <v>51</v>
      </c>
      <c r="C14" s="2" t="s">
        <v>52</v>
      </c>
      <c r="D14" s="2" t="s">
        <v>53</v>
      </c>
      <c r="E14" s="10">
        <v>42553</v>
      </c>
      <c r="F14" s="10">
        <v>42553</v>
      </c>
      <c r="G14" s="2" t="s">
        <v>54</v>
      </c>
      <c r="H14" s="9"/>
      <c r="I14" s="2">
        <v>1</v>
      </c>
      <c r="J14" s="2" t="s">
        <v>55</v>
      </c>
      <c r="K14" s="2">
        <v>2000</v>
      </c>
      <c r="L14" s="2">
        <v>120</v>
      </c>
      <c r="M14" s="2" t="s">
        <v>38</v>
      </c>
      <c r="N14" s="2" t="s">
        <v>28</v>
      </c>
      <c r="O14" s="2">
        <v>0</v>
      </c>
      <c r="P14" s="2">
        <v>0</v>
      </c>
      <c r="R14" s="22" t="s">
        <v>51</v>
      </c>
      <c r="S14" s="22" t="s">
        <v>130</v>
      </c>
      <c r="T14" s="33">
        <v>42571</v>
      </c>
      <c r="U14" s="33">
        <v>42571</v>
      </c>
      <c r="V14" s="22" t="s">
        <v>28</v>
      </c>
      <c r="W14" s="12">
        <v>-1000</v>
      </c>
      <c r="X14" s="12">
        <v>-60</v>
      </c>
    </row>
    <row r="15" spans="1:24" x14ac:dyDescent="0.25">
      <c r="A15" s="2" t="s">
        <v>0</v>
      </c>
      <c r="B15" s="2" t="s">
        <v>56</v>
      </c>
      <c r="C15" s="9"/>
      <c r="D15" s="9"/>
      <c r="E15" s="10">
        <v>42554</v>
      </c>
      <c r="F15" s="10">
        <v>42554</v>
      </c>
      <c r="G15" s="2">
        <v>105001</v>
      </c>
      <c r="H15" s="9"/>
      <c r="I15" s="2">
        <v>1</v>
      </c>
      <c r="J15" s="2" t="s">
        <v>57</v>
      </c>
      <c r="K15" s="2">
        <v>1200</v>
      </c>
      <c r="L15" s="2">
        <v>0</v>
      </c>
      <c r="M15" s="2" t="s">
        <v>18</v>
      </c>
      <c r="N15" s="2" t="s">
        <v>28</v>
      </c>
      <c r="O15" s="2">
        <v>0</v>
      </c>
      <c r="P15" s="2">
        <v>0</v>
      </c>
      <c r="R15" s="22" t="s">
        <v>51</v>
      </c>
      <c r="S15" s="22" t="s">
        <v>84</v>
      </c>
      <c r="T15" s="33">
        <v>42561</v>
      </c>
      <c r="U15" s="33">
        <v>42561</v>
      </c>
      <c r="V15" s="22" t="s">
        <v>28</v>
      </c>
      <c r="W15" s="12">
        <v>10000</v>
      </c>
      <c r="X15" s="12">
        <v>600</v>
      </c>
    </row>
    <row r="16" spans="1:24" x14ac:dyDescent="0.25">
      <c r="A16" s="2" t="s">
        <v>0</v>
      </c>
      <c r="B16" s="2" t="s">
        <v>41</v>
      </c>
      <c r="C16" s="2" t="s">
        <v>42</v>
      </c>
      <c r="D16" s="2" t="s">
        <v>43</v>
      </c>
      <c r="E16" s="10">
        <v>42554</v>
      </c>
      <c r="F16" s="10">
        <v>42554</v>
      </c>
      <c r="G16" s="2">
        <v>61824</v>
      </c>
      <c r="H16" s="9"/>
      <c r="I16" s="2">
        <v>1</v>
      </c>
      <c r="J16" s="2" t="s">
        <v>58</v>
      </c>
      <c r="K16" s="2">
        <v>5800</v>
      </c>
      <c r="L16" s="2">
        <v>0</v>
      </c>
      <c r="M16" s="2" t="s">
        <v>40</v>
      </c>
      <c r="N16" s="2" t="s">
        <v>28</v>
      </c>
      <c r="O16" s="2">
        <v>0</v>
      </c>
      <c r="P16" s="2">
        <v>0</v>
      </c>
      <c r="R16" s="22" t="s">
        <v>51</v>
      </c>
      <c r="S16" s="22" t="s">
        <v>54</v>
      </c>
      <c r="T16" s="33">
        <v>42553</v>
      </c>
      <c r="U16" s="33">
        <v>42553</v>
      </c>
      <c r="V16" s="22" t="s">
        <v>28</v>
      </c>
      <c r="W16" s="12">
        <v>2000</v>
      </c>
      <c r="X16" s="12">
        <v>120</v>
      </c>
    </row>
    <row r="17" spans="1:24" x14ac:dyDescent="0.25">
      <c r="A17" s="2" t="s">
        <v>0</v>
      </c>
      <c r="B17" s="2" t="s">
        <v>41</v>
      </c>
      <c r="C17" s="2" t="s">
        <v>42</v>
      </c>
      <c r="D17" s="2" t="s">
        <v>43</v>
      </c>
      <c r="E17" s="10">
        <v>42554</v>
      </c>
      <c r="F17" s="10">
        <v>42554</v>
      </c>
      <c r="G17" s="2">
        <v>61824</v>
      </c>
      <c r="H17" s="9"/>
      <c r="I17" s="2">
        <v>2</v>
      </c>
      <c r="J17" s="2" t="s">
        <v>59</v>
      </c>
      <c r="K17" s="2">
        <v>1000</v>
      </c>
      <c r="L17" s="2">
        <v>0</v>
      </c>
      <c r="M17" s="2" t="s">
        <v>40</v>
      </c>
      <c r="N17" s="2" t="s">
        <v>28</v>
      </c>
      <c r="O17" s="2">
        <v>0</v>
      </c>
      <c r="P17" s="2">
        <v>0</v>
      </c>
      <c r="R17" s="22" t="s">
        <v>51</v>
      </c>
      <c r="S17" s="22" t="s">
        <v>66</v>
      </c>
      <c r="T17" s="33">
        <v>42555</v>
      </c>
      <c r="U17" s="33">
        <v>42555</v>
      </c>
      <c r="V17" s="22" t="s">
        <v>28</v>
      </c>
      <c r="W17" s="12">
        <v>1500</v>
      </c>
      <c r="X17" s="12">
        <v>90</v>
      </c>
    </row>
    <row r="18" spans="1:24" x14ac:dyDescent="0.25">
      <c r="A18" s="2" t="s">
        <v>0</v>
      </c>
      <c r="B18" s="2" t="s">
        <v>41</v>
      </c>
      <c r="C18" s="2" t="s">
        <v>42</v>
      </c>
      <c r="D18" s="2" t="s">
        <v>43</v>
      </c>
      <c r="E18" s="10">
        <v>42554</v>
      </c>
      <c r="F18" s="10">
        <v>42554</v>
      </c>
      <c r="G18" s="2">
        <v>61825</v>
      </c>
      <c r="H18" s="2" t="s">
        <v>60</v>
      </c>
      <c r="I18" s="2">
        <v>1</v>
      </c>
      <c r="J18" s="2" t="s">
        <v>61</v>
      </c>
      <c r="K18" s="2">
        <v>17440</v>
      </c>
      <c r="L18" s="2">
        <v>1046.4000000000001</v>
      </c>
      <c r="M18" s="2" t="s">
        <v>47</v>
      </c>
      <c r="N18" s="2" t="s">
        <v>28</v>
      </c>
      <c r="O18" s="2">
        <v>0</v>
      </c>
      <c r="P18" s="2">
        <v>0</v>
      </c>
      <c r="R18" s="22" t="s">
        <v>51</v>
      </c>
      <c r="S18" s="22" t="s">
        <v>109</v>
      </c>
      <c r="T18" s="33">
        <v>42566</v>
      </c>
      <c r="U18" s="33">
        <v>42566</v>
      </c>
      <c r="V18" s="22" t="s">
        <v>28</v>
      </c>
      <c r="W18" s="12">
        <v>2700</v>
      </c>
      <c r="X18" s="12">
        <v>162</v>
      </c>
    </row>
    <row r="19" spans="1:24" x14ac:dyDescent="0.25">
      <c r="A19" s="2" t="s">
        <v>0</v>
      </c>
      <c r="B19" s="2" t="s">
        <v>62</v>
      </c>
      <c r="C19" s="2" t="s">
        <v>63</v>
      </c>
      <c r="D19" s="2" t="s">
        <v>64</v>
      </c>
      <c r="E19" s="10">
        <v>42554</v>
      </c>
      <c r="F19" s="10">
        <v>42554</v>
      </c>
      <c r="G19" s="2">
        <v>7779</v>
      </c>
      <c r="H19" s="9"/>
      <c r="I19" s="2">
        <v>1</v>
      </c>
      <c r="J19" s="2" t="s">
        <v>65</v>
      </c>
      <c r="K19" s="2">
        <v>350</v>
      </c>
      <c r="L19" s="2">
        <v>21</v>
      </c>
      <c r="M19" s="2" t="s">
        <v>38</v>
      </c>
      <c r="N19" s="2" t="s">
        <v>28</v>
      </c>
      <c r="O19" s="2">
        <v>0</v>
      </c>
      <c r="P19" s="2">
        <v>0</v>
      </c>
      <c r="R19" s="22" t="s">
        <v>51</v>
      </c>
      <c r="S19" s="22" t="s">
        <v>132</v>
      </c>
      <c r="T19" s="33">
        <v>42571</v>
      </c>
      <c r="U19" s="33">
        <v>42571</v>
      </c>
      <c r="V19" s="22" t="s">
        <v>28</v>
      </c>
      <c r="W19" s="12">
        <v>5000</v>
      </c>
      <c r="X19" s="12">
        <v>300</v>
      </c>
    </row>
    <row r="20" spans="1:24" x14ac:dyDescent="0.25">
      <c r="A20" s="2" t="s">
        <v>0</v>
      </c>
      <c r="B20" s="2" t="s">
        <v>51</v>
      </c>
      <c r="C20" s="2" t="s">
        <v>52</v>
      </c>
      <c r="D20" s="2" t="s">
        <v>53</v>
      </c>
      <c r="E20" s="10">
        <v>42555</v>
      </c>
      <c r="F20" s="10">
        <v>42555</v>
      </c>
      <c r="G20" s="2" t="s">
        <v>66</v>
      </c>
      <c r="H20" s="9"/>
      <c r="I20" s="2">
        <v>1</v>
      </c>
      <c r="J20" s="2" t="s">
        <v>67</v>
      </c>
      <c r="K20" s="2">
        <v>1500</v>
      </c>
      <c r="L20" s="2">
        <v>90</v>
      </c>
      <c r="M20" s="2" t="s">
        <v>38</v>
      </c>
      <c r="N20" s="2" t="s">
        <v>28</v>
      </c>
      <c r="O20" s="2">
        <v>0</v>
      </c>
      <c r="P20" s="2">
        <v>0</v>
      </c>
      <c r="R20" s="22" t="s">
        <v>51</v>
      </c>
      <c r="S20" s="22" t="s">
        <v>147</v>
      </c>
      <c r="T20" s="33">
        <v>42576</v>
      </c>
      <c r="U20" s="33">
        <v>42576</v>
      </c>
      <c r="V20" s="22" t="s">
        <v>28</v>
      </c>
      <c r="W20" s="12">
        <v>3200</v>
      </c>
      <c r="X20" s="12">
        <v>192</v>
      </c>
    </row>
    <row r="21" spans="1:24" x14ac:dyDescent="0.25">
      <c r="A21" s="2" t="s">
        <v>0</v>
      </c>
      <c r="B21" s="2" t="s">
        <v>56</v>
      </c>
      <c r="C21" s="9"/>
      <c r="D21" s="9"/>
      <c r="E21" s="10">
        <v>42556</v>
      </c>
      <c r="F21" s="10">
        <v>42556</v>
      </c>
      <c r="G21" s="2">
        <v>105002</v>
      </c>
      <c r="H21" s="9"/>
      <c r="I21" s="2">
        <v>1</v>
      </c>
      <c r="J21" s="2" t="s">
        <v>50</v>
      </c>
      <c r="K21" s="2">
        <v>150</v>
      </c>
      <c r="L21" s="2">
        <v>0</v>
      </c>
      <c r="M21" s="2" t="s">
        <v>18</v>
      </c>
      <c r="N21" s="2" t="s">
        <v>28</v>
      </c>
      <c r="O21" s="2">
        <v>0</v>
      </c>
      <c r="P21" s="2">
        <v>0</v>
      </c>
      <c r="R21" s="22" t="s">
        <v>94</v>
      </c>
      <c r="S21" s="22">
        <v>43330</v>
      </c>
      <c r="T21" s="33">
        <v>42571</v>
      </c>
      <c r="U21" s="33">
        <v>42571</v>
      </c>
      <c r="V21" s="22" t="s">
        <v>28</v>
      </c>
      <c r="W21" s="12">
        <v>1000</v>
      </c>
      <c r="X21" s="12">
        <v>60</v>
      </c>
    </row>
    <row r="22" spans="1:24" x14ac:dyDescent="0.25">
      <c r="A22" s="2" t="s">
        <v>0</v>
      </c>
      <c r="B22" s="2" t="s">
        <v>68</v>
      </c>
      <c r="C22" s="9"/>
      <c r="D22" s="9"/>
      <c r="E22" s="10">
        <v>42556</v>
      </c>
      <c r="F22" s="10">
        <v>42556</v>
      </c>
      <c r="G22" s="2">
        <v>123456</v>
      </c>
      <c r="H22" s="9"/>
      <c r="I22" s="2">
        <v>1</v>
      </c>
      <c r="J22" s="2" t="s">
        <v>69</v>
      </c>
      <c r="K22" s="2">
        <v>16500</v>
      </c>
      <c r="L22" s="2">
        <v>0</v>
      </c>
      <c r="M22" s="2" t="s">
        <v>18</v>
      </c>
      <c r="N22" s="2" t="s">
        <v>19</v>
      </c>
      <c r="O22" s="2">
        <v>3000</v>
      </c>
      <c r="P22" s="2">
        <v>0</v>
      </c>
      <c r="R22" s="22" t="s">
        <v>94</v>
      </c>
      <c r="S22" s="22">
        <v>43340</v>
      </c>
      <c r="T22" s="33">
        <v>42581</v>
      </c>
      <c r="U22" s="33">
        <v>42581</v>
      </c>
      <c r="V22" s="22" t="s">
        <v>28</v>
      </c>
      <c r="W22" s="12">
        <v>2500</v>
      </c>
      <c r="X22" s="12">
        <v>150</v>
      </c>
    </row>
    <row r="23" spans="1:24" x14ac:dyDescent="0.25">
      <c r="A23" s="2" t="s">
        <v>0</v>
      </c>
      <c r="B23" s="2" t="s">
        <v>29</v>
      </c>
      <c r="C23" s="2" t="s">
        <v>30</v>
      </c>
      <c r="D23" s="2" t="s">
        <v>31</v>
      </c>
      <c r="E23" s="10">
        <v>42556</v>
      </c>
      <c r="F23" s="10">
        <v>42556</v>
      </c>
      <c r="G23" s="2">
        <v>300330</v>
      </c>
      <c r="H23" s="9"/>
      <c r="I23" s="2">
        <v>1</v>
      </c>
      <c r="J23" s="2" t="s">
        <v>70</v>
      </c>
      <c r="K23" s="2">
        <v>1500</v>
      </c>
      <c r="L23" s="2">
        <v>90</v>
      </c>
      <c r="M23" s="2" t="s">
        <v>33</v>
      </c>
      <c r="N23" s="2" t="s">
        <v>28</v>
      </c>
      <c r="O23" s="2">
        <v>0</v>
      </c>
      <c r="P23" s="2">
        <v>0</v>
      </c>
      <c r="R23" s="22" t="s">
        <v>94</v>
      </c>
      <c r="S23" s="22">
        <v>43350</v>
      </c>
      <c r="T23" s="33">
        <v>42582</v>
      </c>
      <c r="U23" s="33">
        <v>42582</v>
      </c>
      <c r="V23" s="22" t="s">
        <v>28</v>
      </c>
      <c r="W23" s="12">
        <v>3300</v>
      </c>
      <c r="X23" s="12">
        <v>0</v>
      </c>
    </row>
    <row r="24" spans="1:24" x14ac:dyDescent="0.25">
      <c r="A24" s="2" t="s">
        <v>0</v>
      </c>
      <c r="B24" s="2" t="s">
        <v>34</v>
      </c>
      <c r="C24" s="2" t="s">
        <v>35</v>
      </c>
      <c r="D24" s="2" t="s">
        <v>36</v>
      </c>
      <c r="E24" s="10">
        <v>42556</v>
      </c>
      <c r="F24" s="10">
        <v>42556</v>
      </c>
      <c r="G24" s="2">
        <v>450225</v>
      </c>
      <c r="H24" s="9"/>
      <c r="I24" s="2">
        <v>1</v>
      </c>
      <c r="J24" s="2" t="s">
        <v>71</v>
      </c>
      <c r="K24" s="2">
        <v>300</v>
      </c>
      <c r="L24" s="2">
        <v>18</v>
      </c>
      <c r="M24" s="2" t="s">
        <v>38</v>
      </c>
      <c r="N24" s="2" t="s">
        <v>28</v>
      </c>
      <c r="O24" s="2">
        <v>0</v>
      </c>
      <c r="P24" s="2">
        <v>0</v>
      </c>
      <c r="R24" s="22" t="s">
        <v>94</v>
      </c>
      <c r="S24" s="22">
        <v>43370</v>
      </c>
      <c r="T24" s="33">
        <v>42566</v>
      </c>
      <c r="U24" s="33">
        <v>42566</v>
      </c>
      <c r="V24" s="22" t="s">
        <v>28</v>
      </c>
      <c r="W24" s="12">
        <v>3500</v>
      </c>
      <c r="X24" s="12">
        <v>210</v>
      </c>
    </row>
    <row r="25" spans="1:24" x14ac:dyDescent="0.25">
      <c r="A25" s="2" t="s">
        <v>0</v>
      </c>
      <c r="B25" s="2" t="s">
        <v>16</v>
      </c>
      <c r="C25" s="9"/>
      <c r="D25" s="9"/>
      <c r="E25" s="10">
        <v>42556</v>
      </c>
      <c r="F25" s="10">
        <v>42556</v>
      </c>
      <c r="G25" s="2">
        <v>490225</v>
      </c>
      <c r="H25" s="9"/>
      <c r="I25" s="2">
        <v>1</v>
      </c>
      <c r="J25" s="2" t="s">
        <v>72</v>
      </c>
      <c r="K25" s="2">
        <v>8250</v>
      </c>
      <c r="L25" s="2">
        <v>0</v>
      </c>
      <c r="M25" s="2" t="s">
        <v>18</v>
      </c>
      <c r="N25" s="2" t="s">
        <v>19</v>
      </c>
      <c r="O25" s="2">
        <v>1500</v>
      </c>
      <c r="P25" s="2">
        <v>0</v>
      </c>
      <c r="R25" s="22" t="s">
        <v>94</v>
      </c>
      <c r="S25" s="22" t="s">
        <v>165</v>
      </c>
      <c r="T25" s="33">
        <v>42581</v>
      </c>
      <c r="U25" s="33">
        <v>42581</v>
      </c>
      <c r="V25" s="22" t="s">
        <v>28</v>
      </c>
      <c r="W25" s="12">
        <v>-500</v>
      </c>
      <c r="X25" s="12">
        <v>0</v>
      </c>
    </row>
    <row r="26" spans="1:24" x14ac:dyDescent="0.25">
      <c r="A26" s="2" t="s">
        <v>0</v>
      </c>
      <c r="B26" s="2" t="s">
        <v>20</v>
      </c>
      <c r="C26" s="9"/>
      <c r="D26" s="9"/>
      <c r="E26" s="10">
        <v>42556</v>
      </c>
      <c r="F26" s="10">
        <v>42556</v>
      </c>
      <c r="G26" s="2">
        <v>620215</v>
      </c>
      <c r="H26" s="9"/>
      <c r="I26" s="2">
        <v>1</v>
      </c>
      <c r="J26" s="2" t="s">
        <v>21</v>
      </c>
      <c r="K26" s="2">
        <v>7280</v>
      </c>
      <c r="L26" s="2">
        <v>0</v>
      </c>
      <c r="M26" s="2" t="s">
        <v>18</v>
      </c>
      <c r="N26" s="2" t="s">
        <v>22</v>
      </c>
      <c r="O26" s="2">
        <v>2600</v>
      </c>
      <c r="P26" s="2">
        <v>0</v>
      </c>
      <c r="R26" s="22" t="s">
        <v>48</v>
      </c>
      <c r="S26" s="22">
        <v>33154</v>
      </c>
      <c r="T26" s="33">
        <v>42574</v>
      </c>
      <c r="U26" s="33">
        <v>42574</v>
      </c>
      <c r="V26" s="22" t="s">
        <v>28</v>
      </c>
      <c r="W26" s="12">
        <v>280</v>
      </c>
      <c r="X26" s="12">
        <v>0</v>
      </c>
    </row>
    <row r="27" spans="1:24" x14ac:dyDescent="0.25">
      <c r="A27" s="2" t="s">
        <v>0</v>
      </c>
      <c r="B27" s="2" t="s">
        <v>48</v>
      </c>
      <c r="C27" s="2" t="s">
        <v>49</v>
      </c>
      <c r="D27" s="9"/>
      <c r="E27" s="10">
        <v>42556</v>
      </c>
      <c r="F27" s="10">
        <v>42556</v>
      </c>
      <c r="G27" s="2" t="s">
        <v>73</v>
      </c>
      <c r="H27" s="9"/>
      <c r="I27" s="2">
        <v>1</v>
      </c>
      <c r="J27" s="2" t="s">
        <v>74</v>
      </c>
      <c r="K27" s="2">
        <v>-250</v>
      </c>
      <c r="L27" s="2">
        <v>0</v>
      </c>
      <c r="M27" s="2" t="s">
        <v>18</v>
      </c>
      <c r="N27" s="2" t="s">
        <v>28</v>
      </c>
      <c r="O27" s="2">
        <v>0</v>
      </c>
      <c r="P27" s="2">
        <v>0</v>
      </c>
      <c r="R27" s="22" t="s">
        <v>48</v>
      </c>
      <c r="S27" s="22">
        <v>658600</v>
      </c>
      <c r="T27" s="33">
        <v>42553</v>
      </c>
      <c r="U27" s="33">
        <v>42553</v>
      </c>
      <c r="V27" s="22" t="s">
        <v>28</v>
      </c>
      <c r="W27" s="12">
        <v>2250</v>
      </c>
      <c r="X27" s="12">
        <v>0</v>
      </c>
    </row>
    <row r="28" spans="1:24" x14ac:dyDescent="0.25">
      <c r="A28" s="2" t="s">
        <v>0</v>
      </c>
      <c r="B28" s="2" t="s">
        <v>75</v>
      </c>
      <c r="C28" s="9"/>
      <c r="D28" s="9"/>
      <c r="E28" s="10">
        <v>42556</v>
      </c>
      <c r="F28" s="10">
        <v>42556</v>
      </c>
      <c r="G28" s="2" t="s">
        <v>76</v>
      </c>
      <c r="H28" s="9"/>
      <c r="I28" s="2">
        <v>1</v>
      </c>
      <c r="J28" s="2" t="s">
        <v>77</v>
      </c>
      <c r="K28" s="2">
        <v>560000</v>
      </c>
      <c r="L28" s="2">
        <v>0</v>
      </c>
      <c r="M28" s="2" t="s">
        <v>18</v>
      </c>
      <c r="N28" s="2" t="s">
        <v>22</v>
      </c>
      <c r="O28" s="2">
        <v>200000</v>
      </c>
      <c r="P28" s="2">
        <v>0</v>
      </c>
      <c r="R28" s="22" t="s">
        <v>48</v>
      </c>
      <c r="S28" s="22">
        <v>658602</v>
      </c>
      <c r="T28" s="33">
        <v>42557</v>
      </c>
      <c r="U28" s="33">
        <v>42557</v>
      </c>
      <c r="V28" s="22" t="s">
        <v>28</v>
      </c>
      <c r="W28" s="12">
        <v>350</v>
      </c>
      <c r="X28" s="12">
        <v>0</v>
      </c>
    </row>
    <row r="29" spans="1:24" x14ac:dyDescent="0.25">
      <c r="A29" s="2" t="s">
        <v>0</v>
      </c>
      <c r="B29" s="2" t="s">
        <v>75</v>
      </c>
      <c r="C29" s="9"/>
      <c r="D29" s="9"/>
      <c r="E29" s="10">
        <v>42556</v>
      </c>
      <c r="F29" s="10">
        <v>42556</v>
      </c>
      <c r="G29" s="2" t="s">
        <v>76</v>
      </c>
      <c r="H29" s="9"/>
      <c r="I29" s="2">
        <v>2</v>
      </c>
      <c r="J29" s="2" t="s">
        <v>17</v>
      </c>
      <c r="K29" s="2">
        <v>14000</v>
      </c>
      <c r="L29" s="2">
        <v>0</v>
      </c>
      <c r="M29" s="2" t="s">
        <v>18</v>
      </c>
      <c r="N29" s="2" t="s">
        <v>22</v>
      </c>
      <c r="O29" s="2">
        <v>5000</v>
      </c>
      <c r="P29" s="2">
        <v>0</v>
      </c>
      <c r="R29" s="22" t="s">
        <v>48</v>
      </c>
      <c r="S29" s="22">
        <v>658610</v>
      </c>
      <c r="T29" s="33">
        <v>42566</v>
      </c>
      <c r="U29" s="33">
        <v>42566</v>
      </c>
      <c r="V29" s="22" t="s">
        <v>28</v>
      </c>
      <c r="W29" s="12">
        <v>800</v>
      </c>
      <c r="X29" s="12">
        <v>0</v>
      </c>
    </row>
    <row r="30" spans="1:24" x14ac:dyDescent="0.25">
      <c r="A30" s="2" t="s">
        <v>0</v>
      </c>
      <c r="B30" s="2" t="s">
        <v>23</v>
      </c>
      <c r="C30" s="2" t="s">
        <v>24</v>
      </c>
      <c r="D30" s="2" t="s">
        <v>25</v>
      </c>
      <c r="E30" s="10">
        <v>42557</v>
      </c>
      <c r="F30" s="10">
        <v>42557</v>
      </c>
      <c r="G30" s="2">
        <v>230100</v>
      </c>
      <c r="H30" s="9"/>
      <c r="I30" s="2">
        <v>1</v>
      </c>
      <c r="J30" s="2" t="s">
        <v>78</v>
      </c>
      <c r="K30" s="2">
        <v>200</v>
      </c>
      <c r="L30" s="2">
        <v>12</v>
      </c>
      <c r="M30" s="2" t="s">
        <v>27</v>
      </c>
      <c r="N30" s="2" t="s">
        <v>28</v>
      </c>
      <c r="O30" s="2">
        <v>0</v>
      </c>
      <c r="P30" s="2">
        <v>0</v>
      </c>
      <c r="R30" s="22" t="s">
        <v>48</v>
      </c>
      <c r="S30" s="22">
        <v>658650</v>
      </c>
      <c r="T30" s="33">
        <v>42571</v>
      </c>
      <c r="U30" s="33">
        <v>42571</v>
      </c>
      <c r="V30" s="22" t="s">
        <v>28</v>
      </c>
      <c r="W30" s="12">
        <v>1000</v>
      </c>
      <c r="X30" s="12">
        <v>0</v>
      </c>
    </row>
    <row r="31" spans="1:24" x14ac:dyDescent="0.25">
      <c r="A31" s="2" t="s">
        <v>0</v>
      </c>
      <c r="B31" s="2" t="s">
        <v>48</v>
      </c>
      <c r="C31" s="2" t="s">
        <v>49</v>
      </c>
      <c r="D31" s="9"/>
      <c r="E31" s="10">
        <v>42557</v>
      </c>
      <c r="F31" s="10">
        <v>42557</v>
      </c>
      <c r="G31" s="2">
        <v>658602</v>
      </c>
      <c r="H31" s="9"/>
      <c r="I31" s="2">
        <v>1</v>
      </c>
      <c r="J31" s="2" t="s">
        <v>79</v>
      </c>
      <c r="K31" s="2">
        <v>350</v>
      </c>
      <c r="L31" s="2">
        <v>0</v>
      </c>
      <c r="M31" s="2" t="s">
        <v>18</v>
      </c>
      <c r="N31" s="2" t="s">
        <v>28</v>
      </c>
      <c r="O31" s="2">
        <v>0</v>
      </c>
      <c r="P31" s="2">
        <v>0</v>
      </c>
      <c r="R31" s="22" t="s">
        <v>48</v>
      </c>
      <c r="S31" s="22" t="s">
        <v>127</v>
      </c>
      <c r="T31" s="33">
        <v>42571</v>
      </c>
      <c r="U31" s="33">
        <v>42571</v>
      </c>
      <c r="V31" s="22" t="s">
        <v>28</v>
      </c>
      <c r="W31" s="12">
        <v>15000</v>
      </c>
      <c r="X31" s="12">
        <v>0</v>
      </c>
    </row>
    <row r="32" spans="1:24" x14ac:dyDescent="0.25">
      <c r="A32" s="2" t="s">
        <v>0</v>
      </c>
      <c r="B32" s="2" t="s">
        <v>23</v>
      </c>
      <c r="C32" s="2" t="s">
        <v>24</v>
      </c>
      <c r="D32" s="2" t="s">
        <v>25</v>
      </c>
      <c r="E32" s="10">
        <v>42561</v>
      </c>
      <c r="F32" s="10">
        <v>42561</v>
      </c>
      <c r="G32" s="2">
        <v>230200</v>
      </c>
      <c r="H32" s="9"/>
      <c r="I32" s="2">
        <v>1</v>
      </c>
      <c r="J32" s="2" t="s">
        <v>80</v>
      </c>
      <c r="K32" s="2">
        <v>250</v>
      </c>
      <c r="L32" s="2">
        <v>15</v>
      </c>
      <c r="M32" s="2" t="s">
        <v>27</v>
      </c>
      <c r="N32" s="2" t="s">
        <v>28</v>
      </c>
      <c r="O32" s="2">
        <v>0</v>
      </c>
      <c r="P32" s="2">
        <v>0</v>
      </c>
      <c r="R32" s="22" t="s">
        <v>48</v>
      </c>
      <c r="S32" s="22" t="s">
        <v>73</v>
      </c>
      <c r="T32" s="33">
        <v>42556</v>
      </c>
      <c r="U32" s="33">
        <v>42556</v>
      </c>
      <c r="V32" s="22" t="s">
        <v>28</v>
      </c>
      <c r="W32" s="12">
        <v>-250</v>
      </c>
      <c r="X32" s="12">
        <v>0</v>
      </c>
    </row>
    <row r="33" spans="1:24" x14ac:dyDescent="0.25">
      <c r="A33" s="2" t="s">
        <v>0</v>
      </c>
      <c r="B33" s="2" t="s">
        <v>41</v>
      </c>
      <c r="C33" s="2" t="s">
        <v>42</v>
      </c>
      <c r="D33" s="2" t="s">
        <v>43</v>
      </c>
      <c r="E33" s="10">
        <v>42561</v>
      </c>
      <c r="F33" s="10">
        <v>42561</v>
      </c>
      <c r="G33" s="2">
        <v>61850</v>
      </c>
      <c r="H33" s="2" t="s">
        <v>81</v>
      </c>
      <c r="I33" s="2">
        <v>1</v>
      </c>
      <c r="J33" s="2" t="s">
        <v>82</v>
      </c>
      <c r="K33" s="2">
        <v>1000</v>
      </c>
      <c r="L33" s="2">
        <v>60</v>
      </c>
      <c r="M33" s="2" t="s">
        <v>38</v>
      </c>
      <c r="N33" s="2" t="s">
        <v>28</v>
      </c>
      <c r="O33" s="2">
        <v>0</v>
      </c>
      <c r="P33" s="2">
        <v>0</v>
      </c>
      <c r="R33" s="22" t="s">
        <v>48</v>
      </c>
      <c r="S33" s="22" t="s">
        <v>223</v>
      </c>
      <c r="T33" s="33">
        <v>42582</v>
      </c>
      <c r="U33" s="33">
        <v>42582</v>
      </c>
      <c r="V33" s="22" t="s">
        <v>28</v>
      </c>
      <c r="W33" s="12">
        <v>3000</v>
      </c>
      <c r="X33" s="12">
        <v>0</v>
      </c>
    </row>
    <row r="34" spans="1:24" x14ac:dyDescent="0.25">
      <c r="A34" s="2" t="s">
        <v>0</v>
      </c>
      <c r="B34" s="2" t="s">
        <v>41</v>
      </c>
      <c r="C34" s="2" t="s">
        <v>42</v>
      </c>
      <c r="D34" s="2" t="s">
        <v>43</v>
      </c>
      <c r="E34" s="10">
        <v>42561</v>
      </c>
      <c r="F34" s="10">
        <v>42561</v>
      </c>
      <c r="G34" s="2">
        <v>61850</v>
      </c>
      <c r="H34" s="2" t="s">
        <v>81</v>
      </c>
      <c r="I34" s="2">
        <v>2</v>
      </c>
      <c r="J34" s="2" t="s">
        <v>83</v>
      </c>
      <c r="K34" s="2">
        <v>100</v>
      </c>
      <c r="L34" s="2">
        <v>6</v>
      </c>
      <c r="M34" s="2" t="s">
        <v>38</v>
      </c>
      <c r="N34" s="2" t="s">
        <v>28</v>
      </c>
      <c r="O34" s="2">
        <v>0</v>
      </c>
      <c r="P34" s="2">
        <v>0</v>
      </c>
      <c r="R34" s="22" t="s">
        <v>167</v>
      </c>
      <c r="S34" s="22" t="s">
        <v>169</v>
      </c>
      <c r="T34" s="33">
        <v>42581</v>
      </c>
      <c r="U34" s="33">
        <v>42581</v>
      </c>
      <c r="V34" s="22" t="s">
        <v>28</v>
      </c>
      <c r="W34" s="12">
        <v>1200</v>
      </c>
      <c r="X34" s="12">
        <v>72</v>
      </c>
    </row>
    <row r="35" spans="1:24" x14ac:dyDescent="0.25">
      <c r="A35" s="2" t="s">
        <v>0</v>
      </c>
      <c r="B35" s="2" t="s">
        <v>41</v>
      </c>
      <c r="C35" s="2" t="s">
        <v>42</v>
      </c>
      <c r="D35" s="2" t="s">
        <v>43</v>
      </c>
      <c r="E35" s="10">
        <v>42561</v>
      </c>
      <c r="F35" s="10">
        <v>42561</v>
      </c>
      <c r="G35" s="2">
        <v>61850</v>
      </c>
      <c r="H35" s="2" t="s">
        <v>81</v>
      </c>
      <c r="I35" s="2">
        <v>3</v>
      </c>
      <c r="J35" s="2" t="s">
        <v>59</v>
      </c>
      <c r="K35" s="2">
        <v>1500</v>
      </c>
      <c r="L35" s="2">
        <v>0</v>
      </c>
      <c r="M35" s="2" t="s">
        <v>40</v>
      </c>
      <c r="N35" s="2" t="s">
        <v>28</v>
      </c>
      <c r="O35" s="2">
        <v>0</v>
      </c>
      <c r="P35" s="2">
        <v>0</v>
      </c>
      <c r="R35" s="22" t="s">
        <v>112</v>
      </c>
      <c r="S35" s="22" t="s">
        <v>115</v>
      </c>
      <c r="T35" s="33">
        <v>42570</v>
      </c>
      <c r="U35" s="33">
        <v>42570</v>
      </c>
      <c r="V35" s="22" t="s">
        <v>28</v>
      </c>
      <c r="W35" s="12">
        <v>25000</v>
      </c>
      <c r="X35" s="12">
        <v>1200</v>
      </c>
    </row>
    <row r="36" spans="1:24" x14ac:dyDescent="0.25">
      <c r="A36" s="2" t="s">
        <v>0</v>
      </c>
      <c r="B36" s="2" t="s">
        <v>41</v>
      </c>
      <c r="C36" s="2" t="s">
        <v>42</v>
      </c>
      <c r="D36" s="2" t="s">
        <v>43</v>
      </c>
      <c r="E36" s="10">
        <v>42561</v>
      </c>
      <c r="F36" s="10">
        <v>42561</v>
      </c>
      <c r="G36" s="2">
        <v>61850</v>
      </c>
      <c r="H36" s="2" t="s">
        <v>81</v>
      </c>
      <c r="I36" s="2">
        <v>4</v>
      </c>
      <c r="J36" s="2" t="s">
        <v>58</v>
      </c>
      <c r="K36" s="2">
        <v>5000</v>
      </c>
      <c r="L36" s="2">
        <v>300</v>
      </c>
      <c r="M36" s="2" t="s">
        <v>47</v>
      </c>
      <c r="N36" s="2" t="s">
        <v>28</v>
      </c>
      <c r="O36" s="2">
        <v>0</v>
      </c>
      <c r="P36" s="2">
        <v>0</v>
      </c>
      <c r="R36" s="22" t="s">
        <v>112</v>
      </c>
      <c r="S36" s="22" t="s">
        <v>134</v>
      </c>
      <c r="T36" s="33">
        <v>42573</v>
      </c>
      <c r="U36" s="33">
        <v>42573</v>
      </c>
      <c r="V36" s="22" t="s">
        <v>28</v>
      </c>
      <c r="W36" s="12">
        <v>8000</v>
      </c>
      <c r="X36" s="12">
        <v>480</v>
      </c>
    </row>
    <row r="37" spans="1:24" x14ac:dyDescent="0.25">
      <c r="A37" s="2" t="s">
        <v>0</v>
      </c>
      <c r="B37" s="2" t="s">
        <v>62</v>
      </c>
      <c r="C37" s="2" t="s">
        <v>63</v>
      </c>
      <c r="D37" s="2" t="s">
        <v>64</v>
      </c>
      <c r="E37" s="10">
        <v>42561</v>
      </c>
      <c r="F37" s="10">
        <v>42561</v>
      </c>
      <c r="G37" s="2">
        <v>7790</v>
      </c>
      <c r="H37" s="9"/>
      <c r="I37" s="2">
        <v>1</v>
      </c>
      <c r="J37" s="2" t="s">
        <v>65</v>
      </c>
      <c r="K37" s="2">
        <v>850</v>
      </c>
      <c r="L37" s="2">
        <v>51</v>
      </c>
      <c r="M37" s="2" t="s">
        <v>38</v>
      </c>
      <c r="N37" s="2" t="s">
        <v>28</v>
      </c>
      <c r="O37" s="2">
        <v>0</v>
      </c>
      <c r="P37" s="2">
        <v>0</v>
      </c>
      <c r="R37" s="22" t="s">
        <v>150</v>
      </c>
      <c r="S37" s="22">
        <v>5986</v>
      </c>
      <c r="T37" s="33">
        <v>42580</v>
      </c>
      <c r="U37" s="33">
        <v>42582</v>
      </c>
      <c r="V37" s="22" t="s">
        <v>28</v>
      </c>
      <c r="W37" s="12">
        <v>4000</v>
      </c>
      <c r="X37" s="12">
        <v>240</v>
      </c>
    </row>
    <row r="38" spans="1:24" x14ac:dyDescent="0.25">
      <c r="A38" s="2" t="s">
        <v>0</v>
      </c>
      <c r="B38" s="2" t="s">
        <v>51</v>
      </c>
      <c r="C38" s="2" t="s">
        <v>52</v>
      </c>
      <c r="D38" s="2" t="s">
        <v>53</v>
      </c>
      <c r="E38" s="10">
        <v>42561</v>
      </c>
      <c r="F38" s="10">
        <v>42561</v>
      </c>
      <c r="G38" s="2" t="s">
        <v>84</v>
      </c>
      <c r="H38" s="9"/>
      <c r="I38" s="2">
        <v>1</v>
      </c>
      <c r="J38" s="2" t="s">
        <v>85</v>
      </c>
      <c r="K38" s="2">
        <v>10000</v>
      </c>
      <c r="L38" s="2">
        <v>600</v>
      </c>
      <c r="M38" s="2" t="s">
        <v>33</v>
      </c>
      <c r="N38" s="2" t="s">
        <v>28</v>
      </c>
      <c r="O38" s="2">
        <v>0</v>
      </c>
      <c r="P38" s="2">
        <v>0</v>
      </c>
      <c r="R38" s="22" t="s">
        <v>20</v>
      </c>
      <c r="S38" s="22">
        <v>620100</v>
      </c>
      <c r="T38" s="33">
        <v>42552</v>
      </c>
      <c r="U38" s="33">
        <v>42552</v>
      </c>
      <c r="V38" s="22" t="s">
        <v>22</v>
      </c>
      <c r="W38" s="12">
        <v>6188</v>
      </c>
      <c r="X38" s="12">
        <v>0</v>
      </c>
    </row>
    <row r="39" spans="1:24" x14ac:dyDescent="0.25">
      <c r="A39" s="2" t="s">
        <v>0</v>
      </c>
      <c r="B39" s="2" t="s">
        <v>62</v>
      </c>
      <c r="C39" s="2" t="s">
        <v>63</v>
      </c>
      <c r="D39" s="2" t="s">
        <v>64</v>
      </c>
      <c r="E39" s="10">
        <v>42565</v>
      </c>
      <c r="F39" s="10">
        <v>42565</v>
      </c>
      <c r="G39" s="2">
        <v>7772</v>
      </c>
      <c r="H39" s="9"/>
      <c r="I39" s="2">
        <v>1</v>
      </c>
      <c r="J39" s="2" t="s">
        <v>86</v>
      </c>
      <c r="K39" s="2">
        <v>900</v>
      </c>
      <c r="L39" s="2">
        <v>54</v>
      </c>
      <c r="M39" s="2" t="s">
        <v>38</v>
      </c>
      <c r="N39" s="2" t="s">
        <v>28</v>
      </c>
      <c r="O39" s="2">
        <v>0</v>
      </c>
      <c r="P39" s="2">
        <v>0</v>
      </c>
      <c r="R39" s="22" t="s">
        <v>20</v>
      </c>
      <c r="S39" s="22">
        <v>620215</v>
      </c>
      <c r="T39" s="33">
        <v>42556</v>
      </c>
      <c r="U39" s="33">
        <v>42556</v>
      </c>
      <c r="V39" s="22" t="s">
        <v>22</v>
      </c>
      <c r="W39" s="12">
        <v>7280</v>
      </c>
      <c r="X39" s="12">
        <v>0</v>
      </c>
    </row>
    <row r="40" spans="1:24" x14ac:dyDescent="0.25">
      <c r="A40" s="2" t="s">
        <v>0</v>
      </c>
      <c r="B40" s="2" t="s">
        <v>62</v>
      </c>
      <c r="C40" s="2" t="s">
        <v>63</v>
      </c>
      <c r="D40" s="2" t="s">
        <v>64</v>
      </c>
      <c r="E40" s="10">
        <v>42565</v>
      </c>
      <c r="F40" s="10">
        <v>42565</v>
      </c>
      <c r="G40" s="2">
        <v>7773</v>
      </c>
      <c r="H40" s="9"/>
      <c r="I40" s="2">
        <v>1</v>
      </c>
      <c r="J40" s="2" t="s">
        <v>87</v>
      </c>
      <c r="K40" s="2">
        <v>600</v>
      </c>
      <c r="L40" s="2">
        <v>36</v>
      </c>
      <c r="M40" s="2" t="s">
        <v>27</v>
      </c>
      <c r="N40" s="2" t="s">
        <v>28</v>
      </c>
      <c r="O40" s="2">
        <v>0</v>
      </c>
      <c r="P40" s="2">
        <v>0</v>
      </c>
      <c r="R40" s="22" t="s">
        <v>20</v>
      </c>
      <c r="S40" s="22">
        <v>620220</v>
      </c>
      <c r="T40" s="33">
        <v>42566</v>
      </c>
      <c r="U40" s="33">
        <v>42566</v>
      </c>
      <c r="V40" s="22" t="s">
        <v>22</v>
      </c>
      <c r="W40" s="12">
        <v>7000</v>
      </c>
      <c r="X40" s="12">
        <v>0</v>
      </c>
    </row>
    <row r="41" spans="1:24" x14ac:dyDescent="0.25">
      <c r="A41" s="2" t="s">
        <v>0</v>
      </c>
      <c r="B41" s="2" t="s">
        <v>56</v>
      </c>
      <c r="C41" s="9"/>
      <c r="D41" s="9"/>
      <c r="E41" s="10">
        <v>42566</v>
      </c>
      <c r="F41" s="10">
        <v>42566</v>
      </c>
      <c r="G41" s="2">
        <v>105050</v>
      </c>
      <c r="H41" s="9"/>
      <c r="I41" s="2">
        <v>1</v>
      </c>
      <c r="J41" s="2" t="s">
        <v>88</v>
      </c>
      <c r="K41" s="2">
        <v>350</v>
      </c>
      <c r="L41" s="2">
        <v>0</v>
      </c>
      <c r="M41" s="2" t="s">
        <v>18</v>
      </c>
      <c r="N41" s="2" t="s">
        <v>28</v>
      </c>
      <c r="O41" s="2">
        <v>0</v>
      </c>
      <c r="P41" s="2">
        <v>0</v>
      </c>
      <c r="R41" s="22" t="s">
        <v>20</v>
      </c>
      <c r="S41" s="22">
        <v>620230</v>
      </c>
      <c r="T41" s="33">
        <v>42571</v>
      </c>
      <c r="U41" s="33">
        <v>42571</v>
      </c>
      <c r="V41" s="22" t="s">
        <v>22</v>
      </c>
      <c r="W41" s="12">
        <v>9100</v>
      </c>
      <c r="X41" s="12">
        <v>0</v>
      </c>
    </row>
    <row r="42" spans="1:24" x14ac:dyDescent="0.25">
      <c r="A42" s="2" t="s">
        <v>0</v>
      </c>
      <c r="B42" s="2" t="s">
        <v>68</v>
      </c>
      <c r="C42" s="9"/>
      <c r="D42" s="9"/>
      <c r="E42" s="10">
        <v>42566</v>
      </c>
      <c r="F42" s="10">
        <v>42566</v>
      </c>
      <c r="G42" s="2">
        <v>123460</v>
      </c>
      <c r="H42" s="9"/>
      <c r="I42" s="2">
        <v>1</v>
      </c>
      <c r="J42" s="2" t="s">
        <v>69</v>
      </c>
      <c r="K42" s="2">
        <v>9900</v>
      </c>
      <c r="L42" s="2">
        <v>0</v>
      </c>
      <c r="M42" s="2" t="s">
        <v>18</v>
      </c>
      <c r="N42" s="2" t="s">
        <v>19</v>
      </c>
      <c r="O42" s="2">
        <v>1800</v>
      </c>
      <c r="P42" s="2">
        <v>0</v>
      </c>
      <c r="R42" s="22" t="s">
        <v>20</v>
      </c>
      <c r="S42" s="22">
        <v>620450</v>
      </c>
      <c r="T42" s="33">
        <v>42581</v>
      </c>
      <c r="U42" s="33">
        <v>42581</v>
      </c>
      <c r="V42" s="22" t="s">
        <v>22</v>
      </c>
      <c r="W42" s="12">
        <v>15400</v>
      </c>
      <c r="X42" s="12">
        <v>0</v>
      </c>
    </row>
    <row r="43" spans="1:24" x14ac:dyDescent="0.25">
      <c r="A43" s="2" t="s">
        <v>0</v>
      </c>
      <c r="B43" s="2" t="s">
        <v>89</v>
      </c>
      <c r="C43" s="2" t="s">
        <v>90</v>
      </c>
      <c r="D43" s="9"/>
      <c r="E43" s="10">
        <v>42566</v>
      </c>
      <c r="F43" s="10">
        <v>42566</v>
      </c>
      <c r="G43" s="2">
        <v>1885</v>
      </c>
      <c r="H43" s="9"/>
      <c r="I43" s="2">
        <v>1</v>
      </c>
      <c r="J43" s="2" t="s">
        <v>91</v>
      </c>
      <c r="K43" s="2">
        <v>1500</v>
      </c>
      <c r="L43" s="2">
        <v>90</v>
      </c>
      <c r="M43" s="2" t="s">
        <v>38</v>
      </c>
      <c r="N43" s="2" t="s">
        <v>28</v>
      </c>
      <c r="O43" s="2">
        <v>0</v>
      </c>
      <c r="P43" s="2">
        <v>0</v>
      </c>
      <c r="R43" s="22" t="s">
        <v>75</v>
      </c>
      <c r="S43" s="22" t="s">
        <v>76</v>
      </c>
      <c r="T43" s="33">
        <v>42556</v>
      </c>
      <c r="U43" s="33">
        <v>42556</v>
      </c>
      <c r="V43" s="22" t="s">
        <v>22</v>
      </c>
      <c r="W43" s="12">
        <v>574000</v>
      </c>
      <c r="X43" s="12">
        <v>0</v>
      </c>
    </row>
    <row r="44" spans="1:24" x14ac:dyDescent="0.25">
      <c r="A44" s="2" t="s">
        <v>0</v>
      </c>
      <c r="B44" s="2" t="s">
        <v>29</v>
      </c>
      <c r="C44" s="2" t="s">
        <v>30</v>
      </c>
      <c r="D44" s="2" t="s">
        <v>31</v>
      </c>
      <c r="E44" s="10">
        <v>42566</v>
      </c>
      <c r="F44" s="10">
        <v>42566</v>
      </c>
      <c r="G44" s="2">
        <v>300350</v>
      </c>
      <c r="H44" s="9"/>
      <c r="I44" s="2">
        <v>1</v>
      </c>
      <c r="J44" s="2" t="s">
        <v>92</v>
      </c>
      <c r="K44" s="2">
        <v>650</v>
      </c>
      <c r="L44" s="2">
        <v>39</v>
      </c>
      <c r="M44" s="2" t="s">
        <v>38</v>
      </c>
      <c r="N44" s="2" t="s">
        <v>28</v>
      </c>
      <c r="O44" s="2">
        <v>0</v>
      </c>
      <c r="P44" s="2">
        <v>0</v>
      </c>
      <c r="R44" s="22" t="s">
        <v>140</v>
      </c>
      <c r="S44" s="22">
        <v>323456</v>
      </c>
      <c r="T44" s="33">
        <v>42581</v>
      </c>
      <c r="U44" s="33">
        <v>42581</v>
      </c>
      <c r="V44" s="22" t="s">
        <v>22</v>
      </c>
      <c r="W44" s="12">
        <v>9500</v>
      </c>
      <c r="X44" s="12">
        <v>0</v>
      </c>
    </row>
    <row r="45" spans="1:24" x14ac:dyDescent="0.25">
      <c r="A45" s="2" t="s">
        <v>0</v>
      </c>
      <c r="B45" s="2" t="s">
        <v>29</v>
      </c>
      <c r="C45" s="2" t="s">
        <v>30</v>
      </c>
      <c r="D45" s="2" t="s">
        <v>31</v>
      </c>
      <c r="E45" s="10">
        <v>42566</v>
      </c>
      <c r="F45" s="10">
        <v>42566</v>
      </c>
      <c r="G45" s="2">
        <v>300402</v>
      </c>
      <c r="H45" s="9"/>
      <c r="I45" s="2">
        <v>1</v>
      </c>
      <c r="J45" s="2" t="s">
        <v>93</v>
      </c>
      <c r="K45" s="2">
        <v>800</v>
      </c>
      <c r="L45" s="2">
        <v>48</v>
      </c>
      <c r="M45" s="2" t="s">
        <v>33</v>
      </c>
      <c r="N45" s="2" t="s">
        <v>28</v>
      </c>
      <c r="O45" s="2">
        <v>0</v>
      </c>
      <c r="P45" s="2">
        <v>0</v>
      </c>
      <c r="R45" s="22" t="s">
        <v>140</v>
      </c>
      <c r="S45" s="22" t="s">
        <v>141</v>
      </c>
      <c r="T45" s="33">
        <v>42573</v>
      </c>
      <c r="U45" s="33">
        <v>42573</v>
      </c>
      <c r="V45" s="22" t="s">
        <v>22</v>
      </c>
      <c r="W45" s="12">
        <v>4200</v>
      </c>
      <c r="X45" s="12">
        <v>0</v>
      </c>
    </row>
    <row r="46" spans="1:24" x14ac:dyDescent="0.25">
      <c r="A46" s="2" t="s">
        <v>0</v>
      </c>
      <c r="B46" s="2" t="s">
        <v>94</v>
      </c>
      <c r="C46" s="2" t="s">
        <v>95</v>
      </c>
      <c r="D46" s="2" t="s">
        <v>96</v>
      </c>
      <c r="E46" s="10">
        <v>42566</v>
      </c>
      <c r="F46" s="10">
        <v>42566</v>
      </c>
      <c r="G46" s="2">
        <v>43370</v>
      </c>
      <c r="H46" s="9"/>
      <c r="I46" s="2">
        <v>1</v>
      </c>
      <c r="J46" s="2" t="s">
        <v>97</v>
      </c>
      <c r="K46" s="2">
        <v>3500</v>
      </c>
      <c r="L46" s="2">
        <v>210</v>
      </c>
      <c r="M46" s="2" t="s">
        <v>38</v>
      </c>
      <c r="N46" s="2" t="s">
        <v>28</v>
      </c>
      <c r="O46" s="2">
        <v>0</v>
      </c>
      <c r="P46" s="2">
        <v>0</v>
      </c>
      <c r="R46" s="22" t="s">
        <v>199</v>
      </c>
      <c r="S46" s="22" t="s">
        <v>200</v>
      </c>
      <c r="T46" s="33">
        <v>42581</v>
      </c>
      <c r="U46" s="33">
        <v>42581</v>
      </c>
      <c r="V46" s="22" t="s">
        <v>28</v>
      </c>
      <c r="W46" s="12">
        <v>3975</v>
      </c>
      <c r="X46" s="12">
        <v>238.5</v>
      </c>
    </row>
    <row r="47" spans="1:24" x14ac:dyDescent="0.25">
      <c r="A47" s="2" t="s">
        <v>0</v>
      </c>
      <c r="B47" s="2" t="s">
        <v>41</v>
      </c>
      <c r="C47" s="2" t="s">
        <v>42</v>
      </c>
      <c r="D47" s="2" t="s">
        <v>43</v>
      </c>
      <c r="E47" s="10">
        <v>42566</v>
      </c>
      <c r="F47" s="10">
        <v>42566</v>
      </c>
      <c r="G47" s="2">
        <v>61890</v>
      </c>
      <c r="H47" s="2" t="s">
        <v>98</v>
      </c>
      <c r="I47" s="2">
        <v>1</v>
      </c>
      <c r="J47" s="2" t="s">
        <v>46</v>
      </c>
      <c r="K47" s="2">
        <v>15000</v>
      </c>
      <c r="L47" s="2">
        <v>900</v>
      </c>
      <c r="M47" s="2" t="s">
        <v>47</v>
      </c>
      <c r="N47" s="2" t="s">
        <v>28</v>
      </c>
      <c r="O47" s="2">
        <v>0</v>
      </c>
      <c r="P47" s="2">
        <v>0</v>
      </c>
      <c r="R47" s="22" t="s">
        <v>23</v>
      </c>
      <c r="S47" s="22">
        <v>230001</v>
      </c>
      <c r="T47" s="33">
        <v>42553</v>
      </c>
      <c r="U47" s="33">
        <v>42553</v>
      </c>
      <c r="V47" s="22" t="s">
        <v>28</v>
      </c>
      <c r="W47" s="12">
        <v>150</v>
      </c>
      <c r="X47" s="12">
        <v>9</v>
      </c>
    </row>
    <row r="48" spans="1:24" x14ac:dyDescent="0.25">
      <c r="A48" s="2" t="s">
        <v>0</v>
      </c>
      <c r="B48" s="2" t="s">
        <v>20</v>
      </c>
      <c r="C48" s="9"/>
      <c r="D48" s="9"/>
      <c r="E48" s="10">
        <v>42566</v>
      </c>
      <c r="F48" s="10">
        <v>42566</v>
      </c>
      <c r="G48" s="2">
        <v>620220</v>
      </c>
      <c r="H48" s="9"/>
      <c r="I48" s="2">
        <v>1</v>
      </c>
      <c r="J48" s="2" t="s">
        <v>21</v>
      </c>
      <c r="K48" s="2">
        <v>7000</v>
      </c>
      <c r="L48" s="2">
        <v>0</v>
      </c>
      <c r="M48" s="2" t="s">
        <v>18</v>
      </c>
      <c r="N48" s="2" t="s">
        <v>22</v>
      </c>
      <c r="O48" s="2">
        <v>2500</v>
      </c>
      <c r="P48" s="2">
        <v>0</v>
      </c>
      <c r="R48" s="22" t="s">
        <v>23</v>
      </c>
      <c r="S48" s="22">
        <v>230100</v>
      </c>
      <c r="T48" s="33">
        <v>42557</v>
      </c>
      <c r="U48" s="33">
        <v>42557</v>
      </c>
      <c r="V48" s="22" t="s">
        <v>28</v>
      </c>
      <c r="W48" s="12">
        <v>200</v>
      </c>
      <c r="X48" s="12">
        <v>12</v>
      </c>
    </row>
    <row r="49" spans="1:24" x14ac:dyDescent="0.25">
      <c r="A49" s="2" t="s">
        <v>0</v>
      </c>
      <c r="B49" s="2" t="s">
        <v>48</v>
      </c>
      <c r="C49" s="2" t="s">
        <v>49</v>
      </c>
      <c r="D49" s="9"/>
      <c r="E49" s="10">
        <v>42566</v>
      </c>
      <c r="F49" s="10">
        <v>42566</v>
      </c>
      <c r="G49" s="2">
        <v>658610</v>
      </c>
      <c r="H49" s="9"/>
      <c r="I49" s="2">
        <v>1</v>
      </c>
      <c r="J49" s="2" t="s">
        <v>99</v>
      </c>
      <c r="K49" s="2">
        <v>800</v>
      </c>
      <c r="L49" s="2">
        <v>0</v>
      </c>
      <c r="M49" s="2" t="s">
        <v>18</v>
      </c>
      <c r="N49" s="2" t="s">
        <v>28</v>
      </c>
      <c r="O49" s="2">
        <v>0</v>
      </c>
      <c r="P49" s="2">
        <v>0</v>
      </c>
      <c r="R49" s="22" t="s">
        <v>23</v>
      </c>
      <c r="S49" s="22">
        <v>230200</v>
      </c>
      <c r="T49" s="33">
        <v>42561</v>
      </c>
      <c r="U49" s="33">
        <v>42561</v>
      </c>
      <c r="V49" s="22" t="s">
        <v>28</v>
      </c>
      <c r="W49" s="12">
        <v>250</v>
      </c>
      <c r="X49" s="12">
        <v>15</v>
      </c>
    </row>
    <row r="50" spans="1:24" x14ac:dyDescent="0.25">
      <c r="A50" s="2" t="s">
        <v>0</v>
      </c>
      <c r="B50" s="2" t="s">
        <v>100</v>
      </c>
      <c r="C50" s="9"/>
      <c r="D50" s="2" t="s">
        <v>36</v>
      </c>
      <c r="E50" s="10">
        <v>42566</v>
      </c>
      <c r="F50" s="10">
        <v>42566</v>
      </c>
      <c r="G50" s="2" t="s">
        <v>101</v>
      </c>
      <c r="H50" s="9"/>
      <c r="I50" s="2">
        <v>1</v>
      </c>
      <c r="J50" s="2" t="s">
        <v>102</v>
      </c>
      <c r="K50" s="2">
        <v>100</v>
      </c>
      <c r="L50" s="2">
        <v>6</v>
      </c>
      <c r="M50" s="2" t="s">
        <v>103</v>
      </c>
      <c r="N50" s="2" t="s">
        <v>28</v>
      </c>
      <c r="O50" s="2">
        <v>0</v>
      </c>
      <c r="P50" s="2">
        <v>0</v>
      </c>
      <c r="R50" s="22" t="s">
        <v>23</v>
      </c>
      <c r="S50" s="22">
        <v>230210</v>
      </c>
      <c r="T50" s="33">
        <v>42581</v>
      </c>
      <c r="U50" s="33">
        <v>42581</v>
      </c>
      <c r="V50" s="22" t="s">
        <v>28</v>
      </c>
      <c r="W50" s="12">
        <v>800</v>
      </c>
      <c r="X50" s="12">
        <v>48</v>
      </c>
    </row>
    <row r="51" spans="1:24" x14ac:dyDescent="0.25">
      <c r="A51" s="2" t="s">
        <v>0</v>
      </c>
      <c r="B51" s="2" t="s">
        <v>100</v>
      </c>
      <c r="C51" s="9"/>
      <c r="D51" s="2" t="s">
        <v>36</v>
      </c>
      <c r="E51" s="10">
        <v>42566</v>
      </c>
      <c r="F51" s="10">
        <v>42566</v>
      </c>
      <c r="G51" s="2" t="s">
        <v>101</v>
      </c>
      <c r="H51" s="9"/>
      <c r="I51" s="2">
        <v>2</v>
      </c>
      <c r="J51" s="2" t="s">
        <v>104</v>
      </c>
      <c r="K51" s="2">
        <v>200</v>
      </c>
      <c r="L51" s="2">
        <v>12</v>
      </c>
      <c r="M51" s="2" t="s">
        <v>103</v>
      </c>
      <c r="N51" s="2" t="s">
        <v>28</v>
      </c>
      <c r="O51" s="2">
        <v>0</v>
      </c>
      <c r="P51" s="2">
        <v>0</v>
      </c>
      <c r="R51" s="22" t="s">
        <v>23</v>
      </c>
      <c r="S51" s="22">
        <v>650700</v>
      </c>
      <c r="T51" s="33">
        <v>42571</v>
      </c>
      <c r="U51" s="33">
        <v>42571</v>
      </c>
      <c r="V51" s="22" t="s">
        <v>28</v>
      </c>
      <c r="W51" s="12">
        <v>50</v>
      </c>
      <c r="X51" s="12">
        <v>3</v>
      </c>
    </row>
    <row r="52" spans="1:24" x14ac:dyDescent="0.25">
      <c r="A52" s="2" t="s">
        <v>0</v>
      </c>
      <c r="B52" s="2" t="s">
        <v>100</v>
      </c>
      <c r="C52" s="9"/>
      <c r="D52" s="2" t="s">
        <v>36</v>
      </c>
      <c r="E52" s="10">
        <v>42566</v>
      </c>
      <c r="F52" s="10">
        <v>42566</v>
      </c>
      <c r="G52" s="2" t="s">
        <v>101</v>
      </c>
      <c r="H52" s="9"/>
      <c r="I52" s="2">
        <v>3</v>
      </c>
      <c r="J52" s="2" t="s">
        <v>105</v>
      </c>
      <c r="K52" s="2">
        <v>300</v>
      </c>
      <c r="L52" s="2">
        <v>18</v>
      </c>
      <c r="M52" s="2" t="s">
        <v>103</v>
      </c>
      <c r="N52" s="2" t="s">
        <v>28</v>
      </c>
      <c r="O52" s="2">
        <v>0</v>
      </c>
      <c r="P52" s="2">
        <v>0</v>
      </c>
      <c r="R52" s="22" t="s">
        <v>23</v>
      </c>
      <c r="S52" s="22" t="s">
        <v>175</v>
      </c>
      <c r="T52" s="33">
        <v>42581</v>
      </c>
      <c r="U52" s="33">
        <v>42581</v>
      </c>
      <c r="V52" s="22" t="s">
        <v>28</v>
      </c>
      <c r="W52" s="12">
        <v>1450</v>
      </c>
      <c r="X52" s="12">
        <v>87</v>
      </c>
    </row>
    <row r="53" spans="1:24" x14ac:dyDescent="0.25">
      <c r="A53" s="2" t="s">
        <v>0</v>
      </c>
      <c r="B53" s="2" t="s">
        <v>16</v>
      </c>
      <c r="C53" s="9"/>
      <c r="D53" s="9"/>
      <c r="E53" s="10">
        <v>42566</v>
      </c>
      <c r="F53" s="10">
        <v>42566</v>
      </c>
      <c r="G53" s="2" t="s">
        <v>106</v>
      </c>
      <c r="H53" s="9"/>
      <c r="I53" s="2">
        <v>1</v>
      </c>
      <c r="J53" s="2" t="s">
        <v>107</v>
      </c>
      <c r="K53" s="2">
        <v>-5500</v>
      </c>
      <c r="L53" s="2">
        <v>0</v>
      </c>
      <c r="M53" s="2" t="s">
        <v>18</v>
      </c>
      <c r="N53" s="2" t="s">
        <v>19</v>
      </c>
      <c r="O53" s="2">
        <v>-1000</v>
      </c>
      <c r="P53" s="2">
        <v>0</v>
      </c>
      <c r="R53" s="22" t="s">
        <v>68</v>
      </c>
      <c r="S53" s="22">
        <v>123456</v>
      </c>
      <c r="T53" s="33">
        <v>42556</v>
      </c>
      <c r="U53" s="33">
        <v>42556</v>
      </c>
      <c r="V53" s="22" t="s">
        <v>19</v>
      </c>
      <c r="W53" s="12">
        <v>16500</v>
      </c>
      <c r="X53" s="12">
        <v>0</v>
      </c>
    </row>
    <row r="54" spans="1:24" x14ac:dyDescent="0.25">
      <c r="A54" s="2" t="s">
        <v>0</v>
      </c>
      <c r="B54" s="2" t="s">
        <v>41</v>
      </c>
      <c r="C54" s="2" t="s">
        <v>42</v>
      </c>
      <c r="D54" s="2" t="s">
        <v>43</v>
      </c>
      <c r="E54" s="10">
        <v>42566</v>
      </c>
      <c r="F54" s="10">
        <v>42566</v>
      </c>
      <c r="G54" s="2" t="s">
        <v>108</v>
      </c>
      <c r="H54" s="9"/>
      <c r="I54" s="2">
        <v>1</v>
      </c>
      <c r="J54" s="2" t="s">
        <v>50</v>
      </c>
      <c r="K54" s="2">
        <v>-200</v>
      </c>
      <c r="L54" s="2">
        <v>-12</v>
      </c>
      <c r="M54" s="2" t="s">
        <v>38</v>
      </c>
      <c r="N54" s="2" t="s">
        <v>28</v>
      </c>
      <c r="O54" s="2">
        <v>0</v>
      </c>
      <c r="P54" s="2">
        <v>0</v>
      </c>
      <c r="R54" s="22" t="s">
        <v>68</v>
      </c>
      <c r="S54" s="22">
        <v>123460</v>
      </c>
      <c r="T54" s="33">
        <v>42566</v>
      </c>
      <c r="U54" s="33">
        <v>42566</v>
      </c>
      <c r="V54" s="22" t="s">
        <v>19</v>
      </c>
      <c r="W54" s="12">
        <v>9900</v>
      </c>
      <c r="X54" s="12">
        <v>0</v>
      </c>
    </row>
    <row r="55" spans="1:24" x14ac:dyDescent="0.25">
      <c r="A55" s="2" t="s">
        <v>0</v>
      </c>
      <c r="B55" s="2" t="s">
        <v>51</v>
      </c>
      <c r="C55" s="2" t="s">
        <v>52</v>
      </c>
      <c r="D55" s="2" t="s">
        <v>53</v>
      </c>
      <c r="E55" s="10">
        <v>42566</v>
      </c>
      <c r="F55" s="10">
        <v>42566</v>
      </c>
      <c r="G55" s="2" t="s">
        <v>109</v>
      </c>
      <c r="H55" s="9"/>
      <c r="I55" s="2">
        <v>1</v>
      </c>
      <c r="J55" s="2" t="s">
        <v>110</v>
      </c>
      <c r="K55" s="2">
        <v>2700</v>
      </c>
      <c r="L55" s="2">
        <v>162</v>
      </c>
      <c r="M55" s="2" t="s">
        <v>38</v>
      </c>
      <c r="N55" s="2" t="s">
        <v>28</v>
      </c>
      <c r="O55" s="2">
        <v>0</v>
      </c>
      <c r="P55" s="2">
        <v>0</v>
      </c>
      <c r="R55" s="22" t="s">
        <v>68</v>
      </c>
      <c r="S55" s="22">
        <v>123465</v>
      </c>
      <c r="T55" s="33">
        <v>42571</v>
      </c>
      <c r="U55" s="33">
        <v>42571</v>
      </c>
      <c r="V55" s="22" t="s">
        <v>19</v>
      </c>
      <c r="W55" s="12">
        <v>8250</v>
      </c>
      <c r="X55" s="12">
        <v>0</v>
      </c>
    </row>
    <row r="56" spans="1:24" x14ac:dyDescent="0.25">
      <c r="A56" s="2" t="s">
        <v>0</v>
      </c>
      <c r="B56" s="2" t="s">
        <v>89</v>
      </c>
      <c r="C56" s="2" t="s">
        <v>90</v>
      </c>
      <c r="D56" s="9"/>
      <c r="E56" s="10">
        <v>42567</v>
      </c>
      <c r="F56" s="10">
        <v>42567</v>
      </c>
      <c r="G56" s="2">
        <v>1891</v>
      </c>
      <c r="H56" s="9"/>
      <c r="I56" s="2">
        <v>1</v>
      </c>
      <c r="J56" s="2" t="s">
        <v>111</v>
      </c>
      <c r="K56" s="2">
        <v>1200</v>
      </c>
      <c r="L56" s="2">
        <v>72</v>
      </c>
      <c r="M56" s="2" t="s">
        <v>38</v>
      </c>
      <c r="N56" s="2" t="s">
        <v>28</v>
      </c>
      <c r="O56" s="2">
        <v>0</v>
      </c>
      <c r="P56" s="2">
        <v>0</v>
      </c>
      <c r="R56" s="22" t="s">
        <v>68</v>
      </c>
      <c r="S56" s="22">
        <v>123475</v>
      </c>
      <c r="T56" s="33">
        <v>42581</v>
      </c>
      <c r="U56" s="33">
        <v>42581</v>
      </c>
      <c r="V56" s="22" t="s">
        <v>19</v>
      </c>
      <c r="W56" s="12">
        <v>12100</v>
      </c>
      <c r="X56" s="12">
        <v>0</v>
      </c>
    </row>
    <row r="57" spans="1:24" x14ac:dyDescent="0.25">
      <c r="A57" s="2" t="s">
        <v>0</v>
      </c>
      <c r="B57" s="2" t="s">
        <v>112</v>
      </c>
      <c r="C57" s="2" t="s">
        <v>113</v>
      </c>
      <c r="D57" s="2" t="s">
        <v>114</v>
      </c>
      <c r="E57" s="10">
        <v>42570</v>
      </c>
      <c r="F57" s="10">
        <v>42570</v>
      </c>
      <c r="G57" s="2" t="s">
        <v>115</v>
      </c>
      <c r="H57" s="9"/>
      <c r="I57" s="2">
        <v>1</v>
      </c>
      <c r="J57" s="2" t="s">
        <v>116</v>
      </c>
      <c r="K57" s="2">
        <v>20000</v>
      </c>
      <c r="L57" s="2">
        <v>1200</v>
      </c>
      <c r="M57" s="2" t="s">
        <v>33</v>
      </c>
      <c r="N57" s="2" t="s">
        <v>28</v>
      </c>
      <c r="O57" s="2">
        <v>0</v>
      </c>
      <c r="P57" s="2">
        <v>0</v>
      </c>
      <c r="R57" s="22" t="s">
        <v>68</v>
      </c>
      <c r="S57" s="22">
        <v>123480</v>
      </c>
      <c r="T57" s="33">
        <v>42581</v>
      </c>
      <c r="U57" s="33">
        <v>42581</v>
      </c>
      <c r="V57" s="22" t="s">
        <v>19</v>
      </c>
      <c r="W57" s="12">
        <v>17600</v>
      </c>
      <c r="X57" s="12">
        <v>0</v>
      </c>
    </row>
    <row r="58" spans="1:24" x14ac:dyDescent="0.25">
      <c r="A58" s="2" t="s">
        <v>0</v>
      </c>
      <c r="B58" s="2" t="s">
        <v>112</v>
      </c>
      <c r="C58" s="2" t="s">
        <v>113</v>
      </c>
      <c r="D58" s="2" t="s">
        <v>114</v>
      </c>
      <c r="E58" s="10">
        <v>42570</v>
      </c>
      <c r="F58" s="10">
        <v>42570</v>
      </c>
      <c r="G58" s="2" t="s">
        <v>115</v>
      </c>
      <c r="H58" s="9"/>
      <c r="I58" s="2">
        <v>2</v>
      </c>
      <c r="J58" s="2" t="s">
        <v>117</v>
      </c>
      <c r="K58" s="2">
        <v>5000</v>
      </c>
      <c r="L58" s="2">
        <v>0</v>
      </c>
      <c r="M58" s="2" t="s">
        <v>118</v>
      </c>
      <c r="N58" s="2" t="s">
        <v>28</v>
      </c>
      <c r="O58" s="2">
        <v>0</v>
      </c>
      <c r="P58" s="2">
        <v>0</v>
      </c>
      <c r="R58" s="22" t="s">
        <v>56</v>
      </c>
      <c r="S58" s="22">
        <v>105001</v>
      </c>
      <c r="T58" s="33">
        <v>42554</v>
      </c>
      <c r="U58" s="33">
        <v>42554</v>
      </c>
      <c r="V58" s="22" t="s">
        <v>28</v>
      </c>
      <c r="W58" s="12">
        <v>1200</v>
      </c>
      <c r="X58" s="12">
        <v>0</v>
      </c>
    </row>
    <row r="59" spans="1:24" x14ac:dyDescent="0.25">
      <c r="A59" s="2" t="s">
        <v>0</v>
      </c>
      <c r="B59" s="2" t="s">
        <v>56</v>
      </c>
      <c r="C59" s="9"/>
      <c r="D59" s="9"/>
      <c r="E59" s="10">
        <v>42571</v>
      </c>
      <c r="F59" s="10">
        <v>42571</v>
      </c>
      <c r="G59" s="2">
        <v>123458</v>
      </c>
      <c r="H59" s="9"/>
      <c r="I59" s="2">
        <v>1</v>
      </c>
      <c r="J59" s="2" t="s">
        <v>119</v>
      </c>
      <c r="K59" s="2">
        <v>250</v>
      </c>
      <c r="L59" s="2">
        <v>0</v>
      </c>
      <c r="M59" s="2" t="s">
        <v>40</v>
      </c>
      <c r="N59" s="2" t="s">
        <v>28</v>
      </c>
      <c r="O59" s="2">
        <v>0</v>
      </c>
      <c r="P59" s="2">
        <v>0</v>
      </c>
      <c r="R59" s="22" t="s">
        <v>56</v>
      </c>
      <c r="S59" s="22">
        <v>105002</v>
      </c>
      <c r="T59" s="33">
        <v>42556</v>
      </c>
      <c r="U59" s="33">
        <v>42556</v>
      </c>
      <c r="V59" s="22" t="s">
        <v>28</v>
      </c>
      <c r="W59" s="12">
        <v>150</v>
      </c>
      <c r="X59" s="12">
        <v>0</v>
      </c>
    </row>
    <row r="60" spans="1:24" x14ac:dyDescent="0.25">
      <c r="A60" s="2" t="s">
        <v>0</v>
      </c>
      <c r="B60" s="2" t="s">
        <v>56</v>
      </c>
      <c r="C60" s="9"/>
      <c r="D60" s="9"/>
      <c r="E60" s="10">
        <v>42571</v>
      </c>
      <c r="F60" s="10">
        <v>42571</v>
      </c>
      <c r="G60" s="2">
        <v>123458</v>
      </c>
      <c r="H60" s="9"/>
      <c r="I60" s="2">
        <v>2</v>
      </c>
      <c r="J60" s="2" t="s">
        <v>120</v>
      </c>
      <c r="K60" s="2">
        <v>150</v>
      </c>
      <c r="L60" s="2">
        <v>0</v>
      </c>
      <c r="M60" s="2" t="s">
        <v>40</v>
      </c>
      <c r="N60" s="2" t="s">
        <v>28</v>
      </c>
      <c r="O60" s="2">
        <v>0</v>
      </c>
      <c r="P60" s="2">
        <v>0</v>
      </c>
      <c r="R60" s="22" t="s">
        <v>56</v>
      </c>
      <c r="S60" s="22">
        <v>105050</v>
      </c>
      <c r="T60" s="33">
        <v>42566</v>
      </c>
      <c r="U60" s="33">
        <v>42566</v>
      </c>
      <c r="V60" s="22" t="s">
        <v>28</v>
      </c>
      <c r="W60" s="12">
        <v>350</v>
      </c>
      <c r="X60" s="12">
        <v>0</v>
      </c>
    </row>
    <row r="61" spans="1:24" x14ac:dyDescent="0.25">
      <c r="A61" s="2" t="s">
        <v>0</v>
      </c>
      <c r="B61" s="2" t="s">
        <v>68</v>
      </c>
      <c r="C61" s="9"/>
      <c r="D61" s="9"/>
      <c r="E61" s="10">
        <v>42571</v>
      </c>
      <c r="F61" s="10">
        <v>42571</v>
      </c>
      <c r="G61" s="2">
        <v>123465</v>
      </c>
      <c r="H61" s="9"/>
      <c r="I61" s="2">
        <v>1</v>
      </c>
      <c r="J61" s="2" t="s">
        <v>69</v>
      </c>
      <c r="K61" s="2">
        <v>8250</v>
      </c>
      <c r="L61" s="2">
        <v>0</v>
      </c>
      <c r="M61" s="2" t="s">
        <v>18</v>
      </c>
      <c r="N61" s="2" t="s">
        <v>19</v>
      </c>
      <c r="O61" s="2">
        <v>1500</v>
      </c>
      <c r="P61" s="2">
        <v>0</v>
      </c>
      <c r="R61" s="22" t="s">
        <v>56</v>
      </c>
      <c r="S61" s="22">
        <v>105055</v>
      </c>
      <c r="T61" s="33">
        <v>42581</v>
      </c>
      <c r="U61" s="33">
        <v>42581</v>
      </c>
      <c r="V61" s="22" t="s">
        <v>28</v>
      </c>
      <c r="W61" s="12">
        <v>600</v>
      </c>
      <c r="X61" s="12">
        <v>0</v>
      </c>
    </row>
    <row r="62" spans="1:24" x14ac:dyDescent="0.25">
      <c r="A62" s="2" t="s">
        <v>0</v>
      </c>
      <c r="B62" s="2" t="s">
        <v>89</v>
      </c>
      <c r="C62" s="2" t="s">
        <v>90</v>
      </c>
      <c r="D62" s="9"/>
      <c r="E62" s="10">
        <v>42571</v>
      </c>
      <c r="F62" s="10">
        <v>42571</v>
      </c>
      <c r="G62" s="2">
        <v>2010</v>
      </c>
      <c r="H62" s="9"/>
      <c r="I62" s="2">
        <v>1</v>
      </c>
      <c r="J62" s="2" t="s">
        <v>121</v>
      </c>
      <c r="K62" s="2">
        <v>900</v>
      </c>
      <c r="L62" s="2">
        <v>54</v>
      </c>
      <c r="M62" s="2" t="s">
        <v>38</v>
      </c>
      <c r="N62" s="2" t="s">
        <v>28</v>
      </c>
      <c r="O62" s="2">
        <v>0</v>
      </c>
      <c r="P62" s="2">
        <v>0</v>
      </c>
      <c r="R62" s="22" t="s">
        <v>56</v>
      </c>
      <c r="S62" s="22">
        <v>123458</v>
      </c>
      <c r="T62" s="33">
        <v>42571</v>
      </c>
      <c r="U62" s="33">
        <v>42571</v>
      </c>
      <c r="V62" s="22" t="s">
        <v>28</v>
      </c>
      <c r="W62" s="12">
        <v>400</v>
      </c>
      <c r="X62" s="12">
        <v>0</v>
      </c>
    </row>
    <row r="63" spans="1:24" x14ac:dyDescent="0.25">
      <c r="A63" s="2" t="s">
        <v>0</v>
      </c>
      <c r="B63" s="2" t="s">
        <v>94</v>
      </c>
      <c r="C63" s="2" t="s">
        <v>95</v>
      </c>
      <c r="D63" s="2" t="s">
        <v>96</v>
      </c>
      <c r="E63" s="10">
        <v>42571</v>
      </c>
      <c r="F63" s="10">
        <v>42571</v>
      </c>
      <c r="G63" s="2">
        <v>43330</v>
      </c>
      <c r="H63" s="9"/>
      <c r="I63" s="2">
        <v>1</v>
      </c>
      <c r="J63" s="2" t="s">
        <v>122</v>
      </c>
      <c r="K63" s="2">
        <v>1000</v>
      </c>
      <c r="L63" s="2">
        <v>60</v>
      </c>
      <c r="M63" s="2" t="s">
        <v>38</v>
      </c>
      <c r="N63" s="2" t="s">
        <v>28</v>
      </c>
      <c r="O63" s="2">
        <v>0</v>
      </c>
      <c r="P63" s="2">
        <v>0</v>
      </c>
      <c r="R63" s="22" t="s">
        <v>56</v>
      </c>
      <c r="S63" s="22" t="s">
        <v>145</v>
      </c>
      <c r="T63" s="33">
        <v>42576</v>
      </c>
      <c r="U63" s="33">
        <v>42576</v>
      </c>
      <c r="V63" s="22" t="s">
        <v>28</v>
      </c>
      <c r="W63" s="12">
        <v>-50</v>
      </c>
      <c r="X63" s="12">
        <v>0</v>
      </c>
    </row>
    <row r="64" spans="1:24" x14ac:dyDescent="0.25">
      <c r="A64" s="2" t="s">
        <v>0</v>
      </c>
      <c r="B64" s="2" t="s">
        <v>34</v>
      </c>
      <c r="C64" s="2" t="s">
        <v>35</v>
      </c>
      <c r="D64" s="2" t="s">
        <v>36</v>
      </c>
      <c r="E64" s="10">
        <v>42571</v>
      </c>
      <c r="F64" s="10">
        <v>42571</v>
      </c>
      <c r="G64" s="2">
        <v>452300</v>
      </c>
      <c r="H64" s="9"/>
      <c r="I64" s="2">
        <v>1</v>
      </c>
      <c r="J64" s="2" t="s">
        <v>123</v>
      </c>
      <c r="K64" s="2">
        <v>300</v>
      </c>
      <c r="L64" s="2">
        <v>0</v>
      </c>
      <c r="M64" s="2" t="s">
        <v>18</v>
      </c>
      <c r="N64" s="2" t="s">
        <v>28</v>
      </c>
      <c r="O64" s="2">
        <v>0</v>
      </c>
      <c r="P64" s="2">
        <v>0</v>
      </c>
      <c r="R64" s="22" t="s">
        <v>202</v>
      </c>
      <c r="S64" s="22" t="s">
        <v>203</v>
      </c>
      <c r="T64" s="33">
        <v>42582</v>
      </c>
      <c r="U64" s="33">
        <v>42582</v>
      </c>
      <c r="V64" s="22" t="s">
        <v>28</v>
      </c>
      <c r="W64" s="12">
        <v>13400</v>
      </c>
      <c r="X64" s="12">
        <v>336</v>
      </c>
    </row>
    <row r="65" spans="1:24" x14ac:dyDescent="0.25">
      <c r="A65" s="2" t="s">
        <v>0</v>
      </c>
      <c r="B65" s="2" t="s">
        <v>41</v>
      </c>
      <c r="C65" s="2" t="s">
        <v>42</v>
      </c>
      <c r="D65" s="2" t="s">
        <v>43</v>
      </c>
      <c r="E65" s="10">
        <v>42571</v>
      </c>
      <c r="F65" s="10">
        <v>42571</v>
      </c>
      <c r="G65" s="2">
        <v>61900</v>
      </c>
      <c r="H65" s="2" t="s">
        <v>124</v>
      </c>
      <c r="I65" s="2">
        <v>1</v>
      </c>
      <c r="J65" s="2" t="s">
        <v>50</v>
      </c>
      <c r="K65" s="2">
        <v>2000</v>
      </c>
      <c r="L65" s="2">
        <v>120</v>
      </c>
      <c r="M65" s="2" t="s">
        <v>47</v>
      </c>
      <c r="N65" s="2" t="s">
        <v>28</v>
      </c>
      <c r="O65" s="2">
        <v>0</v>
      </c>
      <c r="P65" s="2">
        <v>0</v>
      </c>
      <c r="R65" s="22" t="s">
        <v>16</v>
      </c>
      <c r="S65" s="22">
        <v>490200</v>
      </c>
      <c r="T65" s="33">
        <v>42552</v>
      </c>
      <c r="U65" s="33">
        <v>42552</v>
      </c>
      <c r="V65" s="22" t="s">
        <v>19</v>
      </c>
      <c r="W65" s="12">
        <v>5500</v>
      </c>
      <c r="X65" s="12">
        <v>0</v>
      </c>
    </row>
    <row r="66" spans="1:24" x14ac:dyDescent="0.25">
      <c r="A66" s="2" t="s">
        <v>0</v>
      </c>
      <c r="B66" s="2" t="s">
        <v>20</v>
      </c>
      <c r="C66" s="9"/>
      <c r="D66" s="9"/>
      <c r="E66" s="10">
        <v>42571</v>
      </c>
      <c r="F66" s="10">
        <v>42571</v>
      </c>
      <c r="G66" s="2">
        <v>620230</v>
      </c>
      <c r="H66" s="9"/>
      <c r="I66" s="2">
        <v>1</v>
      </c>
      <c r="J66" s="2" t="s">
        <v>21</v>
      </c>
      <c r="K66" s="2">
        <v>9100</v>
      </c>
      <c r="L66" s="2">
        <v>0</v>
      </c>
      <c r="M66" s="2" t="s">
        <v>18</v>
      </c>
      <c r="N66" s="2" t="s">
        <v>22</v>
      </c>
      <c r="O66" s="2">
        <v>3250</v>
      </c>
      <c r="P66" s="2">
        <v>0</v>
      </c>
      <c r="R66" s="22" t="s">
        <v>16</v>
      </c>
      <c r="S66" s="22">
        <v>490225</v>
      </c>
      <c r="T66" s="33">
        <v>42556</v>
      </c>
      <c r="U66" s="33">
        <v>42556</v>
      </c>
      <c r="V66" s="22" t="s">
        <v>19</v>
      </c>
      <c r="W66" s="12">
        <v>8250</v>
      </c>
      <c r="X66" s="12">
        <v>0</v>
      </c>
    </row>
    <row r="67" spans="1:24" x14ac:dyDescent="0.25">
      <c r="A67" s="2" t="s">
        <v>0</v>
      </c>
      <c r="B67" s="2" t="s">
        <v>23</v>
      </c>
      <c r="C67" s="2" t="s">
        <v>24</v>
      </c>
      <c r="D67" s="2" t="s">
        <v>25</v>
      </c>
      <c r="E67" s="10">
        <v>42571</v>
      </c>
      <c r="F67" s="10">
        <v>42571</v>
      </c>
      <c r="G67" s="2">
        <v>650700</v>
      </c>
      <c r="H67" s="9"/>
      <c r="I67" s="2">
        <v>1</v>
      </c>
      <c r="J67" s="2" t="s">
        <v>125</v>
      </c>
      <c r="K67" s="2">
        <v>50</v>
      </c>
      <c r="L67" s="2">
        <v>3</v>
      </c>
      <c r="M67" s="2" t="s">
        <v>27</v>
      </c>
      <c r="N67" s="2" t="s">
        <v>28</v>
      </c>
      <c r="O67" s="2">
        <v>0</v>
      </c>
      <c r="P67" s="2">
        <v>0</v>
      </c>
      <c r="R67" s="22" t="s">
        <v>16</v>
      </c>
      <c r="S67" s="22">
        <v>490400</v>
      </c>
      <c r="T67" s="33">
        <v>42576</v>
      </c>
      <c r="U67" s="33">
        <v>42576</v>
      </c>
      <c r="V67" s="22" t="s">
        <v>19</v>
      </c>
      <c r="W67" s="12">
        <v>11000</v>
      </c>
      <c r="X67" s="12">
        <v>0</v>
      </c>
    </row>
    <row r="68" spans="1:24" x14ac:dyDescent="0.25">
      <c r="A68" s="2" t="s">
        <v>0</v>
      </c>
      <c r="B68" s="2" t="s">
        <v>48</v>
      </c>
      <c r="C68" s="2" t="s">
        <v>49</v>
      </c>
      <c r="D68" s="9"/>
      <c r="E68" s="10">
        <v>42571</v>
      </c>
      <c r="F68" s="10">
        <v>42571</v>
      </c>
      <c r="G68" s="2">
        <v>658650</v>
      </c>
      <c r="H68" s="9"/>
      <c r="I68" s="2">
        <v>1</v>
      </c>
      <c r="J68" s="2" t="s">
        <v>126</v>
      </c>
      <c r="K68" s="2">
        <v>1000</v>
      </c>
      <c r="L68" s="2">
        <v>0</v>
      </c>
      <c r="M68" s="2" t="s">
        <v>18</v>
      </c>
      <c r="N68" s="2" t="s">
        <v>28</v>
      </c>
      <c r="O68" s="2">
        <v>0</v>
      </c>
      <c r="P68" s="2">
        <v>0</v>
      </c>
      <c r="R68" s="22" t="s">
        <v>16</v>
      </c>
      <c r="S68" s="22">
        <v>490500</v>
      </c>
      <c r="T68" s="33">
        <v>42581</v>
      </c>
      <c r="U68" s="33">
        <v>42581</v>
      </c>
      <c r="V68" s="22" t="s">
        <v>19</v>
      </c>
      <c r="W68" s="12">
        <v>19250</v>
      </c>
      <c r="X68" s="12">
        <v>0</v>
      </c>
    </row>
    <row r="69" spans="1:24" x14ac:dyDescent="0.25">
      <c r="A69" s="2" t="s">
        <v>0</v>
      </c>
      <c r="B69" s="2" t="s">
        <v>48</v>
      </c>
      <c r="C69" s="2" t="s">
        <v>49</v>
      </c>
      <c r="D69" s="9"/>
      <c r="E69" s="10">
        <v>42571</v>
      </c>
      <c r="F69" s="10">
        <v>42571</v>
      </c>
      <c r="G69" s="2" t="s">
        <v>127</v>
      </c>
      <c r="H69" s="9"/>
      <c r="I69" s="2">
        <v>1</v>
      </c>
      <c r="J69" s="2" t="s">
        <v>128</v>
      </c>
      <c r="K69" s="2">
        <v>10000</v>
      </c>
      <c r="L69" s="2">
        <v>0</v>
      </c>
      <c r="M69" s="2" t="s">
        <v>18</v>
      </c>
      <c r="N69" s="2" t="s">
        <v>28</v>
      </c>
      <c r="O69" s="2">
        <v>0</v>
      </c>
      <c r="P69" s="2">
        <v>0</v>
      </c>
      <c r="R69" s="22" t="s">
        <v>16</v>
      </c>
      <c r="S69" s="22" t="s">
        <v>106</v>
      </c>
      <c r="T69" s="33">
        <v>42566</v>
      </c>
      <c r="U69" s="33">
        <v>42566</v>
      </c>
      <c r="V69" s="22" t="s">
        <v>19</v>
      </c>
      <c r="W69" s="12">
        <v>-5500</v>
      </c>
      <c r="X69" s="12">
        <v>0</v>
      </c>
    </row>
    <row r="70" spans="1:24" x14ac:dyDescent="0.25">
      <c r="A70" s="2" t="s">
        <v>0</v>
      </c>
      <c r="B70" s="2" t="s">
        <v>48</v>
      </c>
      <c r="C70" s="2" t="s">
        <v>49</v>
      </c>
      <c r="D70" s="9"/>
      <c r="E70" s="10">
        <v>42571</v>
      </c>
      <c r="F70" s="10">
        <v>42571</v>
      </c>
      <c r="G70" s="2" t="s">
        <v>127</v>
      </c>
      <c r="H70" s="9"/>
      <c r="I70" s="2">
        <v>2</v>
      </c>
      <c r="J70" s="2" t="s">
        <v>129</v>
      </c>
      <c r="K70" s="2">
        <v>5000</v>
      </c>
      <c r="L70" s="2">
        <v>0</v>
      </c>
      <c r="M70" s="2" t="s">
        <v>18</v>
      </c>
      <c r="N70" s="2" t="s">
        <v>28</v>
      </c>
      <c r="O70" s="2">
        <v>0</v>
      </c>
      <c r="P70" s="2">
        <v>0</v>
      </c>
      <c r="R70" s="22" t="s">
        <v>16</v>
      </c>
      <c r="S70" s="22" t="s">
        <v>227</v>
      </c>
      <c r="T70" s="33">
        <v>42582</v>
      </c>
      <c r="U70" s="33">
        <v>42582</v>
      </c>
      <c r="V70" s="22" t="s">
        <v>19</v>
      </c>
      <c r="W70" s="12">
        <v>523200</v>
      </c>
      <c r="X70" s="12">
        <v>0</v>
      </c>
    </row>
    <row r="71" spans="1:24" x14ac:dyDescent="0.25">
      <c r="A71" s="2" t="s">
        <v>0</v>
      </c>
      <c r="B71" s="2" t="s">
        <v>51</v>
      </c>
      <c r="C71" s="2" t="s">
        <v>52</v>
      </c>
      <c r="D71" s="2" t="s">
        <v>53</v>
      </c>
      <c r="E71" s="10">
        <v>42571</v>
      </c>
      <c r="F71" s="10">
        <v>42571</v>
      </c>
      <c r="G71" s="2" t="s">
        <v>130</v>
      </c>
      <c r="H71" s="9"/>
      <c r="I71" s="2">
        <v>1</v>
      </c>
      <c r="J71" s="2" t="s">
        <v>131</v>
      </c>
      <c r="K71" s="2">
        <v>-1000</v>
      </c>
      <c r="L71" s="2">
        <v>-60</v>
      </c>
      <c r="M71" s="2" t="s">
        <v>38</v>
      </c>
      <c r="N71" s="2" t="s">
        <v>28</v>
      </c>
      <c r="O71" s="2">
        <v>0</v>
      </c>
      <c r="P71" s="2">
        <v>0</v>
      </c>
      <c r="R71" s="22" t="s">
        <v>182</v>
      </c>
      <c r="S71" s="22" t="s">
        <v>183</v>
      </c>
      <c r="T71" s="33">
        <v>42581</v>
      </c>
      <c r="U71" s="33">
        <v>42581</v>
      </c>
      <c r="V71" s="22" t="s">
        <v>28</v>
      </c>
      <c r="W71" s="12">
        <v>1340</v>
      </c>
      <c r="X71" s="12">
        <v>24</v>
      </c>
    </row>
    <row r="72" spans="1:24" x14ac:dyDescent="0.25">
      <c r="A72" s="2" t="s">
        <v>0</v>
      </c>
      <c r="B72" s="2" t="s">
        <v>51</v>
      </c>
      <c r="C72" s="2" t="s">
        <v>52</v>
      </c>
      <c r="D72" s="2" t="s">
        <v>53</v>
      </c>
      <c r="E72" s="10">
        <v>42571</v>
      </c>
      <c r="F72" s="10">
        <v>42571</v>
      </c>
      <c r="G72" s="2" t="s">
        <v>132</v>
      </c>
      <c r="H72" s="9"/>
      <c r="I72" s="2">
        <v>1</v>
      </c>
      <c r="J72" s="2" t="s">
        <v>133</v>
      </c>
      <c r="K72" s="2">
        <v>5000</v>
      </c>
      <c r="L72" s="2">
        <v>300</v>
      </c>
      <c r="M72" s="2" t="s">
        <v>33</v>
      </c>
      <c r="N72" s="2" t="s">
        <v>28</v>
      </c>
      <c r="O72" s="2">
        <v>0</v>
      </c>
      <c r="P72" s="2">
        <v>0</v>
      </c>
      <c r="R72" s="22" t="s">
        <v>191</v>
      </c>
      <c r="S72" s="22" t="s">
        <v>192</v>
      </c>
      <c r="T72" s="33">
        <v>42581</v>
      </c>
      <c r="U72" s="33">
        <v>42581</v>
      </c>
      <c r="V72" s="22" t="s">
        <v>28</v>
      </c>
      <c r="W72" s="12">
        <v>2300</v>
      </c>
      <c r="X72" s="12">
        <v>90</v>
      </c>
    </row>
    <row r="73" spans="1:24" x14ac:dyDescent="0.25">
      <c r="A73" s="2" t="s">
        <v>0</v>
      </c>
      <c r="B73" s="2" t="s">
        <v>112</v>
      </c>
      <c r="C73" s="2" t="s">
        <v>113</v>
      </c>
      <c r="D73" s="2" t="s">
        <v>114</v>
      </c>
      <c r="E73" s="10">
        <v>42573</v>
      </c>
      <c r="F73" s="10">
        <v>42573</v>
      </c>
      <c r="G73" s="2" t="s">
        <v>134</v>
      </c>
      <c r="H73" s="9"/>
      <c r="I73" s="2">
        <v>1</v>
      </c>
      <c r="J73" s="2" t="s">
        <v>135</v>
      </c>
      <c r="K73" s="2">
        <v>8000</v>
      </c>
      <c r="L73" s="2">
        <v>480</v>
      </c>
      <c r="M73" s="2" t="s">
        <v>27</v>
      </c>
      <c r="N73" s="2" t="s">
        <v>28</v>
      </c>
      <c r="O73" s="2">
        <v>0</v>
      </c>
      <c r="P73" s="2">
        <v>0</v>
      </c>
      <c r="R73" s="22" t="s">
        <v>220</v>
      </c>
      <c r="S73" s="22" t="s">
        <v>221</v>
      </c>
      <c r="T73" s="33">
        <v>42582</v>
      </c>
      <c r="U73" s="33">
        <v>42582</v>
      </c>
      <c r="V73" s="22" t="s">
        <v>28</v>
      </c>
      <c r="W73" s="12">
        <v>600</v>
      </c>
      <c r="X73" s="12">
        <v>36</v>
      </c>
    </row>
    <row r="74" spans="1:24" x14ac:dyDescent="0.25">
      <c r="A74" s="2" t="s">
        <v>0</v>
      </c>
      <c r="B74" s="2" t="s">
        <v>136</v>
      </c>
      <c r="C74" s="9"/>
      <c r="D74" s="9"/>
      <c r="E74" s="10">
        <v>42573</v>
      </c>
      <c r="F74" s="10">
        <v>42573</v>
      </c>
      <c r="G74" s="2" t="s">
        <v>137</v>
      </c>
      <c r="H74" s="9"/>
      <c r="I74" s="2">
        <v>1</v>
      </c>
      <c r="J74" s="2" t="s">
        <v>138</v>
      </c>
      <c r="K74" s="2">
        <v>12000</v>
      </c>
      <c r="L74" s="2">
        <v>0</v>
      </c>
      <c r="M74" s="2" t="s">
        <v>139</v>
      </c>
      <c r="N74" s="2" t="s">
        <v>28</v>
      </c>
      <c r="O74" s="2">
        <v>0</v>
      </c>
      <c r="P74" s="2">
        <v>0</v>
      </c>
      <c r="R74" s="22" t="s">
        <v>34</v>
      </c>
      <c r="S74" s="22">
        <v>450200</v>
      </c>
      <c r="T74" s="33">
        <v>42553</v>
      </c>
      <c r="U74" s="33">
        <v>42553</v>
      </c>
      <c r="V74" s="22" t="s">
        <v>28</v>
      </c>
      <c r="W74" s="12">
        <v>320</v>
      </c>
      <c r="X74" s="12">
        <v>13.2</v>
      </c>
    </row>
    <row r="75" spans="1:24" x14ac:dyDescent="0.25">
      <c r="A75" s="2" t="s">
        <v>0</v>
      </c>
      <c r="B75" s="2" t="s">
        <v>140</v>
      </c>
      <c r="C75" s="9"/>
      <c r="D75" s="9"/>
      <c r="E75" s="10">
        <v>42573</v>
      </c>
      <c r="F75" s="10">
        <v>42573</v>
      </c>
      <c r="G75" s="2" t="s">
        <v>141</v>
      </c>
      <c r="H75" s="9"/>
      <c r="I75" s="2">
        <v>1</v>
      </c>
      <c r="J75" s="2" t="s">
        <v>142</v>
      </c>
      <c r="K75" s="2">
        <v>4200</v>
      </c>
      <c r="L75" s="2">
        <v>0</v>
      </c>
      <c r="M75" s="2" t="s">
        <v>18</v>
      </c>
      <c r="N75" s="2" t="s">
        <v>22</v>
      </c>
      <c r="O75" s="2">
        <v>1500</v>
      </c>
      <c r="P75" s="2">
        <v>0</v>
      </c>
      <c r="R75" s="22" t="s">
        <v>34</v>
      </c>
      <c r="S75" s="22">
        <v>450225</v>
      </c>
      <c r="T75" s="33">
        <v>42556</v>
      </c>
      <c r="U75" s="33">
        <v>42556</v>
      </c>
      <c r="V75" s="22" t="s">
        <v>28</v>
      </c>
      <c r="W75" s="12">
        <v>300</v>
      </c>
      <c r="X75" s="12">
        <v>18</v>
      </c>
    </row>
    <row r="76" spans="1:24" x14ac:dyDescent="0.25">
      <c r="A76" s="2" t="s">
        <v>0</v>
      </c>
      <c r="B76" s="2" t="s">
        <v>48</v>
      </c>
      <c r="C76" s="2" t="s">
        <v>49</v>
      </c>
      <c r="D76" s="9"/>
      <c r="E76" s="10">
        <v>42574</v>
      </c>
      <c r="F76" s="10">
        <v>42574</v>
      </c>
      <c r="G76" s="2">
        <v>33154</v>
      </c>
      <c r="H76" s="9"/>
      <c r="I76" s="2">
        <v>1</v>
      </c>
      <c r="J76" s="2" t="s">
        <v>143</v>
      </c>
      <c r="K76" s="2">
        <v>280</v>
      </c>
      <c r="L76" s="2">
        <v>0</v>
      </c>
      <c r="M76" s="2" t="s">
        <v>18</v>
      </c>
      <c r="N76" s="2" t="s">
        <v>28</v>
      </c>
      <c r="O76" s="2">
        <v>0</v>
      </c>
      <c r="P76" s="2">
        <v>0</v>
      </c>
      <c r="R76" s="22" t="s">
        <v>34</v>
      </c>
      <c r="S76" s="22">
        <v>450330</v>
      </c>
      <c r="T76" s="33">
        <v>42581</v>
      </c>
      <c r="U76" s="33">
        <v>42581</v>
      </c>
      <c r="V76" s="22" t="s">
        <v>28</v>
      </c>
      <c r="W76" s="12">
        <v>75</v>
      </c>
      <c r="X76" s="12">
        <v>4.5</v>
      </c>
    </row>
    <row r="77" spans="1:24" x14ac:dyDescent="0.25">
      <c r="A77" s="2" t="s">
        <v>0</v>
      </c>
      <c r="B77" s="2" t="s">
        <v>29</v>
      </c>
      <c r="C77" s="2" t="s">
        <v>30</v>
      </c>
      <c r="D77" s="2" t="s">
        <v>31</v>
      </c>
      <c r="E77" s="10">
        <v>42576</v>
      </c>
      <c r="F77" s="10">
        <v>42576</v>
      </c>
      <c r="G77" s="2">
        <v>300601</v>
      </c>
      <c r="H77" s="9"/>
      <c r="I77" s="2">
        <v>1</v>
      </c>
      <c r="J77" s="2" t="s">
        <v>144</v>
      </c>
      <c r="K77" s="2">
        <v>150</v>
      </c>
      <c r="L77" s="2">
        <v>9</v>
      </c>
      <c r="M77" s="2" t="s">
        <v>38</v>
      </c>
      <c r="N77" s="2" t="s">
        <v>28</v>
      </c>
      <c r="O77" s="2">
        <v>0</v>
      </c>
      <c r="P77" s="2">
        <v>0</v>
      </c>
      <c r="R77" s="22" t="s">
        <v>34</v>
      </c>
      <c r="S77" s="22">
        <v>450340</v>
      </c>
      <c r="T77" s="33">
        <v>42579</v>
      </c>
      <c r="U77" s="33">
        <v>42579</v>
      </c>
      <c r="V77" s="22" t="s">
        <v>28</v>
      </c>
      <c r="W77" s="12">
        <v>100</v>
      </c>
      <c r="X77" s="12">
        <v>6</v>
      </c>
    </row>
    <row r="78" spans="1:24" x14ac:dyDescent="0.25">
      <c r="A78" s="2" t="s">
        <v>0</v>
      </c>
      <c r="B78" s="2" t="s">
        <v>16</v>
      </c>
      <c r="C78" s="9"/>
      <c r="D78" s="9"/>
      <c r="E78" s="10">
        <v>42576</v>
      </c>
      <c r="F78" s="10">
        <v>42576</v>
      </c>
      <c r="G78" s="2">
        <v>490400</v>
      </c>
      <c r="H78" s="9"/>
      <c r="I78" s="2">
        <v>1</v>
      </c>
      <c r="J78" s="2" t="s">
        <v>45</v>
      </c>
      <c r="K78" s="2">
        <v>11000</v>
      </c>
      <c r="L78" s="2">
        <v>0</v>
      </c>
      <c r="M78" s="2" t="s">
        <v>18</v>
      </c>
      <c r="N78" s="2" t="s">
        <v>19</v>
      </c>
      <c r="O78" s="2">
        <v>2000</v>
      </c>
      <c r="P78" s="2">
        <v>0</v>
      </c>
      <c r="R78" s="22" t="s">
        <v>34</v>
      </c>
      <c r="S78" s="22">
        <v>452300</v>
      </c>
      <c r="T78" s="33">
        <v>42571</v>
      </c>
      <c r="U78" s="33">
        <v>42571</v>
      </c>
      <c r="V78" s="22" t="s">
        <v>28</v>
      </c>
      <c r="W78" s="12">
        <v>300</v>
      </c>
      <c r="X78" s="12">
        <v>0</v>
      </c>
    </row>
    <row r="79" spans="1:24" x14ac:dyDescent="0.25">
      <c r="A79" s="2" t="s">
        <v>0</v>
      </c>
      <c r="B79" s="2" t="s">
        <v>56</v>
      </c>
      <c r="C79" s="9"/>
      <c r="D79" s="9"/>
      <c r="E79" s="10">
        <v>42576</v>
      </c>
      <c r="F79" s="10">
        <v>42576</v>
      </c>
      <c r="G79" s="2" t="s">
        <v>145</v>
      </c>
      <c r="H79" s="9"/>
      <c r="I79" s="2">
        <v>1</v>
      </c>
      <c r="J79" s="2" t="s">
        <v>146</v>
      </c>
      <c r="K79" s="2">
        <v>-50</v>
      </c>
      <c r="L79" s="2">
        <v>0</v>
      </c>
      <c r="M79" s="2" t="s">
        <v>18</v>
      </c>
      <c r="N79" s="2" t="s">
        <v>28</v>
      </c>
      <c r="O79" s="2">
        <v>0</v>
      </c>
      <c r="P79" s="2">
        <v>0</v>
      </c>
      <c r="R79" s="22" t="s">
        <v>100</v>
      </c>
      <c r="S79" s="22" t="s">
        <v>101</v>
      </c>
      <c r="T79" s="33">
        <v>42566</v>
      </c>
      <c r="U79" s="33">
        <v>42566</v>
      </c>
      <c r="V79" s="22" t="s">
        <v>28</v>
      </c>
      <c r="W79" s="12">
        <v>600</v>
      </c>
      <c r="X79" s="12">
        <v>36</v>
      </c>
    </row>
    <row r="80" spans="1:24" x14ac:dyDescent="0.25">
      <c r="A80" s="2" t="s">
        <v>0</v>
      </c>
      <c r="B80" s="2" t="s">
        <v>51</v>
      </c>
      <c r="C80" s="2" t="s">
        <v>52</v>
      </c>
      <c r="D80" s="2" t="s">
        <v>53</v>
      </c>
      <c r="E80" s="10">
        <v>42576</v>
      </c>
      <c r="F80" s="10">
        <v>42576</v>
      </c>
      <c r="G80" s="2" t="s">
        <v>147</v>
      </c>
      <c r="H80" s="9"/>
      <c r="I80" s="2">
        <v>1</v>
      </c>
      <c r="J80" s="2" t="s">
        <v>148</v>
      </c>
      <c r="K80" s="2">
        <v>3200</v>
      </c>
      <c r="L80" s="2">
        <v>192</v>
      </c>
      <c r="M80" s="2" t="s">
        <v>38</v>
      </c>
      <c r="N80" s="2" t="s">
        <v>28</v>
      </c>
      <c r="O80" s="2">
        <v>0</v>
      </c>
      <c r="P80" s="2">
        <v>0</v>
      </c>
      <c r="R80" s="22" t="s">
        <v>100</v>
      </c>
      <c r="S80" s="22" t="s">
        <v>218</v>
      </c>
      <c r="T80" s="33">
        <v>42582</v>
      </c>
      <c r="U80" s="33">
        <v>42582</v>
      </c>
      <c r="V80" s="22" t="s">
        <v>28</v>
      </c>
      <c r="W80" s="12">
        <v>200</v>
      </c>
      <c r="X80" s="12">
        <v>12</v>
      </c>
    </row>
    <row r="81" spans="1:24" x14ac:dyDescent="0.25">
      <c r="A81" s="2" t="s">
        <v>0</v>
      </c>
      <c r="B81" s="2" t="s">
        <v>34</v>
      </c>
      <c r="C81" s="2" t="s">
        <v>35</v>
      </c>
      <c r="D81" s="2" t="s">
        <v>36</v>
      </c>
      <c r="E81" s="10">
        <v>42579</v>
      </c>
      <c r="F81" s="10">
        <v>42579</v>
      </c>
      <c r="G81" s="2">
        <v>450340</v>
      </c>
      <c r="H81" s="9"/>
      <c r="I81" s="2">
        <v>1</v>
      </c>
      <c r="J81" s="2" t="s">
        <v>149</v>
      </c>
      <c r="K81" s="2">
        <v>100</v>
      </c>
      <c r="L81" s="2">
        <v>6</v>
      </c>
      <c r="M81" s="2" t="s">
        <v>38</v>
      </c>
      <c r="N81" s="2" t="s">
        <v>28</v>
      </c>
      <c r="O81" s="2">
        <v>0</v>
      </c>
      <c r="P81" s="2">
        <v>0</v>
      </c>
      <c r="R81" s="22" t="s">
        <v>100</v>
      </c>
      <c r="S81" s="22" t="s">
        <v>181</v>
      </c>
      <c r="T81" s="33">
        <v>42581</v>
      </c>
      <c r="U81" s="33">
        <v>42581</v>
      </c>
      <c r="V81" s="22" t="s">
        <v>28</v>
      </c>
      <c r="W81" s="12">
        <v>900</v>
      </c>
      <c r="X81" s="12">
        <v>54</v>
      </c>
    </row>
    <row r="82" spans="1:24" x14ac:dyDescent="0.25">
      <c r="A82" s="2" t="s">
        <v>0</v>
      </c>
      <c r="B82" s="2" t="s">
        <v>150</v>
      </c>
      <c r="C82" s="2" t="s">
        <v>151</v>
      </c>
      <c r="D82" s="2" t="s">
        <v>96</v>
      </c>
      <c r="E82" s="10">
        <v>42580</v>
      </c>
      <c r="F82" s="10">
        <v>42582</v>
      </c>
      <c r="G82" s="2">
        <v>5986</v>
      </c>
      <c r="H82" s="9"/>
      <c r="I82" s="2">
        <v>1</v>
      </c>
      <c r="J82" s="2" t="s">
        <v>152</v>
      </c>
      <c r="K82" s="2">
        <v>3100</v>
      </c>
      <c r="L82" s="2">
        <v>186</v>
      </c>
      <c r="M82" s="2" t="s">
        <v>38</v>
      </c>
      <c r="N82" s="2" t="s">
        <v>28</v>
      </c>
      <c r="O82" s="2">
        <v>0</v>
      </c>
      <c r="P82" s="2">
        <v>0</v>
      </c>
      <c r="R82" s="22" t="s">
        <v>29</v>
      </c>
      <c r="S82" s="22">
        <v>300320</v>
      </c>
      <c r="T82" s="33">
        <v>42553</v>
      </c>
      <c r="U82" s="33">
        <v>42553</v>
      </c>
      <c r="V82" s="22" t="s">
        <v>28</v>
      </c>
      <c r="W82" s="12">
        <v>5000</v>
      </c>
      <c r="X82" s="12">
        <v>300</v>
      </c>
    </row>
    <row r="83" spans="1:24" x14ac:dyDescent="0.25">
      <c r="A83" s="2" t="s">
        <v>0</v>
      </c>
      <c r="B83" s="2" t="s">
        <v>150</v>
      </c>
      <c r="C83" s="2" t="s">
        <v>151</v>
      </c>
      <c r="D83" s="2" t="s">
        <v>96</v>
      </c>
      <c r="E83" s="10">
        <v>42580</v>
      </c>
      <c r="F83" s="10">
        <v>42582</v>
      </c>
      <c r="G83" s="2">
        <v>5986</v>
      </c>
      <c r="H83" s="9"/>
      <c r="I83" s="2">
        <v>2</v>
      </c>
      <c r="J83" s="2" t="s">
        <v>153</v>
      </c>
      <c r="K83" s="2">
        <v>900</v>
      </c>
      <c r="L83" s="2">
        <v>54</v>
      </c>
      <c r="M83" s="2" t="s">
        <v>103</v>
      </c>
      <c r="N83" s="2" t="s">
        <v>28</v>
      </c>
      <c r="O83" s="2">
        <v>0</v>
      </c>
      <c r="P83" s="2">
        <v>0</v>
      </c>
      <c r="R83" s="22" t="s">
        <v>29</v>
      </c>
      <c r="S83" s="22">
        <v>300330</v>
      </c>
      <c r="T83" s="33">
        <v>42556</v>
      </c>
      <c r="U83" s="33">
        <v>42556</v>
      </c>
      <c r="V83" s="22" t="s">
        <v>28</v>
      </c>
      <c r="W83" s="12">
        <v>1500</v>
      </c>
      <c r="X83" s="12">
        <v>90</v>
      </c>
    </row>
    <row r="84" spans="1:24" x14ac:dyDescent="0.25">
      <c r="A84" s="2" t="s">
        <v>0</v>
      </c>
      <c r="B84" s="2" t="s">
        <v>56</v>
      </c>
      <c r="C84" s="9"/>
      <c r="D84" s="9"/>
      <c r="E84" s="10">
        <v>42581</v>
      </c>
      <c r="F84" s="10">
        <v>42581</v>
      </c>
      <c r="G84" s="2">
        <v>105055</v>
      </c>
      <c r="H84" s="9"/>
      <c r="I84" s="2">
        <v>1</v>
      </c>
      <c r="J84" s="2" t="s">
        <v>154</v>
      </c>
      <c r="K84" s="2">
        <v>600</v>
      </c>
      <c r="L84" s="2">
        <v>0</v>
      </c>
      <c r="M84" s="2" t="s">
        <v>18</v>
      </c>
      <c r="N84" s="2" t="s">
        <v>28</v>
      </c>
      <c r="O84" s="2">
        <v>0</v>
      </c>
      <c r="P84" s="2">
        <v>0</v>
      </c>
      <c r="R84" s="22" t="s">
        <v>29</v>
      </c>
      <c r="S84" s="22">
        <v>300350</v>
      </c>
      <c r="T84" s="33">
        <v>42566</v>
      </c>
      <c r="U84" s="33">
        <v>42566</v>
      </c>
      <c r="V84" s="22" t="s">
        <v>28</v>
      </c>
      <c r="W84" s="12">
        <v>650</v>
      </c>
      <c r="X84" s="12">
        <v>39</v>
      </c>
    </row>
    <row r="85" spans="1:24" x14ac:dyDescent="0.25">
      <c r="A85" s="2" t="s">
        <v>0</v>
      </c>
      <c r="B85" s="2" t="s">
        <v>68</v>
      </c>
      <c r="C85" s="9"/>
      <c r="D85" s="9"/>
      <c r="E85" s="10">
        <v>42581</v>
      </c>
      <c r="F85" s="10">
        <v>42581</v>
      </c>
      <c r="G85" s="2">
        <v>123475</v>
      </c>
      <c r="H85" s="9"/>
      <c r="I85" s="2">
        <v>1</v>
      </c>
      <c r="J85" s="2" t="s">
        <v>69</v>
      </c>
      <c r="K85" s="2">
        <v>12100</v>
      </c>
      <c r="L85" s="2">
        <v>0</v>
      </c>
      <c r="M85" s="2" t="s">
        <v>18</v>
      </c>
      <c r="N85" s="2" t="s">
        <v>19</v>
      </c>
      <c r="O85" s="2">
        <v>2200</v>
      </c>
      <c r="P85" s="2">
        <v>0</v>
      </c>
      <c r="R85" s="22" t="s">
        <v>29</v>
      </c>
      <c r="S85" s="22">
        <v>300402</v>
      </c>
      <c r="T85" s="33">
        <v>42566</v>
      </c>
      <c r="U85" s="33">
        <v>42566</v>
      </c>
      <c r="V85" s="22" t="s">
        <v>28</v>
      </c>
      <c r="W85" s="12">
        <v>800</v>
      </c>
      <c r="X85" s="12">
        <v>48</v>
      </c>
    </row>
    <row r="86" spans="1:24" x14ac:dyDescent="0.25">
      <c r="A86" s="2" t="s">
        <v>0</v>
      </c>
      <c r="B86" s="2" t="s">
        <v>68</v>
      </c>
      <c r="C86" s="9"/>
      <c r="D86" s="9"/>
      <c r="E86" s="10">
        <v>42581</v>
      </c>
      <c r="F86" s="10">
        <v>42581</v>
      </c>
      <c r="G86" s="2">
        <v>123480</v>
      </c>
      <c r="H86" s="9"/>
      <c r="I86" s="2">
        <v>1</v>
      </c>
      <c r="J86" s="2" t="s">
        <v>69</v>
      </c>
      <c r="K86" s="2">
        <v>17600</v>
      </c>
      <c r="L86" s="2">
        <v>0</v>
      </c>
      <c r="M86" s="2" t="s">
        <v>18</v>
      </c>
      <c r="N86" s="2" t="s">
        <v>19</v>
      </c>
      <c r="O86" s="2">
        <v>3200</v>
      </c>
      <c r="P86" s="2">
        <v>0</v>
      </c>
      <c r="R86" s="22" t="s">
        <v>29</v>
      </c>
      <c r="S86" s="22">
        <v>300601</v>
      </c>
      <c r="T86" s="33">
        <v>42576</v>
      </c>
      <c r="U86" s="33">
        <v>42576</v>
      </c>
      <c r="V86" s="22" t="s">
        <v>28</v>
      </c>
      <c r="W86" s="12">
        <v>150</v>
      </c>
      <c r="X86" s="12">
        <v>9</v>
      </c>
    </row>
    <row r="87" spans="1:24" x14ac:dyDescent="0.25">
      <c r="A87" s="2" t="s">
        <v>0</v>
      </c>
      <c r="B87" s="2" t="s">
        <v>89</v>
      </c>
      <c r="C87" s="2" t="s">
        <v>90</v>
      </c>
      <c r="D87" s="9"/>
      <c r="E87" s="10">
        <v>42581</v>
      </c>
      <c r="F87" s="10">
        <v>42581</v>
      </c>
      <c r="G87" s="2">
        <v>2020</v>
      </c>
      <c r="H87" s="9"/>
      <c r="I87" s="2">
        <v>1</v>
      </c>
      <c r="J87" s="2" t="s">
        <v>155</v>
      </c>
      <c r="K87" s="2">
        <v>10000</v>
      </c>
      <c r="L87" s="2">
        <v>600</v>
      </c>
      <c r="M87" s="2" t="s">
        <v>33</v>
      </c>
      <c r="N87" s="2" t="s">
        <v>28</v>
      </c>
      <c r="O87" s="2">
        <v>0</v>
      </c>
      <c r="P87" s="2">
        <v>0</v>
      </c>
      <c r="R87" s="22" t="s">
        <v>136</v>
      </c>
      <c r="S87" s="22" t="s">
        <v>212</v>
      </c>
      <c r="T87" s="33">
        <v>42582</v>
      </c>
      <c r="U87" s="33">
        <v>42582</v>
      </c>
      <c r="V87" s="22" t="s">
        <v>28</v>
      </c>
      <c r="W87" s="12">
        <v>580</v>
      </c>
      <c r="X87" s="12">
        <v>34.799999999999997</v>
      </c>
    </row>
    <row r="88" spans="1:24" x14ac:dyDescent="0.25">
      <c r="A88" s="2" t="s">
        <v>0</v>
      </c>
      <c r="B88" s="2" t="s">
        <v>23</v>
      </c>
      <c r="C88" s="2" t="s">
        <v>24</v>
      </c>
      <c r="D88" s="2" t="s">
        <v>25</v>
      </c>
      <c r="E88" s="10">
        <v>42581</v>
      </c>
      <c r="F88" s="10">
        <v>42581</v>
      </c>
      <c r="G88" s="2">
        <v>230210</v>
      </c>
      <c r="H88" s="9"/>
      <c r="I88" s="2">
        <v>1</v>
      </c>
      <c r="J88" s="2" t="s">
        <v>156</v>
      </c>
      <c r="K88" s="2">
        <v>800</v>
      </c>
      <c r="L88" s="2">
        <v>48</v>
      </c>
      <c r="M88" s="2" t="s">
        <v>27</v>
      </c>
      <c r="N88" s="2" t="s">
        <v>28</v>
      </c>
      <c r="O88" s="2">
        <v>0</v>
      </c>
      <c r="P88" s="2">
        <v>0</v>
      </c>
      <c r="R88" s="22" t="s">
        <v>136</v>
      </c>
      <c r="S88" s="22" t="s">
        <v>137</v>
      </c>
      <c r="T88" s="33">
        <v>42573</v>
      </c>
      <c r="U88" s="33">
        <v>42573</v>
      </c>
      <c r="V88" s="22" t="s">
        <v>28</v>
      </c>
      <c r="W88" s="12">
        <v>12000</v>
      </c>
      <c r="X88" s="12">
        <v>0</v>
      </c>
    </row>
    <row r="89" spans="1:24" x14ac:dyDescent="0.25">
      <c r="A89" s="2" t="s">
        <v>0</v>
      </c>
      <c r="B89" s="2" t="s">
        <v>51</v>
      </c>
      <c r="C89" s="2" t="s">
        <v>52</v>
      </c>
      <c r="D89" s="2" t="s">
        <v>53</v>
      </c>
      <c r="E89" s="10">
        <v>42581</v>
      </c>
      <c r="F89" s="10">
        <v>42581</v>
      </c>
      <c r="G89" s="2">
        <v>234567</v>
      </c>
      <c r="H89" s="9"/>
      <c r="I89" s="2">
        <v>1</v>
      </c>
      <c r="J89" s="2" t="s">
        <v>157</v>
      </c>
      <c r="K89" s="2">
        <v>240000</v>
      </c>
      <c r="L89" s="2">
        <v>14400</v>
      </c>
      <c r="M89" s="2" t="s">
        <v>38</v>
      </c>
      <c r="N89" s="2" t="s">
        <v>28</v>
      </c>
      <c r="O89" s="2">
        <v>0</v>
      </c>
      <c r="P89" s="2">
        <v>0</v>
      </c>
      <c r="R89" s="22" t="s">
        <v>136</v>
      </c>
      <c r="S89" s="22" t="s">
        <v>194</v>
      </c>
      <c r="T89" s="33">
        <v>42581</v>
      </c>
      <c r="U89" s="33">
        <v>42581</v>
      </c>
      <c r="V89" s="22" t="s">
        <v>28</v>
      </c>
      <c r="W89" s="12">
        <v>3450</v>
      </c>
      <c r="X89" s="12">
        <v>0</v>
      </c>
    </row>
    <row r="90" spans="1:24" x14ac:dyDescent="0.25">
      <c r="A90" s="2" t="s">
        <v>0</v>
      </c>
      <c r="B90" s="2" t="s">
        <v>140</v>
      </c>
      <c r="C90" s="9"/>
      <c r="D90" s="9"/>
      <c r="E90" s="10">
        <v>42581</v>
      </c>
      <c r="F90" s="10">
        <v>42581</v>
      </c>
      <c r="G90" s="2">
        <v>323456</v>
      </c>
      <c r="H90" s="9"/>
      <c r="I90" s="2">
        <v>1</v>
      </c>
      <c r="J90" s="2" t="s">
        <v>157</v>
      </c>
      <c r="K90" s="2">
        <v>8000</v>
      </c>
      <c r="L90" s="2">
        <v>0</v>
      </c>
      <c r="M90" s="2" t="s">
        <v>18</v>
      </c>
      <c r="N90" s="2" t="s">
        <v>22</v>
      </c>
      <c r="O90" s="2">
        <v>3200</v>
      </c>
      <c r="P90" s="2">
        <v>0</v>
      </c>
      <c r="R90" s="22" t="s">
        <v>41</v>
      </c>
      <c r="S90" s="22">
        <v>61824</v>
      </c>
      <c r="T90" s="33">
        <v>42554</v>
      </c>
      <c r="U90" s="33">
        <v>42554</v>
      </c>
      <c r="V90" s="22" t="s">
        <v>28</v>
      </c>
      <c r="W90" s="12">
        <v>6800</v>
      </c>
      <c r="X90" s="12">
        <v>0</v>
      </c>
    </row>
    <row r="91" spans="1:24" x14ac:dyDescent="0.25">
      <c r="A91" s="2" t="s">
        <v>0</v>
      </c>
      <c r="B91" s="2" t="s">
        <v>140</v>
      </c>
      <c r="C91" s="9"/>
      <c r="D91" s="9"/>
      <c r="E91" s="10">
        <v>42581</v>
      </c>
      <c r="F91" s="10">
        <v>42581</v>
      </c>
      <c r="G91" s="2">
        <v>323456</v>
      </c>
      <c r="H91" s="9"/>
      <c r="I91" s="2">
        <v>2</v>
      </c>
      <c r="J91" s="2" t="s">
        <v>158</v>
      </c>
      <c r="K91" s="2">
        <v>1500</v>
      </c>
      <c r="L91" s="2">
        <v>0</v>
      </c>
      <c r="M91" s="2" t="s">
        <v>18</v>
      </c>
      <c r="N91" s="2" t="s">
        <v>22</v>
      </c>
      <c r="O91" s="2">
        <v>600</v>
      </c>
      <c r="P91" s="2">
        <v>0</v>
      </c>
      <c r="R91" s="22" t="s">
        <v>41</v>
      </c>
      <c r="S91" s="22">
        <v>61825</v>
      </c>
      <c r="T91" s="33">
        <v>42554</v>
      </c>
      <c r="U91" s="33">
        <v>42554</v>
      </c>
      <c r="V91" s="22" t="s">
        <v>28</v>
      </c>
      <c r="W91" s="12">
        <v>17440</v>
      </c>
      <c r="X91" s="12">
        <v>1046.4000000000001</v>
      </c>
    </row>
    <row r="92" spans="1:24" x14ac:dyDescent="0.25">
      <c r="A92" s="2" t="s">
        <v>0</v>
      </c>
      <c r="B92" s="2" t="s">
        <v>94</v>
      </c>
      <c r="C92" s="2" t="s">
        <v>95</v>
      </c>
      <c r="D92" s="2" t="s">
        <v>96</v>
      </c>
      <c r="E92" s="10">
        <v>42581</v>
      </c>
      <c r="F92" s="10">
        <v>42581</v>
      </c>
      <c r="G92" s="2">
        <v>43340</v>
      </c>
      <c r="H92" s="9"/>
      <c r="I92" s="2">
        <v>1</v>
      </c>
      <c r="J92" s="2" t="s">
        <v>159</v>
      </c>
      <c r="K92" s="2">
        <v>2500</v>
      </c>
      <c r="L92" s="2">
        <v>150</v>
      </c>
      <c r="M92" s="2" t="s">
        <v>38</v>
      </c>
      <c r="N92" s="2" t="s">
        <v>28</v>
      </c>
      <c r="O92" s="2">
        <v>0</v>
      </c>
      <c r="P92" s="2">
        <v>0</v>
      </c>
      <c r="R92" s="22" t="s">
        <v>41</v>
      </c>
      <c r="S92" s="22">
        <v>61830</v>
      </c>
      <c r="T92" s="33">
        <v>42553</v>
      </c>
      <c r="U92" s="33">
        <v>42553</v>
      </c>
      <c r="V92" s="22" t="s">
        <v>28</v>
      </c>
      <c r="W92" s="12">
        <v>11000</v>
      </c>
      <c r="X92" s="12">
        <v>660</v>
      </c>
    </row>
    <row r="93" spans="1:24" x14ac:dyDescent="0.25">
      <c r="A93" s="2" t="s">
        <v>0</v>
      </c>
      <c r="B93" s="2" t="s">
        <v>34</v>
      </c>
      <c r="C93" s="2" t="s">
        <v>35</v>
      </c>
      <c r="D93" s="2" t="s">
        <v>36</v>
      </c>
      <c r="E93" s="10">
        <v>42581</v>
      </c>
      <c r="F93" s="10">
        <v>42581</v>
      </c>
      <c r="G93" s="2">
        <v>450330</v>
      </c>
      <c r="H93" s="9"/>
      <c r="I93" s="2">
        <v>1</v>
      </c>
      <c r="J93" s="2" t="s">
        <v>160</v>
      </c>
      <c r="K93" s="2">
        <v>75</v>
      </c>
      <c r="L93" s="2">
        <v>4.5</v>
      </c>
      <c r="M93" s="2" t="s">
        <v>38</v>
      </c>
      <c r="N93" s="2" t="s">
        <v>28</v>
      </c>
      <c r="O93" s="2">
        <v>0</v>
      </c>
      <c r="P93" s="2">
        <v>0</v>
      </c>
      <c r="R93" s="22" t="s">
        <v>41</v>
      </c>
      <c r="S93" s="22">
        <v>61850</v>
      </c>
      <c r="T93" s="33">
        <v>42561</v>
      </c>
      <c r="U93" s="33">
        <v>42561</v>
      </c>
      <c r="V93" s="22" t="s">
        <v>28</v>
      </c>
      <c r="W93" s="12">
        <v>7600</v>
      </c>
      <c r="X93" s="12">
        <v>366</v>
      </c>
    </row>
    <row r="94" spans="1:24" x14ac:dyDescent="0.25">
      <c r="A94" s="2" t="s">
        <v>0</v>
      </c>
      <c r="B94" s="2" t="s">
        <v>41</v>
      </c>
      <c r="C94" s="2" t="s">
        <v>42</v>
      </c>
      <c r="D94" s="2" t="s">
        <v>43</v>
      </c>
      <c r="E94" s="10">
        <v>42581</v>
      </c>
      <c r="F94" s="10">
        <v>42581</v>
      </c>
      <c r="G94" s="2">
        <v>467895</v>
      </c>
      <c r="H94" s="9"/>
      <c r="I94" s="2">
        <v>1</v>
      </c>
      <c r="J94" s="2" t="s">
        <v>157</v>
      </c>
      <c r="K94" s="2">
        <v>80008.34</v>
      </c>
      <c r="L94" s="2">
        <v>4800.5</v>
      </c>
      <c r="M94" s="2" t="s">
        <v>38</v>
      </c>
      <c r="N94" s="2" t="s">
        <v>28</v>
      </c>
      <c r="O94" s="2">
        <v>0</v>
      </c>
      <c r="P94" s="2">
        <v>0</v>
      </c>
      <c r="R94" s="22" t="s">
        <v>41</v>
      </c>
      <c r="S94" s="22">
        <v>61890</v>
      </c>
      <c r="T94" s="33">
        <v>42566</v>
      </c>
      <c r="U94" s="33">
        <v>42566</v>
      </c>
      <c r="V94" s="22" t="s">
        <v>28</v>
      </c>
      <c r="W94" s="12">
        <v>15000</v>
      </c>
      <c r="X94" s="12">
        <v>900</v>
      </c>
    </row>
    <row r="95" spans="1:24" x14ac:dyDescent="0.25">
      <c r="A95" s="2" t="s">
        <v>0</v>
      </c>
      <c r="B95" s="2" t="s">
        <v>41</v>
      </c>
      <c r="C95" s="2" t="s">
        <v>42</v>
      </c>
      <c r="D95" s="2" t="s">
        <v>43</v>
      </c>
      <c r="E95" s="10">
        <v>42581</v>
      </c>
      <c r="F95" s="10">
        <v>42581</v>
      </c>
      <c r="G95" s="2">
        <v>467895</v>
      </c>
      <c r="H95" s="9"/>
      <c r="I95" s="2">
        <v>2</v>
      </c>
      <c r="J95" s="2" t="s">
        <v>158</v>
      </c>
      <c r="K95" s="2">
        <v>15008.34</v>
      </c>
      <c r="L95" s="2">
        <v>900.5</v>
      </c>
      <c r="M95" s="2" t="s">
        <v>38</v>
      </c>
      <c r="N95" s="2" t="s">
        <v>28</v>
      </c>
      <c r="O95" s="2">
        <v>0</v>
      </c>
      <c r="P95" s="2">
        <v>0</v>
      </c>
      <c r="R95" s="22" t="s">
        <v>41</v>
      </c>
      <c r="S95" s="22">
        <v>61900</v>
      </c>
      <c r="T95" s="33">
        <v>42571</v>
      </c>
      <c r="U95" s="33">
        <v>42571</v>
      </c>
      <c r="V95" s="22" t="s">
        <v>28</v>
      </c>
      <c r="W95" s="12">
        <v>2000</v>
      </c>
      <c r="X95" s="12">
        <v>120</v>
      </c>
    </row>
    <row r="96" spans="1:24" x14ac:dyDescent="0.25">
      <c r="A96" s="2" t="s">
        <v>0</v>
      </c>
      <c r="B96" s="2" t="s">
        <v>41</v>
      </c>
      <c r="C96" s="2" t="s">
        <v>42</v>
      </c>
      <c r="D96" s="2" t="s">
        <v>43</v>
      </c>
      <c r="E96" s="10">
        <v>42581</v>
      </c>
      <c r="F96" s="10">
        <v>42581</v>
      </c>
      <c r="G96" s="2">
        <v>467895</v>
      </c>
      <c r="H96" s="9"/>
      <c r="I96" s="2">
        <v>3</v>
      </c>
      <c r="J96" s="2" t="s">
        <v>161</v>
      </c>
      <c r="K96" s="2">
        <v>50008.33</v>
      </c>
      <c r="L96" s="2">
        <v>3000.5</v>
      </c>
      <c r="M96" s="2" t="s">
        <v>38</v>
      </c>
      <c r="N96" s="2" t="s">
        <v>28</v>
      </c>
      <c r="O96" s="2">
        <v>0</v>
      </c>
      <c r="P96" s="2">
        <v>0</v>
      </c>
      <c r="R96" s="22" t="s">
        <v>41</v>
      </c>
      <c r="S96" s="22">
        <v>467895</v>
      </c>
      <c r="T96" s="33">
        <v>42581</v>
      </c>
      <c r="U96" s="33">
        <v>42581</v>
      </c>
      <c r="V96" s="22" t="s">
        <v>28</v>
      </c>
      <c r="W96" s="12">
        <v>330050.02999999997</v>
      </c>
      <c r="X96" s="12">
        <v>19803</v>
      </c>
    </row>
    <row r="97" spans="1:24" x14ac:dyDescent="0.25">
      <c r="A97" s="2" t="s">
        <v>0</v>
      </c>
      <c r="B97" s="2" t="s">
        <v>41</v>
      </c>
      <c r="C97" s="2" t="s">
        <v>42</v>
      </c>
      <c r="D97" s="2" t="s">
        <v>43</v>
      </c>
      <c r="E97" s="10">
        <v>42581</v>
      </c>
      <c r="F97" s="10">
        <v>42581</v>
      </c>
      <c r="G97" s="2">
        <v>467895</v>
      </c>
      <c r="H97" s="9"/>
      <c r="I97" s="2">
        <v>4</v>
      </c>
      <c r="J97" s="2" t="s">
        <v>162</v>
      </c>
      <c r="K97" s="2">
        <v>75008.34</v>
      </c>
      <c r="L97" s="2">
        <v>4500.5</v>
      </c>
      <c r="M97" s="2" t="s">
        <v>38</v>
      </c>
      <c r="N97" s="2" t="s">
        <v>28</v>
      </c>
      <c r="O97" s="2">
        <v>0</v>
      </c>
      <c r="P97" s="2">
        <v>0</v>
      </c>
      <c r="R97" s="22" t="s">
        <v>41</v>
      </c>
      <c r="S97" s="22" t="s">
        <v>108</v>
      </c>
      <c r="T97" s="33">
        <v>42566</v>
      </c>
      <c r="U97" s="33">
        <v>42566</v>
      </c>
      <c r="V97" s="22" t="s">
        <v>28</v>
      </c>
      <c r="W97" s="12">
        <v>-200</v>
      </c>
      <c r="X97" s="12">
        <v>-12</v>
      </c>
    </row>
    <row r="98" spans="1:24" x14ac:dyDescent="0.25">
      <c r="A98" s="2" t="s">
        <v>0</v>
      </c>
      <c r="B98" s="2" t="s">
        <v>41</v>
      </c>
      <c r="C98" s="2" t="s">
        <v>42</v>
      </c>
      <c r="D98" s="2" t="s">
        <v>43</v>
      </c>
      <c r="E98" s="10">
        <v>42581</v>
      </c>
      <c r="F98" s="10">
        <v>42581</v>
      </c>
      <c r="G98" s="2">
        <v>467895</v>
      </c>
      <c r="H98" s="9"/>
      <c r="I98" s="2">
        <v>5</v>
      </c>
      <c r="J98" s="2" t="s">
        <v>157</v>
      </c>
      <c r="K98" s="2">
        <v>40004.17</v>
      </c>
      <c r="L98" s="2">
        <v>2400.25</v>
      </c>
      <c r="M98" s="2" t="s">
        <v>38</v>
      </c>
      <c r="N98" s="2" t="s">
        <v>28</v>
      </c>
      <c r="O98" s="2">
        <v>0</v>
      </c>
      <c r="P98" s="2">
        <v>0</v>
      </c>
      <c r="R98" s="22" t="s">
        <v>62</v>
      </c>
      <c r="S98" s="22">
        <v>7772</v>
      </c>
      <c r="T98" s="33">
        <v>42565</v>
      </c>
      <c r="U98" s="33">
        <v>42565</v>
      </c>
      <c r="V98" s="22" t="s">
        <v>28</v>
      </c>
      <c r="W98" s="12">
        <v>900</v>
      </c>
      <c r="X98" s="12">
        <v>54</v>
      </c>
    </row>
    <row r="99" spans="1:24" x14ac:dyDescent="0.25">
      <c r="A99" s="2" t="s">
        <v>0</v>
      </c>
      <c r="B99" s="2" t="s">
        <v>41</v>
      </c>
      <c r="C99" s="2" t="s">
        <v>42</v>
      </c>
      <c r="D99" s="2" t="s">
        <v>43</v>
      </c>
      <c r="E99" s="10">
        <v>42581</v>
      </c>
      <c r="F99" s="10">
        <v>42581</v>
      </c>
      <c r="G99" s="2">
        <v>467895</v>
      </c>
      <c r="H99" s="9"/>
      <c r="I99" s="2">
        <v>6</v>
      </c>
      <c r="J99" s="2" t="s">
        <v>158</v>
      </c>
      <c r="K99" s="2">
        <v>7504.17</v>
      </c>
      <c r="L99" s="2">
        <v>450.25</v>
      </c>
      <c r="M99" s="2" t="s">
        <v>38</v>
      </c>
      <c r="N99" s="2" t="s">
        <v>28</v>
      </c>
      <c r="O99" s="2">
        <v>0</v>
      </c>
      <c r="P99" s="2">
        <v>0</v>
      </c>
      <c r="R99" s="22" t="s">
        <v>62</v>
      </c>
      <c r="S99" s="22">
        <v>7773</v>
      </c>
      <c r="T99" s="33">
        <v>42565</v>
      </c>
      <c r="U99" s="33">
        <v>42565</v>
      </c>
      <c r="V99" s="22" t="s">
        <v>28</v>
      </c>
      <c r="W99" s="12">
        <v>600</v>
      </c>
      <c r="X99" s="12">
        <v>36</v>
      </c>
    </row>
    <row r="100" spans="1:24" x14ac:dyDescent="0.25">
      <c r="A100" s="2" t="s">
        <v>0</v>
      </c>
      <c r="B100" s="2" t="s">
        <v>41</v>
      </c>
      <c r="C100" s="2" t="s">
        <v>42</v>
      </c>
      <c r="D100" s="2" t="s">
        <v>43</v>
      </c>
      <c r="E100" s="10">
        <v>42581</v>
      </c>
      <c r="F100" s="10">
        <v>42581</v>
      </c>
      <c r="G100" s="2">
        <v>467895</v>
      </c>
      <c r="H100" s="9"/>
      <c r="I100" s="2">
        <v>7</v>
      </c>
      <c r="J100" s="2" t="s">
        <v>161</v>
      </c>
      <c r="K100" s="2">
        <v>25004.17</v>
      </c>
      <c r="L100" s="2">
        <v>1500.25</v>
      </c>
      <c r="M100" s="2" t="s">
        <v>38</v>
      </c>
      <c r="N100" s="2" t="s">
        <v>28</v>
      </c>
      <c r="O100" s="2">
        <v>0</v>
      </c>
      <c r="P100" s="2">
        <v>0</v>
      </c>
      <c r="R100" s="22" t="s">
        <v>62</v>
      </c>
      <c r="S100" s="22">
        <v>7779</v>
      </c>
      <c r="T100" s="33">
        <v>42554</v>
      </c>
      <c r="U100" s="33">
        <v>42554</v>
      </c>
      <c r="V100" s="22" t="s">
        <v>28</v>
      </c>
      <c r="W100" s="12">
        <v>350</v>
      </c>
      <c r="X100" s="12">
        <v>21</v>
      </c>
    </row>
    <row r="101" spans="1:24" x14ac:dyDescent="0.25">
      <c r="A101" s="2" t="s">
        <v>0</v>
      </c>
      <c r="B101" s="2" t="s">
        <v>41</v>
      </c>
      <c r="C101" s="2" t="s">
        <v>42</v>
      </c>
      <c r="D101" s="2" t="s">
        <v>43</v>
      </c>
      <c r="E101" s="10">
        <v>42581</v>
      </c>
      <c r="F101" s="10">
        <v>42581</v>
      </c>
      <c r="G101" s="2">
        <v>467895</v>
      </c>
      <c r="H101" s="9"/>
      <c r="I101" s="2">
        <v>8</v>
      </c>
      <c r="J101" s="2" t="s">
        <v>162</v>
      </c>
      <c r="K101" s="2">
        <v>37504.17</v>
      </c>
      <c r="L101" s="2">
        <v>2250.25</v>
      </c>
      <c r="M101" s="2" t="s">
        <v>38</v>
      </c>
      <c r="N101" s="2" t="s">
        <v>28</v>
      </c>
      <c r="O101" s="2">
        <v>0</v>
      </c>
      <c r="P101" s="2">
        <v>0</v>
      </c>
      <c r="R101" s="22" t="s">
        <v>62</v>
      </c>
      <c r="S101" s="22">
        <v>7785</v>
      </c>
      <c r="T101" s="33">
        <v>42581</v>
      </c>
      <c r="U101" s="33">
        <v>42581</v>
      </c>
      <c r="V101" s="22" t="s">
        <v>28</v>
      </c>
      <c r="W101" s="12">
        <v>1000</v>
      </c>
      <c r="X101" s="12">
        <v>60</v>
      </c>
    </row>
    <row r="102" spans="1:24" x14ac:dyDescent="0.25">
      <c r="A102" s="2" t="s">
        <v>0</v>
      </c>
      <c r="B102" s="2" t="s">
        <v>16</v>
      </c>
      <c r="C102" s="9"/>
      <c r="D102" s="9"/>
      <c r="E102" s="10">
        <v>42581</v>
      </c>
      <c r="F102" s="10">
        <v>42581</v>
      </c>
      <c r="G102" s="2">
        <v>490500</v>
      </c>
      <c r="H102" s="9"/>
      <c r="I102" s="2">
        <v>1</v>
      </c>
      <c r="J102" s="2" t="s">
        <v>72</v>
      </c>
      <c r="K102" s="2">
        <v>19250</v>
      </c>
      <c r="L102" s="2">
        <v>0</v>
      </c>
      <c r="M102" s="2" t="s">
        <v>18</v>
      </c>
      <c r="N102" s="2" t="s">
        <v>19</v>
      </c>
      <c r="O102" s="2">
        <v>3500</v>
      </c>
      <c r="P102" s="2">
        <v>0</v>
      </c>
      <c r="R102" s="22" t="s">
        <v>62</v>
      </c>
      <c r="S102" s="22">
        <v>7790</v>
      </c>
      <c r="T102" s="33">
        <v>42561</v>
      </c>
      <c r="U102" s="33">
        <v>42561</v>
      </c>
      <c r="V102" s="22" t="s">
        <v>28</v>
      </c>
      <c r="W102" s="12">
        <v>850</v>
      </c>
      <c r="X102" s="12">
        <v>51</v>
      </c>
    </row>
    <row r="103" spans="1:24" x14ac:dyDescent="0.25">
      <c r="A103" s="2" t="s">
        <v>0</v>
      </c>
      <c r="B103" s="2" t="s">
        <v>51</v>
      </c>
      <c r="C103" s="2" t="s">
        <v>52</v>
      </c>
      <c r="D103" s="2" t="s">
        <v>53</v>
      </c>
      <c r="E103" s="10">
        <v>42581</v>
      </c>
      <c r="F103" s="10">
        <v>42581</v>
      </c>
      <c r="G103" s="2">
        <v>567856</v>
      </c>
      <c r="H103" s="9"/>
      <c r="I103" s="2">
        <v>1</v>
      </c>
      <c r="J103" s="2" t="s">
        <v>157</v>
      </c>
      <c r="K103" s="2">
        <v>80008.34</v>
      </c>
      <c r="L103" s="2">
        <v>4800.5</v>
      </c>
      <c r="M103" s="2" t="s">
        <v>38</v>
      </c>
      <c r="N103" s="2" t="s">
        <v>28</v>
      </c>
      <c r="O103" s="2">
        <v>0</v>
      </c>
      <c r="P103" s="2">
        <v>0</v>
      </c>
      <c r="R103" s="22" t="s">
        <v>62</v>
      </c>
      <c r="S103" s="22">
        <v>7795</v>
      </c>
      <c r="T103" s="33">
        <v>42581</v>
      </c>
      <c r="U103" s="33">
        <v>42581</v>
      </c>
      <c r="V103" s="22" t="s">
        <v>28</v>
      </c>
      <c r="W103" s="12">
        <v>450</v>
      </c>
      <c r="X103" s="12">
        <v>27</v>
      </c>
    </row>
    <row r="104" spans="1:24" x14ac:dyDescent="0.25">
      <c r="A104" s="2" t="s">
        <v>0</v>
      </c>
      <c r="B104" s="2" t="s">
        <v>51</v>
      </c>
      <c r="C104" s="2" t="s">
        <v>52</v>
      </c>
      <c r="D104" s="2" t="s">
        <v>53</v>
      </c>
      <c r="E104" s="10">
        <v>42581</v>
      </c>
      <c r="F104" s="10">
        <v>42581</v>
      </c>
      <c r="G104" s="2">
        <v>567856</v>
      </c>
      <c r="H104" s="9"/>
      <c r="I104" s="2">
        <v>2</v>
      </c>
      <c r="J104" s="2" t="s">
        <v>158</v>
      </c>
      <c r="K104" s="2">
        <v>15008.34</v>
      </c>
      <c r="L104" s="2">
        <v>900.5</v>
      </c>
      <c r="M104" s="2" t="s">
        <v>38</v>
      </c>
      <c r="N104" s="2" t="s">
        <v>28</v>
      </c>
      <c r="O104" s="2">
        <v>0</v>
      </c>
      <c r="P104" s="2">
        <v>0</v>
      </c>
      <c r="R104" s="22" t="s">
        <v>62</v>
      </c>
      <c r="S104" s="22" t="s">
        <v>173</v>
      </c>
      <c r="T104" s="33">
        <v>42581</v>
      </c>
      <c r="U104" s="33">
        <v>42581</v>
      </c>
      <c r="V104" s="22" t="s">
        <v>28</v>
      </c>
      <c r="W104" s="12">
        <v>-50</v>
      </c>
      <c r="X104" s="12">
        <v>-3</v>
      </c>
    </row>
    <row r="105" spans="1:24" x14ac:dyDescent="0.25">
      <c r="A105" s="2" t="s">
        <v>0</v>
      </c>
      <c r="B105" s="2" t="s">
        <v>51</v>
      </c>
      <c r="C105" s="2" t="s">
        <v>52</v>
      </c>
      <c r="D105" s="2" t="s">
        <v>53</v>
      </c>
      <c r="E105" s="10">
        <v>42581</v>
      </c>
      <c r="F105" s="10">
        <v>42581</v>
      </c>
      <c r="G105" s="2">
        <v>567856</v>
      </c>
      <c r="H105" s="9"/>
      <c r="I105" s="2">
        <v>3</v>
      </c>
      <c r="J105" s="2" t="s">
        <v>161</v>
      </c>
      <c r="K105" s="2">
        <v>50008.33</v>
      </c>
      <c r="L105" s="2">
        <v>3000.5</v>
      </c>
      <c r="M105" s="2" t="s">
        <v>38</v>
      </c>
      <c r="N105" s="2" t="s">
        <v>28</v>
      </c>
      <c r="O105" s="2">
        <v>0</v>
      </c>
      <c r="P105" s="2">
        <v>0</v>
      </c>
      <c r="R105" s="22" t="s">
        <v>228</v>
      </c>
      <c r="S105" s="22"/>
      <c r="T105" s="22"/>
      <c r="U105" s="22"/>
      <c r="V105" s="22"/>
      <c r="W105" s="12">
        <v>4115328.05</v>
      </c>
      <c r="X105" s="12">
        <v>167402.4</v>
      </c>
    </row>
    <row r="106" spans="1:24" x14ac:dyDescent="0.25">
      <c r="A106" s="2" t="s">
        <v>0</v>
      </c>
      <c r="B106" s="2" t="s">
        <v>51</v>
      </c>
      <c r="C106" s="2" t="s">
        <v>52</v>
      </c>
      <c r="D106" s="2" t="s">
        <v>53</v>
      </c>
      <c r="E106" s="10">
        <v>42581</v>
      </c>
      <c r="F106" s="10">
        <v>42581</v>
      </c>
      <c r="G106" s="2">
        <v>567856</v>
      </c>
      <c r="H106" s="9"/>
      <c r="I106" s="2">
        <v>4</v>
      </c>
      <c r="J106" s="2" t="s">
        <v>162</v>
      </c>
      <c r="K106" s="2">
        <v>75008.34</v>
      </c>
      <c r="L106" s="2">
        <v>4500.5</v>
      </c>
      <c r="M106" s="2" t="s">
        <v>38</v>
      </c>
      <c r="N106" s="2" t="s">
        <v>28</v>
      </c>
      <c r="O106" s="2">
        <v>0</v>
      </c>
      <c r="P106" s="2">
        <v>0</v>
      </c>
    </row>
    <row r="107" spans="1:24" x14ac:dyDescent="0.25">
      <c r="A107" s="2" t="s">
        <v>0</v>
      </c>
      <c r="B107" s="2" t="s">
        <v>51</v>
      </c>
      <c r="C107" s="2" t="s">
        <v>52</v>
      </c>
      <c r="D107" s="2" t="s">
        <v>53</v>
      </c>
      <c r="E107" s="10">
        <v>42581</v>
      </c>
      <c r="F107" s="10">
        <v>42581</v>
      </c>
      <c r="G107" s="2">
        <v>567856</v>
      </c>
      <c r="H107" s="9"/>
      <c r="I107" s="2">
        <v>5</v>
      </c>
      <c r="J107" s="2" t="s">
        <v>157</v>
      </c>
      <c r="K107" s="2">
        <v>160016.67000000001</v>
      </c>
      <c r="L107" s="2">
        <v>9601</v>
      </c>
      <c r="M107" s="2" t="s">
        <v>38</v>
      </c>
      <c r="N107" s="2" t="s">
        <v>28</v>
      </c>
      <c r="O107" s="2">
        <v>0</v>
      </c>
      <c r="P107" s="2">
        <v>0</v>
      </c>
    </row>
    <row r="108" spans="1:24" x14ac:dyDescent="0.25">
      <c r="A108" s="2" t="s">
        <v>0</v>
      </c>
      <c r="B108" s="2" t="s">
        <v>51</v>
      </c>
      <c r="C108" s="2" t="s">
        <v>52</v>
      </c>
      <c r="D108" s="2" t="s">
        <v>53</v>
      </c>
      <c r="E108" s="10">
        <v>42581</v>
      </c>
      <c r="F108" s="10">
        <v>42581</v>
      </c>
      <c r="G108" s="2">
        <v>567856</v>
      </c>
      <c r="H108" s="9"/>
      <c r="I108" s="2">
        <v>6</v>
      </c>
      <c r="J108" s="2" t="s">
        <v>161</v>
      </c>
      <c r="K108" s="2">
        <v>100016.66</v>
      </c>
      <c r="L108" s="2">
        <v>6001</v>
      </c>
      <c r="M108" s="2" t="s">
        <v>38</v>
      </c>
      <c r="N108" s="2" t="s">
        <v>28</v>
      </c>
      <c r="O108" s="2">
        <v>0</v>
      </c>
      <c r="P108" s="2">
        <v>0</v>
      </c>
      <c r="R108" s="8" t="s">
        <v>1</v>
      </c>
      <c r="S108" s="8" t="s">
        <v>6</v>
      </c>
      <c r="T108" s="8" t="s">
        <v>4</v>
      </c>
      <c r="U108" s="8" t="s">
        <v>5</v>
      </c>
      <c r="V108" s="8" t="s">
        <v>13</v>
      </c>
      <c r="W108" s="34" t="s">
        <v>10</v>
      </c>
      <c r="X108" s="34" t="s">
        <v>11</v>
      </c>
    </row>
    <row r="109" spans="1:24" x14ac:dyDescent="0.25">
      <c r="A109" s="2" t="s">
        <v>0</v>
      </c>
      <c r="B109" s="2" t="s">
        <v>51</v>
      </c>
      <c r="C109" s="2" t="s">
        <v>52</v>
      </c>
      <c r="D109" s="2" t="s">
        <v>53</v>
      </c>
      <c r="E109" s="10">
        <v>42581</v>
      </c>
      <c r="F109" s="10">
        <v>42581</v>
      </c>
      <c r="G109" s="2">
        <v>567856</v>
      </c>
      <c r="H109" s="9"/>
      <c r="I109" s="2">
        <v>7</v>
      </c>
      <c r="J109" s="2" t="s">
        <v>162</v>
      </c>
      <c r="K109" s="2">
        <v>150016.67000000001</v>
      </c>
      <c r="L109" s="2">
        <v>9001</v>
      </c>
      <c r="M109" s="2" t="s">
        <v>38</v>
      </c>
      <c r="N109" s="2" t="s">
        <v>28</v>
      </c>
      <c r="O109" s="2">
        <v>0</v>
      </c>
      <c r="P109" s="2">
        <v>0</v>
      </c>
      <c r="R109" s="2" t="s">
        <v>16</v>
      </c>
      <c r="S109" s="2">
        <v>490200</v>
      </c>
      <c r="T109" s="10">
        <v>42552</v>
      </c>
      <c r="U109" s="10">
        <v>42552</v>
      </c>
      <c r="V109" s="2" t="s">
        <v>19</v>
      </c>
      <c r="W109" s="35">
        <f>SUMIFS(K:K,B:B,R108:R208,G:G,S108:S208)</f>
        <v>5500</v>
      </c>
      <c r="X109" s="35">
        <f>SUMIFS(L:L,B:B,R108:R208,G:G,S108:S208)</f>
        <v>0</v>
      </c>
    </row>
    <row r="110" spans="1:24" x14ac:dyDescent="0.25">
      <c r="A110" s="2" t="s">
        <v>0</v>
      </c>
      <c r="B110" s="2" t="s">
        <v>51</v>
      </c>
      <c r="C110" s="2" t="s">
        <v>52</v>
      </c>
      <c r="D110" s="2" t="s">
        <v>53</v>
      </c>
      <c r="E110" s="10">
        <v>42581</v>
      </c>
      <c r="F110" s="10">
        <v>42581</v>
      </c>
      <c r="G110" s="2">
        <v>567856</v>
      </c>
      <c r="H110" s="9"/>
      <c r="I110" s="2">
        <v>8</v>
      </c>
      <c r="J110" s="2" t="s">
        <v>158</v>
      </c>
      <c r="K110" s="2">
        <v>30016.67</v>
      </c>
      <c r="L110" s="2">
        <v>1801</v>
      </c>
      <c r="M110" s="2" t="s">
        <v>38</v>
      </c>
      <c r="N110" s="2" t="s">
        <v>28</v>
      </c>
      <c r="O110" s="2">
        <v>0</v>
      </c>
      <c r="P110" s="2">
        <v>0</v>
      </c>
      <c r="R110" s="2" t="s">
        <v>20</v>
      </c>
      <c r="S110" s="2">
        <v>620100</v>
      </c>
      <c r="T110" s="10">
        <v>42552</v>
      </c>
      <c r="U110" s="10">
        <v>42552</v>
      </c>
      <c r="V110" s="2" t="s">
        <v>22</v>
      </c>
      <c r="W110" s="35">
        <f t="shared" ref="W110:W173" si="0">SUMIFS(K:K,B:B,R109:R209,G:G,S109:S209)</f>
        <v>6188</v>
      </c>
      <c r="X110" s="35">
        <f t="shared" ref="X110:X173" si="1">SUMIFS(L:L,B:B,R109:R209,G:G,S109:S209)</f>
        <v>0</v>
      </c>
    </row>
    <row r="111" spans="1:24" x14ac:dyDescent="0.25">
      <c r="A111" s="2" t="s">
        <v>0</v>
      </c>
      <c r="B111" s="2" t="s">
        <v>51</v>
      </c>
      <c r="C111" s="2" t="s">
        <v>52</v>
      </c>
      <c r="D111" s="2" t="s">
        <v>53</v>
      </c>
      <c r="E111" s="10">
        <v>42581</v>
      </c>
      <c r="F111" s="10">
        <v>42581</v>
      </c>
      <c r="G111" s="2">
        <v>567896</v>
      </c>
      <c r="H111" s="9"/>
      <c r="I111" s="2">
        <v>1</v>
      </c>
      <c r="J111" s="2" t="s">
        <v>157</v>
      </c>
      <c r="K111" s="2">
        <v>80000</v>
      </c>
      <c r="L111" s="2">
        <v>4800</v>
      </c>
      <c r="M111" s="2" t="s">
        <v>38</v>
      </c>
      <c r="N111" s="2" t="s">
        <v>28</v>
      </c>
      <c r="O111" s="2">
        <v>0</v>
      </c>
      <c r="P111" s="2">
        <v>0</v>
      </c>
      <c r="R111" s="2" t="s">
        <v>23</v>
      </c>
      <c r="S111" s="2">
        <v>230001</v>
      </c>
      <c r="T111" s="10">
        <v>42553</v>
      </c>
      <c r="U111" s="10">
        <v>42553</v>
      </c>
      <c r="V111" s="2" t="s">
        <v>28</v>
      </c>
      <c r="W111" s="35">
        <f t="shared" si="0"/>
        <v>150</v>
      </c>
      <c r="X111" s="35">
        <f t="shared" si="1"/>
        <v>9</v>
      </c>
    </row>
    <row r="112" spans="1:24" x14ac:dyDescent="0.25">
      <c r="A112" s="2" t="s">
        <v>0</v>
      </c>
      <c r="B112" s="2" t="s">
        <v>51</v>
      </c>
      <c r="C112" s="2" t="s">
        <v>52</v>
      </c>
      <c r="D112" s="2" t="s">
        <v>53</v>
      </c>
      <c r="E112" s="10">
        <v>42581</v>
      </c>
      <c r="F112" s="10">
        <v>42581</v>
      </c>
      <c r="G112" s="2">
        <v>567896</v>
      </c>
      <c r="H112" s="9"/>
      <c r="I112" s="2">
        <v>2</v>
      </c>
      <c r="J112" s="2" t="s">
        <v>158</v>
      </c>
      <c r="K112" s="2">
        <v>15000</v>
      </c>
      <c r="L112" s="2">
        <v>900</v>
      </c>
      <c r="M112" s="2" t="s">
        <v>38</v>
      </c>
      <c r="N112" s="2" t="s">
        <v>28</v>
      </c>
      <c r="O112" s="2">
        <v>0</v>
      </c>
      <c r="P112" s="2">
        <v>0</v>
      </c>
      <c r="R112" s="2" t="s">
        <v>29</v>
      </c>
      <c r="S112" s="2">
        <v>300320</v>
      </c>
      <c r="T112" s="10">
        <v>42553</v>
      </c>
      <c r="U112" s="10">
        <v>42553</v>
      </c>
      <c r="V112" s="2" t="s">
        <v>28</v>
      </c>
      <c r="W112" s="35">
        <f t="shared" si="0"/>
        <v>5000</v>
      </c>
      <c r="X112" s="35">
        <f t="shared" si="1"/>
        <v>300</v>
      </c>
    </row>
    <row r="113" spans="1:24" x14ac:dyDescent="0.25">
      <c r="A113" s="2" t="s">
        <v>0</v>
      </c>
      <c r="B113" s="2" t="s">
        <v>51</v>
      </c>
      <c r="C113" s="2" t="s">
        <v>52</v>
      </c>
      <c r="D113" s="2" t="s">
        <v>53</v>
      </c>
      <c r="E113" s="10">
        <v>42581</v>
      </c>
      <c r="F113" s="10">
        <v>42581</v>
      </c>
      <c r="G113" s="2">
        <v>567896</v>
      </c>
      <c r="H113" s="9"/>
      <c r="I113" s="2">
        <v>3</v>
      </c>
      <c r="J113" s="2" t="s">
        <v>161</v>
      </c>
      <c r="K113" s="2">
        <v>50000</v>
      </c>
      <c r="L113" s="2">
        <v>3000</v>
      </c>
      <c r="M113" s="2" t="s">
        <v>38</v>
      </c>
      <c r="N113" s="2" t="s">
        <v>28</v>
      </c>
      <c r="O113" s="2">
        <v>0</v>
      </c>
      <c r="P113" s="2">
        <v>0</v>
      </c>
      <c r="R113" s="2" t="s">
        <v>34</v>
      </c>
      <c r="S113" s="2">
        <v>450200</v>
      </c>
      <c r="T113" s="10">
        <v>42553</v>
      </c>
      <c r="U113" s="10">
        <v>42553</v>
      </c>
      <c r="V113" s="2" t="s">
        <v>28</v>
      </c>
      <c r="W113" s="35">
        <f t="shared" si="0"/>
        <v>320</v>
      </c>
      <c r="X113" s="35">
        <f t="shared" si="1"/>
        <v>13.2</v>
      </c>
    </row>
    <row r="114" spans="1:24" x14ac:dyDescent="0.25">
      <c r="A114" s="2" t="s">
        <v>0</v>
      </c>
      <c r="B114" s="2" t="s">
        <v>51</v>
      </c>
      <c r="C114" s="2" t="s">
        <v>52</v>
      </c>
      <c r="D114" s="2" t="s">
        <v>53</v>
      </c>
      <c r="E114" s="10">
        <v>42581</v>
      </c>
      <c r="F114" s="10">
        <v>42581</v>
      </c>
      <c r="G114" s="2">
        <v>567896</v>
      </c>
      <c r="H114" s="9"/>
      <c r="I114" s="2">
        <v>4</v>
      </c>
      <c r="J114" s="2" t="s">
        <v>162</v>
      </c>
      <c r="K114" s="2">
        <v>75000</v>
      </c>
      <c r="L114" s="2">
        <v>4500</v>
      </c>
      <c r="M114" s="2" t="s">
        <v>38</v>
      </c>
      <c r="N114" s="2" t="s">
        <v>28</v>
      </c>
      <c r="O114" s="2">
        <v>0</v>
      </c>
      <c r="P114" s="2">
        <v>0</v>
      </c>
      <c r="R114" s="2" t="s">
        <v>41</v>
      </c>
      <c r="S114" s="2">
        <v>61830</v>
      </c>
      <c r="T114" s="10">
        <v>42553</v>
      </c>
      <c r="U114" s="10">
        <v>42553</v>
      </c>
      <c r="V114" s="2" t="s">
        <v>28</v>
      </c>
      <c r="W114" s="35">
        <f t="shared" si="0"/>
        <v>11000</v>
      </c>
      <c r="X114" s="35">
        <f t="shared" si="1"/>
        <v>660</v>
      </c>
    </row>
    <row r="115" spans="1:24" x14ac:dyDescent="0.25">
      <c r="A115" s="2" t="s">
        <v>0</v>
      </c>
      <c r="B115" s="2" t="s">
        <v>51</v>
      </c>
      <c r="C115" s="2" t="s">
        <v>52</v>
      </c>
      <c r="D115" s="2" t="s">
        <v>53</v>
      </c>
      <c r="E115" s="10">
        <v>42581</v>
      </c>
      <c r="F115" s="10">
        <v>42581</v>
      </c>
      <c r="G115" s="2">
        <v>567896</v>
      </c>
      <c r="H115" s="9"/>
      <c r="I115" s="2">
        <v>5</v>
      </c>
      <c r="J115" s="2" t="s">
        <v>157</v>
      </c>
      <c r="K115" s="2">
        <v>80000</v>
      </c>
      <c r="L115" s="2">
        <v>4800</v>
      </c>
      <c r="M115" s="2" t="s">
        <v>38</v>
      </c>
      <c r="N115" s="2" t="s">
        <v>28</v>
      </c>
      <c r="O115" s="2">
        <v>0</v>
      </c>
      <c r="P115" s="2">
        <v>0</v>
      </c>
      <c r="R115" s="2" t="s">
        <v>48</v>
      </c>
      <c r="S115" s="2">
        <v>658600</v>
      </c>
      <c r="T115" s="10">
        <v>42553</v>
      </c>
      <c r="U115" s="10">
        <v>42553</v>
      </c>
      <c r="V115" s="2" t="s">
        <v>28</v>
      </c>
      <c r="W115" s="35">
        <f t="shared" si="0"/>
        <v>2250</v>
      </c>
      <c r="X115" s="35">
        <f t="shared" si="1"/>
        <v>0</v>
      </c>
    </row>
    <row r="116" spans="1:24" x14ac:dyDescent="0.25">
      <c r="A116" s="2" t="s">
        <v>0</v>
      </c>
      <c r="B116" s="2" t="s">
        <v>51</v>
      </c>
      <c r="C116" s="2" t="s">
        <v>52</v>
      </c>
      <c r="D116" s="2" t="s">
        <v>53</v>
      </c>
      <c r="E116" s="10">
        <v>42581</v>
      </c>
      <c r="F116" s="10">
        <v>42581</v>
      </c>
      <c r="G116" s="2">
        <v>567896</v>
      </c>
      <c r="H116" s="9"/>
      <c r="I116" s="2">
        <v>6</v>
      </c>
      <c r="J116" s="2" t="s">
        <v>158</v>
      </c>
      <c r="K116" s="2">
        <v>15000</v>
      </c>
      <c r="L116" s="2">
        <v>900</v>
      </c>
      <c r="M116" s="2" t="s">
        <v>38</v>
      </c>
      <c r="N116" s="2" t="s">
        <v>28</v>
      </c>
      <c r="O116" s="2">
        <v>0</v>
      </c>
      <c r="P116" s="2">
        <v>0</v>
      </c>
      <c r="R116" s="2" t="s">
        <v>51</v>
      </c>
      <c r="S116" s="2" t="s">
        <v>54</v>
      </c>
      <c r="T116" s="10">
        <v>42553</v>
      </c>
      <c r="U116" s="10">
        <v>42553</v>
      </c>
      <c r="V116" s="2" t="s">
        <v>28</v>
      </c>
      <c r="W116" s="35">
        <f t="shared" si="0"/>
        <v>2000</v>
      </c>
      <c r="X116" s="35">
        <f t="shared" si="1"/>
        <v>120</v>
      </c>
    </row>
    <row r="117" spans="1:24" x14ac:dyDescent="0.25">
      <c r="A117" s="2" t="s">
        <v>0</v>
      </c>
      <c r="B117" s="2" t="s">
        <v>51</v>
      </c>
      <c r="C117" s="2" t="s">
        <v>52</v>
      </c>
      <c r="D117" s="2" t="s">
        <v>53</v>
      </c>
      <c r="E117" s="10">
        <v>42581</v>
      </c>
      <c r="F117" s="10">
        <v>42581</v>
      </c>
      <c r="G117" s="2">
        <v>567896</v>
      </c>
      <c r="H117" s="9"/>
      <c r="I117" s="2">
        <v>7</v>
      </c>
      <c r="J117" s="2" t="s">
        <v>161</v>
      </c>
      <c r="K117" s="2">
        <v>50000</v>
      </c>
      <c r="L117" s="2">
        <v>3000</v>
      </c>
      <c r="M117" s="2" t="s">
        <v>38</v>
      </c>
      <c r="N117" s="2" t="s">
        <v>28</v>
      </c>
      <c r="O117" s="2">
        <v>0</v>
      </c>
      <c r="P117" s="2">
        <v>0</v>
      </c>
      <c r="R117" s="2" t="s">
        <v>56</v>
      </c>
      <c r="S117" s="2">
        <v>105001</v>
      </c>
      <c r="T117" s="10">
        <v>42554</v>
      </c>
      <c r="U117" s="10">
        <v>42554</v>
      </c>
      <c r="V117" s="2" t="s">
        <v>28</v>
      </c>
      <c r="W117" s="35">
        <f t="shared" si="0"/>
        <v>1200</v>
      </c>
      <c r="X117" s="35">
        <f t="shared" si="1"/>
        <v>0</v>
      </c>
    </row>
    <row r="118" spans="1:24" x14ac:dyDescent="0.25">
      <c r="A118" s="2" t="s">
        <v>0</v>
      </c>
      <c r="B118" s="2" t="s">
        <v>51</v>
      </c>
      <c r="C118" s="2" t="s">
        <v>52</v>
      </c>
      <c r="D118" s="2" t="s">
        <v>53</v>
      </c>
      <c r="E118" s="10">
        <v>42581</v>
      </c>
      <c r="F118" s="10">
        <v>42581</v>
      </c>
      <c r="G118" s="2">
        <v>567896</v>
      </c>
      <c r="H118" s="9"/>
      <c r="I118" s="2">
        <v>8</v>
      </c>
      <c r="J118" s="2" t="s">
        <v>162</v>
      </c>
      <c r="K118" s="2">
        <v>75000</v>
      </c>
      <c r="L118" s="2">
        <v>4500</v>
      </c>
      <c r="M118" s="2" t="s">
        <v>38</v>
      </c>
      <c r="N118" s="2" t="s">
        <v>28</v>
      </c>
      <c r="O118" s="2">
        <v>0</v>
      </c>
      <c r="P118" s="2">
        <v>0</v>
      </c>
      <c r="R118" s="2" t="s">
        <v>41</v>
      </c>
      <c r="S118" s="2">
        <v>61824</v>
      </c>
      <c r="T118" s="10">
        <v>42554</v>
      </c>
      <c r="U118" s="10">
        <v>42554</v>
      </c>
      <c r="V118" s="2" t="s">
        <v>28</v>
      </c>
      <c r="W118" s="35">
        <f t="shared" si="0"/>
        <v>6800</v>
      </c>
      <c r="X118" s="35">
        <f t="shared" si="1"/>
        <v>0</v>
      </c>
    </row>
    <row r="119" spans="1:24" x14ac:dyDescent="0.25">
      <c r="A119" s="2" t="s">
        <v>0</v>
      </c>
      <c r="B119" s="2" t="s">
        <v>51</v>
      </c>
      <c r="C119" s="2" t="s">
        <v>52</v>
      </c>
      <c r="D119" s="2" t="s">
        <v>53</v>
      </c>
      <c r="E119" s="10">
        <v>42581</v>
      </c>
      <c r="F119" s="10">
        <v>42581</v>
      </c>
      <c r="G119" s="2">
        <v>567896</v>
      </c>
      <c r="H119" s="9"/>
      <c r="I119" s="2">
        <v>9</v>
      </c>
      <c r="J119" s="2" t="s">
        <v>157</v>
      </c>
      <c r="K119" s="2">
        <v>160000</v>
      </c>
      <c r="L119" s="2">
        <v>9600</v>
      </c>
      <c r="M119" s="2" t="s">
        <v>38</v>
      </c>
      <c r="N119" s="2" t="s">
        <v>28</v>
      </c>
      <c r="O119" s="2">
        <v>0</v>
      </c>
      <c r="P119" s="2">
        <v>0</v>
      </c>
      <c r="R119" s="2" t="s">
        <v>41</v>
      </c>
      <c r="S119" s="2">
        <v>61825</v>
      </c>
      <c r="T119" s="10">
        <v>42554</v>
      </c>
      <c r="U119" s="10">
        <v>42554</v>
      </c>
      <c r="V119" s="2" t="s">
        <v>28</v>
      </c>
      <c r="W119" s="35">
        <f t="shared" si="0"/>
        <v>17440</v>
      </c>
      <c r="X119" s="35">
        <f t="shared" si="1"/>
        <v>1046.4000000000001</v>
      </c>
    </row>
    <row r="120" spans="1:24" x14ac:dyDescent="0.25">
      <c r="A120" s="2" t="s">
        <v>0</v>
      </c>
      <c r="B120" s="2" t="s">
        <v>51</v>
      </c>
      <c r="C120" s="2" t="s">
        <v>52</v>
      </c>
      <c r="D120" s="2" t="s">
        <v>53</v>
      </c>
      <c r="E120" s="10">
        <v>42581</v>
      </c>
      <c r="F120" s="10">
        <v>42581</v>
      </c>
      <c r="G120" s="2">
        <v>567896</v>
      </c>
      <c r="H120" s="9"/>
      <c r="I120" s="2">
        <v>10</v>
      </c>
      <c r="J120" s="2" t="s">
        <v>158</v>
      </c>
      <c r="K120" s="2">
        <v>30000</v>
      </c>
      <c r="L120" s="2">
        <v>1800</v>
      </c>
      <c r="M120" s="2" t="s">
        <v>38</v>
      </c>
      <c r="N120" s="2" t="s">
        <v>28</v>
      </c>
      <c r="O120" s="2">
        <v>0</v>
      </c>
      <c r="P120" s="2">
        <v>0</v>
      </c>
      <c r="R120" s="2" t="s">
        <v>62</v>
      </c>
      <c r="S120" s="2">
        <v>7779</v>
      </c>
      <c r="T120" s="10">
        <v>42554</v>
      </c>
      <c r="U120" s="10">
        <v>42554</v>
      </c>
      <c r="V120" s="2" t="s">
        <v>28</v>
      </c>
      <c r="W120" s="35">
        <f t="shared" si="0"/>
        <v>350</v>
      </c>
      <c r="X120" s="35">
        <f t="shared" si="1"/>
        <v>21</v>
      </c>
    </row>
    <row r="121" spans="1:24" x14ac:dyDescent="0.25">
      <c r="A121" s="2" t="s">
        <v>0</v>
      </c>
      <c r="B121" s="2" t="s">
        <v>51</v>
      </c>
      <c r="C121" s="2" t="s">
        <v>52</v>
      </c>
      <c r="D121" s="2" t="s">
        <v>53</v>
      </c>
      <c r="E121" s="10">
        <v>42581</v>
      </c>
      <c r="F121" s="10">
        <v>42581</v>
      </c>
      <c r="G121" s="2">
        <v>567896</v>
      </c>
      <c r="H121" s="9"/>
      <c r="I121" s="2">
        <v>11</v>
      </c>
      <c r="J121" s="2" t="s">
        <v>161</v>
      </c>
      <c r="K121" s="2">
        <v>100000</v>
      </c>
      <c r="L121" s="2">
        <v>6000</v>
      </c>
      <c r="M121" s="2" t="s">
        <v>38</v>
      </c>
      <c r="N121" s="2" t="s">
        <v>28</v>
      </c>
      <c r="O121" s="2">
        <v>0</v>
      </c>
      <c r="P121" s="2">
        <v>0</v>
      </c>
      <c r="R121" s="2" t="s">
        <v>51</v>
      </c>
      <c r="S121" s="2" t="s">
        <v>66</v>
      </c>
      <c r="T121" s="10">
        <v>42555</v>
      </c>
      <c r="U121" s="10">
        <v>42555</v>
      </c>
      <c r="V121" s="2" t="s">
        <v>28</v>
      </c>
      <c r="W121" s="35">
        <f t="shared" si="0"/>
        <v>1500</v>
      </c>
      <c r="X121" s="35">
        <f t="shared" si="1"/>
        <v>90</v>
      </c>
    </row>
    <row r="122" spans="1:24" x14ac:dyDescent="0.25">
      <c r="A122" s="2" t="s">
        <v>0</v>
      </c>
      <c r="B122" s="2" t="s">
        <v>51</v>
      </c>
      <c r="C122" s="2" t="s">
        <v>52</v>
      </c>
      <c r="D122" s="2" t="s">
        <v>53</v>
      </c>
      <c r="E122" s="10">
        <v>42581</v>
      </c>
      <c r="F122" s="10">
        <v>42581</v>
      </c>
      <c r="G122" s="2">
        <v>567896</v>
      </c>
      <c r="H122" s="9"/>
      <c r="I122" s="2">
        <v>12</v>
      </c>
      <c r="J122" s="2" t="s">
        <v>162</v>
      </c>
      <c r="K122" s="2">
        <v>150000</v>
      </c>
      <c r="L122" s="2">
        <v>9000</v>
      </c>
      <c r="M122" s="2" t="s">
        <v>38</v>
      </c>
      <c r="N122" s="2" t="s">
        <v>28</v>
      </c>
      <c r="O122" s="2">
        <v>0</v>
      </c>
      <c r="P122" s="2">
        <v>0</v>
      </c>
      <c r="R122" s="2" t="s">
        <v>56</v>
      </c>
      <c r="S122" s="2">
        <v>105002</v>
      </c>
      <c r="T122" s="10">
        <v>42556</v>
      </c>
      <c r="U122" s="10">
        <v>42556</v>
      </c>
      <c r="V122" s="2" t="s">
        <v>28</v>
      </c>
      <c r="W122" s="35">
        <f t="shared" si="0"/>
        <v>150</v>
      </c>
      <c r="X122" s="35">
        <f t="shared" si="1"/>
        <v>0</v>
      </c>
    </row>
    <row r="123" spans="1:24" x14ac:dyDescent="0.25">
      <c r="A123" s="2" t="s">
        <v>0</v>
      </c>
      <c r="B123" s="2" t="s">
        <v>20</v>
      </c>
      <c r="C123" s="9"/>
      <c r="D123" s="9"/>
      <c r="E123" s="10">
        <v>42581</v>
      </c>
      <c r="F123" s="10">
        <v>42581</v>
      </c>
      <c r="G123" s="2">
        <v>620450</v>
      </c>
      <c r="H123" s="9"/>
      <c r="I123" s="2">
        <v>1</v>
      </c>
      <c r="J123" s="2" t="s">
        <v>21</v>
      </c>
      <c r="K123" s="2">
        <v>15400</v>
      </c>
      <c r="L123" s="2">
        <v>0</v>
      </c>
      <c r="M123" s="2" t="s">
        <v>18</v>
      </c>
      <c r="N123" s="2" t="s">
        <v>22</v>
      </c>
      <c r="O123" s="2">
        <v>5500</v>
      </c>
      <c r="P123" s="2">
        <v>0</v>
      </c>
      <c r="R123" s="2" t="s">
        <v>68</v>
      </c>
      <c r="S123" s="2">
        <v>123456</v>
      </c>
      <c r="T123" s="10">
        <v>42556</v>
      </c>
      <c r="U123" s="10">
        <v>42556</v>
      </c>
      <c r="V123" s="2" t="s">
        <v>19</v>
      </c>
      <c r="W123" s="35">
        <f t="shared" si="0"/>
        <v>16500</v>
      </c>
      <c r="X123" s="35">
        <f t="shared" si="1"/>
        <v>0</v>
      </c>
    </row>
    <row r="124" spans="1:24" x14ac:dyDescent="0.25">
      <c r="A124" s="2" t="s">
        <v>0</v>
      </c>
      <c r="B124" s="2" t="s">
        <v>62</v>
      </c>
      <c r="C124" s="2" t="s">
        <v>63</v>
      </c>
      <c r="D124" s="2" t="s">
        <v>64</v>
      </c>
      <c r="E124" s="10">
        <v>42581</v>
      </c>
      <c r="F124" s="10">
        <v>42581</v>
      </c>
      <c r="G124" s="2">
        <v>7785</v>
      </c>
      <c r="H124" s="2" t="s">
        <v>163</v>
      </c>
      <c r="I124" s="2">
        <v>1</v>
      </c>
      <c r="J124" s="2" t="s">
        <v>164</v>
      </c>
      <c r="K124" s="2">
        <v>1000</v>
      </c>
      <c r="L124" s="2">
        <v>60</v>
      </c>
      <c r="M124" s="2" t="s">
        <v>47</v>
      </c>
      <c r="N124" s="2" t="s">
        <v>28</v>
      </c>
      <c r="O124" s="2">
        <v>0</v>
      </c>
      <c r="P124" s="2">
        <v>0</v>
      </c>
      <c r="R124" s="2" t="s">
        <v>29</v>
      </c>
      <c r="S124" s="2">
        <v>300330</v>
      </c>
      <c r="T124" s="10">
        <v>42556</v>
      </c>
      <c r="U124" s="10">
        <v>42556</v>
      </c>
      <c r="V124" s="2" t="s">
        <v>28</v>
      </c>
      <c r="W124" s="35">
        <f t="shared" si="0"/>
        <v>1500</v>
      </c>
      <c r="X124" s="35">
        <f t="shared" si="1"/>
        <v>90</v>
      </c>
    </row>
    <row r="125" spans="1:24" x14ac:dyDescent="0.25">
      <c r="A125" s="2" t="s">
        <v>0</v>
      </c>
      <c r="B125" s="2" t="s">
        <v>62</v>
      </c>
      <c r="C125" s="2" t="s">
        <v>63</v>
      </c>
      <c r="D125" s="2" t="s">
        <v>64</v>
      </c>
      <c r="E125" s="10">
        <v>42581</v>
      </c>
      <c r="F125" s="10">
        <v>42581</v>
      </c>
      <c r="G125" s="2">
        <v>7795</v>
      </c>
      <c r="H125" s="9"/>
      <c r="I125" s="2">
        <v>1</v>
      </c>
      <c r="J125" s="2" t="s">
        <v>65</v>
      </c>
      <c r="K125" s="2">
        <v>450</v>
      </c>
      <c r="L125" s="2">
        <v>27</v>
      </c>
      <c r="M125" s="2" t="s">
        <v>38</v>
      </c>
      <c r="N125" s="2" t="s">
        <v>28</v>
      </c>
      <c r="O125" s="2">
        <v>0</v>
      </c>
      <c r="P125" s="2">
        <v>0</v>
      </c>
      <c r="R125" s="2" t="s">
        <v>34</v>
      </c>
      <c r="S125" s="2">
        <v>450225</v>
      </c>
      <c r="T125" s="10">
        <v>42556</v>
      </c>
      <c r="U125" s="10">
        <v>42556</v>
      </c>
      <c r="V125" s="2" t="s">
        <v>28</v>
      </c>
      <c r="W125" s="35">
        <f t="shared" si="0"/>
        <v>300</v>
      </c>
      <c r="X125" s="35">
        <f t="shared" si="1"/>
        <v>18</v>
      </c>
    </row>
    <row r="126" spans="1:24" x14ac:dyDescent="0.25">
      <c r="A126" s="2" t="s">
        <v>0</v>
      </c>
      <c r="B126" s="2" t="s">
        <v>94</v>
      </c>
      <c r="C126" s="2" t="s">
        <v>95</v>
      </c>
      <c r="D126" s="2" t="s">
        <v>96</v>
      </c>
      <c r="E126" s="10">
        <v>42581</v>
      </c>
      <c r="F126" s="10">
        <v>42581</v>
      </c>
      <c r="G126" s="2" t="s">
        <v>165</v>
      </c>
      <c r="H126" s="9"/>
      <c r="I126" s="2">
        <v>1</v>
      </c>
      <c r="J126" s="2" t="s">
        <v>166</v>
      </c>
      <c r="K126" s="2">
        <v>-500</v>
      </c>
      <c r="L126" s="2">
        <v>0</v>
      </c>
      <c r="M126" s="2" t="s">
        <v>139</v>
      </c>
      <c r="N126" s="2" t="s">
        <v>28</v>
      </c>
      <c r="O126" s="2">
        <v>0</v>
      </c>
      <c r="P126" s="2">
        <v>0</v>
      </c>
      <c r="R126" s="2" t="s">
        <v>16</v>
      </c>
      <c r="S126" s="2">
        <v>490225</v>
      </c>
      <c r="T126" s="10">
        <v>42556</v>
      </c>
      <c r="U126" s="10">
        <v>42556</v>
      </c>
      <c r="V126" s="2" t="s">
        <v>19</v>
      </c>
      <c r="W126" s="35">
        <f t="shared" si="0"/>
        <v>8250</v>
      </c>
      <c r="X126" s="35">
        <f t="shared" si="1"/>
        <v>0</v>
      </c>
    </row>
    <row r="127" spans="1:24" x14ac:dyDescent="0.25">
      <c r="A127" s="2" t="s">
        <v>0</v>
      </c>
      <c r="B127" s="2" t="s">
        <v>167</v>
      </c>
      <c r="C127" s="9"/>
      <c r="D127" s="2" t="s">
        <v>168</v>
      </c>
      <c r="E127" s="10">
        <v>42581</v>
      </c>
      <c r="F127" s="10">
        <v>42581</v>
      </c>
      <c r="G127" s="2" t="s">
        <v>169</v>
      </c>
      <c r="H127" s="9"/>
      <c r="I127" s="2">
        <v>1</v>
      </c>
      <c r="J127" s="2" t="s">
        <v>170</v>
      </c>
      <c r="K127" s="2">
        <v>1200</v>
      </c>
      <c r="L127" s="2">
        <v>72</v>
      </c>
      <c r="M127" s="2" t="s">
        <v>103</v>
      </c>
      <c r="N127" s="2" t="s">
        <v>28</v>
      </c>
      <c r="O127" s="2">
        <v>0</v>
      </c>
      <c r="P127" s="2">
        <v>0</v>
      </c>
      <c r="R127" s="2" t="s">
        <v>20</v>
      </c>
      <c r="S127" s="2">
        <v>620215</v>
      </c>
      <c r="T127" s="10">
        <v>42556</v>
      </c>
      <c r="U127" s="10">
        <v>42556</v>
      </c>
      <c r="V127" s="2" t="s">
        <v>22</v>
      </c>
      <c r="W127" s="35">
        <f t="shared" si="0"/>
        <v>7280</v>
      </c>
      <c r="X127" s="35">
        <f t="shared" si="1"/>
        <v>0</v>
      </c>
    </row>
    <row r="128" spans="1:24" x14ac:dyDescent="0.25">
      <c r="A128" s="2" t="s">
        <v>0</v>
      </c>
      <c r="B128" s="2" t="s">
        <v>89</v>
      </c>
      <c r="C128" s="2" t="s">
        <v>90</v>
      </c>
      <c r="D128" s="9"/>
      <c r="E128" s="10">
        <v>42581</v>
      </c>
      <c r="F128" s="10">
        <v>42581</v>
      </c>
      <c r="G128" s="2" t="s">
        <v>171</v>
      </c>
      <c r="H128" s="9"/>
      <c r="I128" s="2">
        <v>1</v>
      </c>
      <c r="J128" s="2" t="s">
        <v>172</v>
      </c>
      <c r="K128" s="2">
        <v>-2000</v>
      </c>
      <c r="L128" s="2">
        <v>-120</v>
      </c>
      <c r="M128" s="2" t="s">
        <v>33</v>
      </c>
      <c r="N128" s="2" t="s">
        <v>28</v>
      </c>
      <c r="O128" s="2">
        <v>0</v>
      </c>
      <c r="P128" s="2">
        <v>0</v>
      </c>
      <c r="R128" s="2" t="s">
        <v>48</v>
      </c>
      <c r="S128" s="2" t="s">
        <v>73</v>
      </c>
      <c r="T128" s="10">
        <v>42556</v>
      </c>
      <c r="U128" s="10">
        <v>42556</v>
      </c>
      <c r="V128" s="2" t="s">
        <v>28</v>
      </c>
      <c r="W128" s="35">
        <f t="shared" si="0"/>
        <v>-250</v>
      </c>
      <c r="X128" s="35">
        <f t="shared" si="1"/>
        <v>0</v>
      </c>
    </row>
    <row r="129" spans="1:24" x14ac:dyDescent="0.25">
      <c r="A129" s="2" t="s">
        <v>0</v>
      </c>
      <c r="B129" s="2" t="s">
        <v>62</v>
      </c>
      <c r="C129" s="2" t="s">
        <v>63</v>
      </c>
      <c r="D129" s="2" t="s">
        <v>64</v>
      </c>
      <c r="E129" s="10">
        <v>42581</v>
      </c>
      <c r="F129" s="10">
        <v>42581</v>
      </c>
      <c r="G129" s="2" t="s">
        <v>173</v>
      </c>
      <c r="H129" s="9"/>
      <c r="I129" s="2">
        <v>1</v>
      </c>
      <c r="J129" s="2" t="s">
        <v>174</v>
      </c>
      <c r="K129" s="2">
        <v>-50</v>
      </c>
      <c r="L129" s="2">
        <v>-3</v>
      </c>
      <c r="M129" s="2" t="s">
        <v>38</v>
      </c>
      <c r="N129" s="2" t="s">
        <v>28</v>
      </c>
      <c r="O129" s="2">
        <v>0</v>
      </c>
      <c r="P129" s="2">
        <v>0</v>
      </c>
      <c r="R129" s="2" t="s">
        <v>75</v>
      </c>
      <c r="S129" s="2" t="s">
        <v>76</v>
      </c>
      <c r="T129" s="10">
        <v>42556</v>
      </c>
      <c r="U129" s="10">
        <v>42556</v>
      </c>
      <c r="V129" s="2" t="s">
        <v>22</v>
      </c>
      <c r="W129" s="35">
        <f t="shared" si="0"/>
        <v>574000</v>
      </c>
      <c r="X129" s="35">
        <f t="shared" si="1"/>
        <v>0</v>
      </c>
    </row>
    <row r="130" spans="1:24" x14ac:dyDescent="0.25">
      <c r="A130" s="2" t="s">
        <v>0</v>
      </c>
      <c r="B130" s="2" t="s">
        <v>23</v>
      </c>
      <c r="C130" s="2" t="s">
        <v>24</v>
      </c>
      <c r="D130" s="2" t="s">
        <v>25</v>
      </c>
      <c r="E130" s="10">
        <v>42581</v>
      </c>
      <c r="F130" s="10">
        <v>42581</v>
      </c>
      <c r="G130" s="2" t="s">
        <v>175</v>
      </c>
      <c r="H130" s="9"/>
      <c r="I130" s="2">
        <v>1</v>
      </c>
      <c r="J130" s="2" t="s">
        <v>176</v>
      </c>
      <c r="K130" s="2">
        <v>200</v>
      </c>
      <c r="L130" s="2">
        <v>12</v>
      </c>
      <c r="M130" s="2" t="s">
        <v>27</v>
      </c>
      <c r="N130" s="2" t="s">
        <v>28</v>
      </c>
      <c r="O130" s="2">
        <v>0</v>
      </c>
      <c r="P130" s="2">
        <v>0</v>
      </c>
      <c r="R130" s="2" t="s">
        <v>23</v>
      </c>
      <c r="S130" s="2">
        <v>230100</v>
      </c>
      <c r="T130" s="10">
        <v>42557</v>
      </c>
      <c r="U130" s="10">
        <v>42557</v>
      </c>
      <c r="V130" s="2" t="s">
        <v>28</v>
      </c>
      <c r="W130" s="35">
        <f t="shared" si="0"/>
        <v>200</v>
      </c>
      <c r="X130" s="35">
        <f t="shared" si="1"/>
        <v>12</v>
      </c>
    </row>
    <row r="131" spans="1:24" x14ac:dyDescent="0.25">
      <c r="A131" s="2" t="s">
        <v>0</v>
      </c>
      <c r="B131" s="2" t="s">
        <v>23</v>
      </c>
      <c r="C131" s="2" t="s">
        <v>24</v>
      </c>
      <c r="D131" s="2" t="s">
        <v>25</v>
      </c>
      <c r="E131" s="10">
        <v>42581</v>
      </c>
      <c r="F131" s="10">
        <v>42581</v>
      </c>
      <c r="G131" s="2" t="s">
        <v>175</v>
      </c>
      <c r="H131" s="9"/>
      <c r="I131" s="2">
        <v>2</v>
      </c>
      <c r="J131" s="2" t="s">
        <v>177</v>
      </c>
      <c r="K131" s="2">
        <v>300</v>
      </c>
      <c r="L131" s="2">
        <v>18</v>
      </c>
      <c r="M131" s="2" t="s">
        <v>27</v>
      </c>
      <c r="N131" s="2" t="s">
        <v>28</v>
      </c>
      <c r="O131" s="2">
        <v>0</v>
      </c>
      <c r="P131" s="2">
        <v>0</v>
      </c>
      <c r="R131" s="2" t="s">
        <v>48</v>
      </c>
      <c r="S131" s="2">
        <v>658602</v>
      </c>
      <c r="T131" s="10">
        <v>42557</v>
      </c>
      <c r="U131" s="10">
        <v>42557</v>
      </c>
      <c r="V131" s="2" t="s">
        <v>28</v>
      </c>
      <c r="W131" s="35">
        <f t="shared" si="0"/>
        <v>350</v>
      </c>
      <c r="X131" s="35">
        <f t="shared" si="1"/>
        <v>0</v>
      </c>
    </row>
    <row r="132" spans="1:24" x14ac:dyDescent="0.25">
      <c r="A132" s="2" t="s">
        <v>0</v>
      </c>
      <c r="B132" s="2" t="s">
        <v>23</v>
      </c>
      <c r="C132" s="2" t="s">
        <v>24</v>
      </c>
      <c r="D132" s="2" t="s">
        <v>25</v>
      </c>
      <c r="E132" s="10">
        <v>42581</v>
      </c>
      <c r="F132" s="10">
        <v>42581</v>
      </c>
      <c r="G132" s="2" t="s">
        <v>175</v>
      </c>
      <c r="H132" s="9"/>
      <c r="I132" s="2">
        <v>3</v>
      </c>
      <c r="J132" s="2" t="s">
        <v>178</v>
      </c>
      <c r="K132" s="2">
        <v>400</v>
      </c>
      <c r="L132" s="2">
        <v>24</v>
      </c>
      <c r="M132" s="2" t="s">
        <v>27</v>
      </c>
      <c r="N132" s="2" t="s">
        <v>28</v>
      </c>
      <c r="O132" s="2">
        <v>0</v>
      </c>
      <c r="P132" s="2">
        <v>0</v>
      </c>
      <c r="R132" s="2" t="s">
        <v>23</v>
      </c>
      <c r="S132" s="2">
        <v>230200</v>
      </c>
      <c r="T132" s="10">
        <v>42561</v>
      </c>
      <c r="U132" s="10">
        <v>42561</v>
      </c>
      <c r="V132" s="2" t="s">
        <v>28</v>
      </c>
      <c r="W132" s="35">
        <f t="shared" si="0"/>
        <v>250</v>
      </c>
      <c r="X132" s="35">
        <f t="shared" si="1"/>
        <v>15</v>
      </c>
    </row>
    <row r="133" spans="1:24" x14ac:dyDescent="0.25">
      <c r="A133" s="2" t="s">
        <v>0</v>
      </c>
      <c r="B133" s="2" t="s">
        <v>23</v>
      </c>
      <c r="C133" s="2" t="s">
        <v>24</v>
      </c>
      <c r="D133" s="2" t="s">
        <v>25</v>
      </c>
      <c r="E133" s="10">
        <v>42581</v>
      </c>
      <c r="F133" s="10">
        <v>42581</v>
      </c>
      <c r="G133" s="2" t="s">
        <v>175</v>
      </c>
      <c r="H133" s="9"/>
      <c r="I133" s="2">
        <v>4</v>
      </c>
      <c r="J133" s="2" t="s">
        <v>179</v>
      </c>
      <c r="K133" s="2">
        <v>350</v>
      </c>
      <c r="L133" s="2">
        <v>21</v>
      </c>
      <c r="M133" s="2" t="s">
        <v>27</v>
      </c>
      <c r="N133" s="2" t="s">
        <v>28</v>
      </c>
      <c r="O133" s="2">
        <v>0</v>
      </c>
      <c r="P133" s="2">
        <v>0</v>
      </c>
      <c r="R133" s="2" t="s">
        <v>41</v>
      </c>
      <c r="S133" s="2">
        <v>61850</v>
      </c>
      <c r="T133" s="10">
        <v>42561</v>
      </c>
      <c r="U133" s="10">
        <v>42561</v>
      </c>
      <c r="V133" s="2" t="s">
        <v>28</v>
      </c>
      <c r="W133" s="35">
        <f t="shared" si="0"/>
        <v>7600</v>
      </c>
      <c r="X133" s="35">
        <f t="shared" si="1"/>
        <v>366</v>
      </c>
    </row>
    <row r="134" spans="1:24" x14ac:dyDescent="0.25">
      <c r="A134" s="2" t="s">
        <v>0</v>
      </c>
      <c r="B134" s="2" t="s">
        <v>23</v>
      </c>
      <c r="C134" s="2" t="s">
        <v>24</v>
      </c>
      <c r="D134" s="2" t="s">
        <v>25</v>
      </c>
      <c r="E134" s="10">
        <v>42581</v>
      </c>
      <c r="F134" s="10">
        <v>42581</v>
      </c>
      <c r="G134" s="2" t="s">
        <v>175</v>
      </c>
      <c r="H134" s="9"/>
      <c r="I134" s="2">
        <v>5</v>
      </c>
      <c r="J134" s="2" t="s">
        <v>180</v>
      </c>
      <c r="K134" s="2">
        <v>200</v>
      </c>
      <c r="L134" s="2">
        <v>12</v>
      </c>
      <c r="M134" s="2" t="s">
        <v>27</v>
      </c>
      <c r="N134" s="2" t="s">
        <v>28</v>
      </c>
      <c r="O134" s="2">
        <v>0</v>
      </c>
      <c r="P134" s="2">
        <v>0</v>
      </c>
      <c r="R134" s="2" t="s">
        <v>62</v>
      </c>
      <c r="S134" s="2">
        <v>7790</v>
      </c>
      <c r="T134" s="10">
        <v>42561</v>
      </c>
      <c r="U134" s="10">
        <v>42561</v>
      </c>
      <c r="V134" s="2" t="s">
        <v>28</v>
      </c>
      <c r="W134" s="35">
        <f t="shared" si="0"/>
        <v>850</v>
      </c>
      <c r="X134" s="35">
        <f t="shared" si="1"/>
        <v>51</v>
      </c>
    </row>
    <row r="135" spans="1:24" x14ac:dyDescent="0.25">
      <c r="A135" s="2" t="s">
        <v>0</v>
      </c>
      <c r="B135" s="2" t="s">
        <v>100</v>
      </c>
      <c r="C135" s="9"/>
      <c r="D135" s="2" t="s">
        <v>36</v>
      </c>
      <c r="E135" s="10">
        <v>42581</v>
      </c>
      <c r="F135" s="10">
        <v>42581</v>
      </c>
      <c r="G135" s="2" t="s">
        <v>181</v>
      </c>
      <c r="H135" s="9"/>
      <c r="I135" s="2">
        <v>1</v>
      </c>
      <c r="J135" s="2" t="s">
        <v>170</v>
      </c>
      <c r="K135" s="2">
        <v>900</v>
      </c>
      <c r="L135" s="2">
        <v>54</v>
      </c>
      <c r="M135" s="2" t="s">
        <v>38</v>
      </c>
      <c r="N135" s="2" t="s">
        <v>28</v>
      </c>
      <c r="O135" s="2">
        <v>0</v>
      </c>
      <c r="P135" s="2">
        <v>0</v>
      </c>
      <c r="R135" s="2" t="s">
        <v>51</v>
      </c>
      <c r="S135" s="2" t="s">
        <v>84</v>
      </c>
      <c r="T135" s="10">
        <v>42561</v>
      </c>
      <c r="U135" s="10">
        <v>42561</v>
      </c>
      <c r="V135" s="2" t="s">
        <v>28</v>
      </c>
      <c r="W135" s="35">
        <f t="shared" si="0"/>
        <v>10000</v>
      </c>
      <c r="X135" s="35">
        <f t="shared" si="1"/>
        <v>600</v>
      </c>
    </row>
    <row r="136" spans="1:24" x14ac:dyDescent="0.25">
      <c r="A136" s="2" t="s">
        <v>0</v>
      </c>
      <c r="B136" s="2" t="s">
        <v>182</v>
      </c>
      <c r="C136" s="9"/>
      <c r="D136" s="9"/>
      <c r="E136" s="10">
        <v>42581</v>
      </c>
      <c r="F136" s="10">
        <v>42581</v>
      </c>
      <c r="G136" s="2" t="s">
        <v>183</v>
      </c>
      <c r="H136" s="9"/>
      <c r="I136" s="2">
        <v>1</v>
      </c>
      <c r="J136" s="2" t="s">
        <v>184</v>
      </c>
      <c r="K136" s="2">
        <v>800</v>
      </c>
      <c r="L136" s="2">
        <v>0</v>
      </c>
      <c r="M136" s="2" t="s">
        <v>139</v>
      </c>
      <c r="N136" s="2" t="s">
        <v>28</v>
      </c>
      <c r="O136" s="2">
        <v>0</v>
      </c>
      <c r="P136" s="2">
        <v>0</v>
      </c>
      <c r="R136" s="2" t="s">
        <v>62</v>
      </c>
      <c r="S136" s="2">
        <v>7772</v>
      </c>
      <c r="T136" s="10">
        <v>42565</v>
      </c>
      <c r="U136" s="10">
        <v>42565</v>
      </c>
      <c r="V136" s="2" t="s">
        <v>28</v>
      </c>
      <c r="W136" s="35">
        <f t="shared" si="0"/>
        <v>900</v>
      </c>
      <c r="X136" s="35">
        <f t="shared" si="1"/>
        <v>54</v>
      </c>
    </row>
    <row r="137" spans="1:24" x14ac:dyDescent="0.25">
      <c r="A137" s="2" t="s">
        <v>0</v>
      </c>
      <c r="B137" s="2" t="s">
        <v>182</v>
      </c>
      <c r="C137" s="9"/>
      <c r="D137" s="9"/>
      <c r="E137" s="10">
        <v>42581</v>
      </c>
      <c r="F137" s="10">
        <v>42581</v>
      </c>
      <c r="G137" s="2" t="s">
        <v>183</v>
      </c>
      <c r="H137" s="9"/>
      <c r="I137" s="2">
        <v>2</v>
      </c>
      <c r="J137" s="2" t="s">
        <v>185</v>
      </c>
      <c r="K137" s="2">
        <v>40</v>
      </c>
      <c r="L137" s="2">
        <v>0</v>
      </c>
      <c r="M137" s="2" t="s">
        <v>118</v>
      </c>
      <c r="N137" s="2" t="s">
        <v>28</v>
      </c>
      <c r="O137" s="2">
        <v>0</v>
      </c>
      <c r="P137" s="2">
        <v>0</v>
      </c>
      <c r="R137" s="2" t="s">
        <v>62</v>
      </c>
      <c r="S137" s="2">
        <v>7773</v>
      </c>
      <c r="T137" s="10">
        <v>42565</v>
      </c>
      <c r="U137" s="10">
        <v>42565</v>
      </c>
      <c r="V137" s="2" t="s">
        <v>28</v>
      </c>
      <c r="W137" s="35">
        <f t="shared" si="0"/>
        <v>600</v>
      </c>
      <c r="X137" s="35">
        <f t="shared" si="1"/>
        <v>36</v>
      </c>
    </row>
    <row r="138" spans="1:24" x14ac:dyDescent="0.25">
      <c r="A138" s="2" t="s">
        <v>0</v>
      </c>
      <c r="B138" s="2" t="s">
        <v>182</v>
      </c>
      <c r="C138" s="9"/>
      <c r="D138" s="9"/>
      <c r="E138" s="10">
        <v>42581</v>
      </c>
      <c r="F138" s="10">
        <v>42581</v>
      </c>
      <c r="G138" s="2" t="s">
        <v>183</v>
      </c>
      <c r="H138" s="9"/>
      <c r="I138" s="2">
        <v>3</v>
      </c>
      <c r="J138" s="2" t="s">
        <v>186</v>
      </c>
      <c r="K138" s="2">
        <v>100</v>
      </c>
      <c r="L138" s="2">
        <v>6</v>
      </c>
      <c r="M138" s="2" t="s">
        <v>38</v>
      </c>
      <c r="N138" s="2" t="s">
        <v>28</v>
      </c>
      <c r="O138" s="2">
        <v>0</v>
      </c>
      <c r="P138" s="2">
        <v>0</v>
      </c>
      <c r="R138" s="2" t="s">
        <v>56</v>
      </c>
      <c r="S138" s="2">
        <v>105050</v>
      </c>
      <c r="T138" s="10">
        <v>42566</v>
      </c>
      <c r="U138" s="10">
        <v>42566</v>
      </c>
      <c r="V138" s="2" t="s">
        <v>28</v>
      </c>
      <c r="W138" s="35">
        <f t="shared" si="0"/>
        <v>350</v>
      </c>
      <c r="X138" s="35">
        <f t="shared" si="1"/>
        <v>0</v>
      </c>
    </row>
    <row r="139" spans="1:24" x14ac:dyDescent="0.25">
      <c r="A139" s="2" t="s">
        <v>0</v>
      </c>
      <c r="B139" s="2" t="s">
        <v>182</v>
      </c>
      <c r="C139" s="9"/>
      <c r="D139" s="9"/>
      <c r="E139" s="10">
        <v>42581</v>
      </c>
      <c r="F139" s="10">
        <v>42581</v>
      </c>
      <c r="G139" s="2" t="s">
        <v>183</v>
      </c>
      <c r="H139" s="9"/>
      <c r="I139" s="2">
        <v>4</v>
      </c>
      <c r="J139" s="2" t="s">
        <v>187</v>
      </c>
      <c r="K139" s="2">
        <v>50</v>
      </c>
      <c r="L139" s="2">
        <v>3</v>
      </c>
      <c r="M139" s="2" t="s">
        <v>38</v>
      </c>
      <c r="N139" s="2" t="s">
        <v>28</v>
      </c>
      <c r="O139" s="2">
        <v>0</v>
      </c>
      <c r="P139" s="2">
        <v>0</v>
      </c>
      <c r="R139" s="2" t="s">
        <v>68</v>
      </c>
      <c r="S139" s="2">
        <v>123460</v>
      </c>
      <c r="T139" s="10">
        <v>42566</v>
      </c>
      <c r="U139" s="10">
        <v>42566</v>
      </c>
      <c r="V139" s="2" t="s">
        <v>19</v>
      </c>
      <c r="W139" s="35">
        <f t="shared" si="0"/>
        <v>9900</v>
      </c>
      <c r="X139" s="35">
        <f t="shared" si="1"/>
        <v>0</v>
      </c>
    </row>
    <row r="140" spans="1:24" x14ac:dyDescent="0.25">
      <c r="A140" s="2" t="s">
        <v>0</v>
      </c>
      <c r="B140" s="2" t="s">
        <v>182</v>
      </c>
      <c r="C140" s="9"/>
      <c r="D140" s="9"/>
      <c r="E140" s="10">
        <v>42581</v>
      </c>
      <c r="F140" s="10">
        <v>42581</v>
      </c>
      <c r="G140" s="2" t="s">
        <v>183</v>
      </c>
      <c r="H140" s="9"/>
      <c r="I140" s="2">
        <v>5</v>
      </c>
      <c r="J140" s="2" t="s">
        <v>188</v>
      </c>
      <c r="K140" s="2">
        <v>200</v>
      </c>
      <c r="L140" s="2">
        <v>12</v>
      </c>
      <c r="M140" s="2" t="s">
        <v>38</v>
      </c>
      <c r="N140" s="2" t="s">
        <v>28</v>
      </c>
      <c r="O140" s="2">
        <v>0</v>
      </c>
      <c r="P140" s="2">
        <v>0</v>
      </c>
      <c r="R140" s="2" t="s">
        <v>89</v>
      </c>
      <c r="S140" s="2">
        <v>1885</v>
      </c>
      <c r="T140" s="10">
        <v>42566</v>
      </c>
      <c r="U140" s="10">
        <v>42566</v>
      </c>
      <c r="V140" s="2" t="s">
        <v>28</v>
      </c>
      <c r="W140" s="35">
        <f t="shared" si="0"/>
        <v>1500</v>
      </c>
      <c r="X140" s="35">
        <f t="shared" si="1"/>
        <v>90</v>
      </c>
    </row>
    <row r="141" spans="1:24" x14ac:dyDescent="0.25">
      <c r="A141" s="2" t="s">
        <v>0</v>
      </c>
      <c r="B141" s="2" t="s">
        <v>182</v>
      </c>
      <c r="C141" s="9"/>
      <c r="D141" s="9"/>
      <c r="E141" s="10">
        <v>42581</v>
      </c>
      <c r="F141" s="10">
        <v>42581</v>
      </c>
      <c r="G141" s="2" t="s">
        <v>183</v>
      </c>
      <c r="H141" s="9"/>
      <c r="I141" s="2">
        <v>6</v>
      </c>
      <c r="J141" s="2" t="s">
        <v>189</v>
      </c>
      <c r="K141" s="2">
        <v>50</v>
      </c>
      <c r="L141" s="2">
        <v>3</v>
      </c>
      <c r="M141" s="2" t="s">
        <v>38</v>
      </c>
      <c r="N141" s="2" t="s">
        <v>28</v>
      </c>
      <c r="O141" s="2">
        <v>0</v>
      </c>
      <c r="P141" s="2">
        <v>0</v>
      </c>
      <c r="R141" s="2" t="s">
        <v>29</v>
      </c>
      <c r="S141" s="2">
        <v>300350</v>
      </c>
      <c r="T141" s="10">
        <v>42566</v>
      </c>
      <c r="U141" s="10">
        <v>42566</v>
      </c>
      <c r="V141" s="2" t="s">
        <v>28</v>
      </c>
      <c r="W141" s="35">
        <f t="shared" si="0"/>
        <v>650</v>
      </c>
      <c r="X141" s="35">
        <f t="shared" si="1"/>
        <v>39</v>
      </c>
    </row>
    <row r="142" spans="1:24" x14ac:dyDescent="0.25">
      <c r="A142" s="2" t="s">
        <v>0</v>
      </c>
      <c r="B142" s="2" t="s">
        <v>182</v>
      </c>
      <c r="C142" s="9"/>
      <c r="D142" s="9"/>
      <c r="E142" s="10">
        <v>42581</v>
      </c>
      <c r="F142" s="10">
        <v>42581</v>
      </c>
      <c r="G142" s="2" t="s">
        <v>183</v>
      </c>
      <c r="H142" s="9"/>
      <c r="I142" s="2">
        <v>7</v>
      </c>
      <c r="J142" s="2" t="s">
        <v>190</v>
      </c>
      <c r="K142" s="2">
        <v>100</v>
      </c>
      <c r="L142" s="2">
        <v>0</v>
      </c>
      <c r="M142" s="2" t="s">
        <v>118</v>
      </c>
      <c r="N142" s="2" t="s">
        <v>28</v>
      </c>
      <c r="O142" s="2">
        <v>0</v>
      </c>
      <c r="P142" s="2">
        <v>0</v>
      </c>
      <c r="R142" s="2" t="s">
        <v>29</v>
      </c>
      <c r="S142" s="2">
        <v>300402</v>
      </c>
      <c r="T142" s="10">
        <v>42566</v>
      </c>
      <c r="U142" s="10">
        <v>42566</v>
      </c>
      <c r="V142" s="2" t="s">
        <v>28</v>
      </c>
      <c r="W142" s="35">
        <f t="shared" si="0"/>
        <v>800</v>
      </c>
      <c r="X142" s="35">
        <f t="shared" si="1"/>
        <v>48</v>
      </c>
    </row>
    <row r="143" spans="1:24" x14ac:dyDescent="0.25">
      <c r="A143" s="2" t="s">
        <v>0</v>
      </c>
      <c r="B143" s="2" t="s">
        <v>191</v>
      </c>
      <c r="C143" s="9"/>
      <c r="D143" s="9"/>
      <c r="E143" s="10">
        <v>42581</v>
      </c>
      <c r="F143" s="10">
        <v>42581</v>
      </c>
      <c r="G143" s="2" t="s">
        <v>192</v>
      </c>
      <c r="H143" s="9"/>
      <c r="I143" s="2">
        <v>1</v>
      </c>
      <c r="J143" s="2" t="s">
        <v>184</v>
      </c>
      <c r="K143" s="2">
        <v>800</v>
      </c>
      <c r="L143" s="2">
        <v>0</v>
      </c>
      <c r="M143" s="2" t="s">
        <v>139</v>
      </c>
      <c r="N143" s="2" t="s">
        <v>28</v>
      </c>
      <c r="O143" s="2">
        <v>0</v>
      </c>
      <c r="P143" s="2">
        <v>0</v>
      </c>
      <c r="R143" s="2" t="s">
        <v>94</v>
      </c>
      <c r="S143" s="2">
        <v>43370</v>
      </c>
      <c r="T143" s="10">
        <v>42566</v>
      </c>
      <c r="U143" s="10">
        <v>42566</v>
      </c>
      <c r="V143" s="2" t="s">
        <v>28</v>
      </c>
      <c r="W143" s="35">
        <f t="shared" si="0"/>
        <v>3500</v>
      </c>
      <c r="X143" s="35">
        <f t="shared" si="1"/>
        <v>210</v>
      </c>
    </row>
    <row r="144" spans="1:24" x14ac:dyDescent="0.25">
      <c r="A144" s="2" t="s">
        <v>0</v>
      </c>
      <c r="B144" s="2" t="s">
        <v>191</v>
      </c>
      <c r="C144" s="9"/>
      <c r="D144" s="9"/>
      <c r="E144" s="10">
        <v>42581</v>
      </c>
      <c r="F144" s="10">
        <v>42581</v>
      </c>
      <c r="G144" s="2" t="s">
        <v>192</v>
      </c>
      <c r="H144" s="9"/>
      <c r="I144" s="2">
        <v>2</v>
      </c>
      <c r="J144" s="2" t="s">
        <v>193</v>
      </c>
      <c r="K144" s="2">
        <v>1500</v>
      </c>
      <c r="L144" s="2">
        <v>90</v>
      </c>
      <c r="M144" s="2" t="s">
        <v>38</v>
      </c>
      <c r="N144" s="2" t="s">
        <v>28</v>
      </c>
      <c r="O144" s="2">
        <v>0</v>
      </c>
      <c r="P144" s="2">
        <v>0</v>
      </c>
      <c r="R144" s="2" t="s">
        <v>41</v>
      </c>
      <c r="S144" s="2">
        <v>61890</v>
      </c>
      <c r="T144" s="10">
        <v>42566</v>
      </c>
      <c r="U144" s="10">
        <v>42566</v>
      </c>
      <c r="V144" s="2" t="s">
        <v>28</v>
      </c>
      <c r="W144" s="35">
        <f t="shared" si="0"/>
        <v>15000</v>
      </c>
      <c r="X144" s="35">
        <f t="shared" si="1"/>
        <v>900</v>
      </c>
    </row>
    <row r="145" spans="1:24" x14ac:dyDescent="0.25">
      <c r="A145" s="2" t="s">
        <v>0</v>
      </c>
      <c r="B145" s="2" t="s">
        <v>136</v>
      </c>
      <c r="C145" s="9"/>
      <c r="D145" s="9"/>
      <c r="E145" s="10">
        <v>42581</v>
      </c>
      <c r="F145" s="10">
        <v>42581</v>
      </c>
      <c r="G145" s="2" t="s">
        <v>194</v>
      </c>
      <c r="H145" s="9"/>
      <c r="I145" s="2">
        <v>1</v>
      </c>
      <c r="J145" s="2" t="s">
        <v>195</v>
      </c>
      <c r="K145" s="2">
        <v>250</v>
      </c>
      <c r="L145" s="2">
        <v>0</v>
      </c>
      <c r="M145" s="2" t="s">
        <v>139</v>
      </c>
      <c r="N145" s="2" t="s">
        <v>28</v>
      </c>
      <c r="O145" s="2">
        <v>0</v>
      </c>
      <c r="P145" s="2">
        <v>0</v>
      </c>
      <c r="R145" s="2" t="s">
        <v>20</v>
      </c>
      <c r="S145" s="2">
        <v>620220</v>
      </c>
      <c r="T145" s="10">
        <v>42566</v>
      </c>
      <c r="U145" s="10">
        <v>42566</v>
      </c>
      <c r="V145" s="2" t="s">
        <v>22</v>
      </c>
      <c r="W145" s="35">
        <f t="shared" si="0"/>
        <v>7000</v>
      </c>
      <c r="X145" s="35">
        <f t="shared" si="1"/>
        <v>0</v>
      </c>
    </row>
    <row r="146" spans="1:24" x14ac:dyDescent="0.25">
      <c r="A146" s="2" t="s">
        <v>0</v>
      </c>
      <c r="B146" s="2" t="s">
        <v>136</v>
      </c>
      <c r="C146" s="9"/>
      <c r="D146" s="9"/>
      <c r="E146" s="10">
        <v>42581</v>
      </c>
      <c r="F146" s="10">
        <v>42581</v>
      </c>
      <c r="G146" s="2" t="s">
        <v>194</v>
      </c>
      <c r="H146" s="9"/>
      <c r="I146" s="2">
        <v>2</v>
      </c>
      <c r="J146" s="2" t="s">
        <v>196</v>
      </c>
      <c r="K146" s="2">
        <v>500</v>
      </c>
      <c r="L146" s="2">
        <v>0</v>
      </c>
      <c r="M146" s="2" t="s">
        <v>139</v>
      </c>
      <c r="N146" s="2" t="s">
        <v>28</v>
      </c>
      <c r="O146" s="2">
        <v>0</v>
      </c>
      <c r="P146" s="2">
        <v>0</v>
      </c>
      <c r="R146" s="2" t="s">
        <v>48</v>
      </c>
      <c r="S146" s="2">
        <v>658610</v>
      </c>
      <c r="T146" s="10">
        <v>42566</v>
      </c>
      <c r="U146" s="10">
        <v>42566</v>
      </c>
      <c r="V146" s="2" t="s">
        <v>28</v>
      </c>
      <c r="W146" s="35">
        <f t="shared" si="0"/>
        <v>800</v>
      </c>
      <c r="X146" s="35">
        <f t="shared" si="1"/>
        <v>0</v>
      </c>
    </row>
    <row r="147" spans="1:24" x14ac:dyDescent="0.25">
      <c r="A147" s="2" t="s">
        <v>0</v>
      </c>
      <c r="B147" s="2" t="s">
        <v>136</v>
      </c>
      <c r="C147" s="9"/>
      <c r="D147" s="9"/>
      <c r="E147" s="10">
        <v>42581</v>
      </c>
      <c r="F147" s="10">
        <v>42581</v>
      </c>
      <c r="G147" s="2" t="s">
        <v>194</v>
      </c>
      <c r="H147" s="9"/>
      <c r="I147" s="2">
        <v>3</v>
      </c>
      <c r="J147" s="2" t="s">
        <v>197</v>
      </c>
      <c r="K147" s="2">
        <v>1200</v>
      </c>
      <c r="L147" s="2">
        <v>0</v>
      </c>
      <c r="M147" s="2" t="s">
        <v>139</v>
      </c>
      <c r="N147" s="2" t="s">
        <v>28</v>
      </c>
      <c r="O147" s="2">
        <v>0</v>
      </c>
      <c r="P147" s="2">
        <v>0</v>
      </c>
      <c r="R147" s="2" t="s">
        <v>100</v>
      </c>
      <c r="S147" s="2" t="s">
        <v>101</v>
      </c>
      <c r="T147" s="10">
        <v>42566</v>
      </c>
      <c r="U147" s="10">
        <v>42566</v>
      </c>
      <c r="V147" s="2" t="s">
        <v>28</v>
      </c>
      <c r="W147" s="35">
        <f t="shared" si="0"/>
        <v>600</v>
      </c>
      <c r="X147" s="35">
        <f t="shared" si="1"/>
        <v>36</v>
      </c>
    </row>
    <row r="148" spans="1:24" x14ac:dyDescent="0.25">
      <c r="A148" s="2" t="s">
        <v>0</v>
      </c>
      <c r="B148" s="2" t="s">
        <v>136</v>
      </c>
      <c r="C148" s="9"/>
      <c r="D148" s="9"/>
      <c r="E148" s="10">
        <v>42581</v>
      </c>
      <c r="F148" s="10">
        <v>42581</v>
      </c>
      <c r="G148" s="2" t="s">
        <v>194</v>
      </c>
      <c r="H148" s="9"/>
      <c r="I148" s="2">
        <v>4</v>
      </c>
      <c r="J148" s="2" t="s">
        <v>198</v>
      </c>
      <c r="K148" s="2">
        <v>1500</v>
      </c>
      <c r="L148" s="2">
        <v>0</v>
      </c>
      <c r="M148" s="2" t="s">
        <v>139</v>
      </c>
      <c r="N148" s="2" t="s">
        <v>28</v>
      </c>
      <c r="O148" s="2">
        <v>0</v>
      </c>
      <c r="P148" s="2">
        <v>0</v>
      </c>
      <c r="R148" s="2" t="s">
        <v>16</v>
      </c>
      <c r="S148" s="2" t="s">
        <v>106</v>
      </c>
      <c r="T148" s="10">
        <v>42566</v>
      </c>
      <c r="U148" s="10">
        <v>42566</v>
      </c>
      <c r="V148" s="2" t="s">
        <v>19</v>
      </c>
      <c r="W148" s="35">
        <f t="shared" si="0"/>
        <v>-5500</v>
      </c>
      <c r="X148" s="35">
        <f t="shared" si="1"/>
        <v>0</v>
      </c>
    </row>
    <row r="149" spans="1:24" x14ac:dyDescent="0.25">
      <c r="A149" s="2" t="s">
        <v>0</v>
      </c>
      <c r="B149" s="2" t="s">
        <v>199</v>
      </c>
      <c r="C149" s="9"/>
      <c r="D149" s="9"/>
      <c r="E149" s="10">
        <v>42581</v>
      </c>
      <c r="F149" s="10">
        <v>42581</v>
      </c>
      <c r="G149" s="2" t="s">
        <v>200</v>
      </c>
      <c r="H149" s="9"/>
      <c r="I149" s="2">
        <v>1</v>
      </c>
      <c r="J149" s="2" t="s">
        <v>201</v>
      </c>
      <c r="K149" s="2">
        <v>3975</v>
      </c>
      <c r="L149" s="2">
        <v>238.5</v>
      </c>
      <c r="M149" s="2" t="s">
        <v>38</v>
      </c>
      <c r="N149" s="2" t="s">
        <v>28</v>
      </c>
      <c r="O149" s="2">
        <v>0</v>
      </c>
      <c r="P149" s="2">
        <v>0</v>
      </c>
      <c r="R149" s="2" t="s">
        <v>41</v>
      </c>
      <c r="S149" s="2" t="s">
        <v>108</v>
      </c>
      <c r="T149" s="10">
        <v>42566</v>
      </c>
      <c r="U149" s="10">
        <v>42566</v>
      </c>
      <c r="V149" s="2" t="s">
        <v>28</v>
      </c>
      <c r="W149" s="35">
        <f t="shared" si="0"/>
        <v>-200</v>
      </c>
      <c r="X149" s="35">
        <f t="shared" si="1"/>
        <v>-12</v>
      </c>
    </row>
    <row r="150" spans="1:24" x14ac:dyDescent="0.25">
      <c r="A150" s="2" t="s">
        <v>0</v>
      </c>
      <c r="B150" s="2" t="s">
        <v>94</v>
      </c>
      <c r="C150" s="2" t="s">
        <v>95</v>
      </c>
      <c r="D150" s="2" t="s">
        <v>96</v>
      </c>
      <c r="E150" s="10">
        <v>42582</v>
      </c>
      <c r="F150" s="10">
        <v>42582</v>
      </c>
      <c r="G150" s="2">
        <v>43350</v>
      </c>
      <c r="H150" s="9"/>
      <c r="I150" s="2">
        <v>1</v>
      </c>
      <c r="J150" s="2" t="s">
        <v>50</v>
      </c>
      <c r="K150" s="2">
        <v>3300</v>
      </c>
      <c r="L150" s="2">
        <v>0</v>
      </c>
      <c r="M150" s="2" t="s">
        <v>139</v>
      </c>
      <c r="N150" s="2" t="s">
        <v>28</v>
      </c>
      <c r="O150" s="2">
        <v>0</v>
      </c>
      <c r="P150" s="2">
        <v>0</v>
      </c>
      <c r="R150" s="2" t="s">
        <v>51</v>
      </c>
      <c r="S150" s="2" t="s">
        <v>109</v>
      </c>
      <c r="T150" s="10">
        <v>42566</v>
      </c>
      <c r="U150" s="10">
        <v>42566</v>
      </c>
      <c r="V150" s="2" t="s">
        <v>28</v>
      </c>
      <c r="W150" s="35">
        <f t="shared" si="0"/>
        <v>2700</v>
      </c>
      <c r="X150" s="35">
        <f t="shared" si="1"/>
        <v>162</v>
      </c>
    </row>
    <row r="151" spans="1:24" x14ac:dyDescent="0.25">
      <c r="A151" s="2" t="s">
        <v>0</v>
      </c>
      <c r="B151" s="2" t="s">
        <v>202</v>
      </c>
      <c r="C151" s="9"/>
      <c r="D151" s="9"/>
      <c r="E151" s="10">
        <v>42582</v>
      </c>
      <c r="F151" s="10">
        <v>42582</v>
      </c>
      <c r="G151" s="2" t="s">
        <v>203</v>
      </c>
      <c r="H151" s="9"/>
      <c r="I151" s="2">
        <v>1</v>
      </c>
      <c r="J151" s="2" t="s">
        <v>204</v>
      </c>
      <c r="K151" s="2">
        <v>800</v>
      </c>
      <c r="L151" s="2">
        <v>48</v>
      </c>
      <c r="M151" s="2" t="s">
        <v>38</v>
      </c>
      <c r="N151" s="2" t="s">
        <v>28</v>
      </c>
      <c r="O151" s="2">
        <v>0</v>
      </c>
      <c r="P151" s="2">
        <v>0</v>
      </c>
      <c r="R151" s="2" t="s">
        <v>89</v>
      </c>
      <c r="S151" s="2">
        <v>1891</v>
      </c>
      <c r="T151" s="10">
        <v>42567</v>
      </c>
      <c r="U151" s="10">
        <v>42567</v>
      </c>
      <c r="V151" s="2" t="s">
        <v>28</v>
      </c>
      <c r="W151" s="35">
        <f t="shared" si="0"/>
        <v>1200</v>
      </c>
      <c r="X151" s="35">
        <f t="shared" si="1"/>
        <v>72</v>
      </c>
    </row>
    <row r="152" spans="1:24" x14ac:dyDescent="0.25">
      <c r="A152" s="2" t="s">
        <v>0</v>
      </c>
      <c r="B152" s="2" t="s">
        <v>202</v>
      </c>
      <c r="C152" s="9"/>
      <c r="D152" s="9"/>
      <c r="E152" s="10">
        <v>42582</v>
      </c>
      <c r="F152" s="10">
        <v>42582</v>
      </c>
      <c r="G152" s="2" t="s">
        <v>203</v>
      </c>
      <c r="H152" s="9"/>
      <c r="I152" s="2">
        <v>2</v>
      </c>
      <c r="J152" s="2" t="s">
        <v>205</v>
      </c>
      <c r="K152" s="2">
        <v>1000</v>
      </c>
      <c r="L152" s="2">
        <v>60</v>
      </c>
      <c r="M152" s="2" t="s">
        <v>38</v>
      </c>
      <c r="N152" s="2" t="s">
        <v>28</v>
      </c>
      <c r="O152" s="2">
        <v>0</v>
      </c>
      <c r="P152" s="2">
        <v>0</v>
      </c>
      <c r="R152" s="2" t="s">
        <v>112</v>
      </c>
      <c r="S152" s="2" t="s">
        <v>115</v>
      </c>
      <c r="T152" s="10">
        <v>42570</v>
      </c>
      <c r="U152" s="10">
        <v>42570</v>
      </c>
      <c r="V152" s="2" t="s">
        <v>28</v>
      </c>
      <c r="W152" s="35">
        <f t="shared" si="0"/>
        <v>25000</v>
      </c>
      <c r="X152" s="35">
        <f t="shared" si="1"/>
        <v>1200</v>
      </c>
    </row>
    <row r="153" spans="1:24" x14ac:dyDescent="0.25">
      <c r="A153" s="2" t="s">
        <v>0</v>
      </c>
      <c r="B153" s="2" t="s">
        <v>202</v>
      </c>
      <c r="C153" s="9"/>
      <c r="D153" s="9"/>
      <c r="E153" s="10">
        <v>42582</v>
      </c>
      <c r="F153" s="10">
        <v>42582</v>
      </c>
      <c r="G153" s="2" t="s">
        <v>203</v>
      </c>
      <c r="H153" s="9"/>
      <c r="I153" s="2">
        <v>3</v>
      </c>
      <c r="J153" s="2" t="s">
        <v>206</v>
      </c>
      <c r="K153" s="2">
        <v>600</v>
      </c>
      <c r="L153" s="2">
        <v>0</v>
      </c>
      <c r="M153" s="2" t="s">
        <v>40</v>
      </c>
      <c r="N153" s="2" t="s">
        <v>28</v>
      </c>
      <c r="O153" s="2">
        <v>0</v>
      </c>
      <c r="P153" s="2">
        <v>0</v>
      </c>
      <c r="R153" s="2" t="s">
        <v>56</v>
      </c>
      <c r="S153" s="2">
        <v>123458</v>
      </c>
      <c r="T153" s="10">
        <v>42571</v>
      </c>
      <c r="U153" s="10">
        <v>42571</v>
      </c>
      <c r="V153" s="2" t="s">
        <v>28</v>
      </c>
      <c r="W153" s="35">
        <f t="shared" si="0"/>
        <v>400</v>
      </c>
      <c r="X153" s="35">
        <f t="shared" si="1"/>
        <v>0</v>
      </c>
    </row>
    <row r="154" spans="1:24" x14ac:dyDescent="0.25">
      <c r="A154" s="2" t="s">
        <v>0</v>
      </c>
      <c r="B154" s="2" t="s">
        <v>202</v>
      </c>
      <c r="C154" s="9"/>
      <c r="D154" s="9"/>
      <c r="E154" s="10">
        <v>42582</v>
      </c>
      <c r="F154" s="10">
        <v>42582</v>
      </c>
      <c r="G154" s="2" t="s">
        <v>203</v>
      </c>
      <c r="H154" s="9"/>
      <c r="I154" s="2">
        <v>4</v>
      </c>
      <c r="J154" s="2" t="s">
        <v>207</v>
      </c>
      <c r="K154" s="2">
        <v>300</v>
      </c>
      <c r="L154" s="2">
        <v>0</v>
      </c>
      <c r="M154" s="2" t="s">
        <v>118</v>
      </c>
      <c r="N154" s="2" t="s">
        <v>28</v>
      </c>
      <c r="O154" s="2">
        <v>0</v>
      </c>
      <c r="P154" s="2">
        <v>0</v>
      </c>
      <c r="R154" s="2" t="s">
        <v>68</v>
      </c>
      <c r="S154" s="2">
        <v>123465</v>
      </c>
      <c r="T154" s="10">
        <v>42571</v>
      </c>
      <c r="U154" s="10">
        <v>42571</v>
      </c>
      <c r="V154" s="2" t="s">
        <v>19</v>
      </c>
      <c r="W154" s="35">
        <f t="shared" si="0"/>
        <v>8250</v>
      </c>
      <c r="X154" s="35">
        <f t="shared" si="1"/>
        <v>0</v>
      </c>
    </row>
    <row r="155" spans="1:24" x14ac:dyDescent="0.25">
      <c r="A155" s="2" t="s">
        <v>0</v>
      </c>
      <c r="B155" s="2" t="s">
        <v>202</v>
      </c>
      <c r="C155" s="9"/>
      <c r="D155" s="9"/>
      <c r="E155" s="10">
        <v>42582</v>
      </c>
      <c r="F155" s="10">
        <v>42582</v>
      </c>
      <c r="G155" s="2" t="s">
        <v>203</v>
      </c>
      <c r="H155" s="9"/>
      <c r="I155" s="2">
        <v>5</v>
      </c>
      <c r="J155" s="2" t="s">
        <v>208</v>
      </c>
      <c r="K155" s="2">
        <v>3000</v>
      </c>
      <c r="L155" s="2">
        <v>0</v>
      </c>
      <c r="M155" s="2" t="s">
        <v>40</v>
      </c>
      <c r="N155" s="2" t="s">
        <v>28</v>
      </c>
      <c r="O155" s="2">
        <v>0</v>
      </c>
      <c r="P155" s="2">
        <v>0</v>
      </c>
      <c r="R155" s="2" t="s">
        <v>89</v>
      </c>
      <c r="S155" s="2">
        <v>2010</v>
      </c>
      <c r="T155" s="10">
        <v>42571</v>
      </c>
      <c r="U155" s="10">
        <v>42571</v>
      </c>
      <c r="V155" s="2" t="s">
        <v>28</v>
      </c>
      <c r="W155" s="35">
        <f t="shared" si="0"/>
        <v>900</v>
      </c>
      <c r="X155" s="35">
        <f t="shared" si="1"/>
        <v>54</v>
      </c>
    </row>
    <row r="156" spans="1:24" x14ac:dyDescent="0.25">
      <c r="A156" s="2" t="s">
        <v>0</v>
      </c>
      <c r="B156" s="2" t="s">
        <v>202</v>
      </c>
      <c r="C156" s="9"/>
      <c r="D156" s="9"/>
      <c r="E156" s="10">
        <v>42582</v>
      </c>
      <c r="F156" s="10">
        <v>42582</v>
      </c>
      <c r="G156" s="2" t="s">
        <v>203</v>
      </c>
      <c r="H156" s="9"/>
      <c r="I156" s="2">
        <v>1</v>
      </c>
      <c r="J156" s="2" t="s">
        <v>206</v>
      </c>
      <c r="K156" s="2">
        <v>600</v>
      </c>
      <c r="L156" s="2">
        <v>0</v>
      </c>
      <c r="M156" s="2" t="s">
        <v>40</v>
      </c>
      <c r="N156" s="2" t="s">
        <v>28</v>
      </c>
      <c r="O156" s="2">
        <v>0</v>
      </c>
      <c r="P156" s="2">
        <v>0</v>
      </c>
      <c r="R156" s="2" t="s">
        <v>94</v>
      </c>
      <c r="S156" s="2">
        <v>43330</v>
      </c>
      <c r="T156" s="10">
        <v>42571</v>
      </c>
      <c r="U156" s="10">
        <v>42571</v>
      </c>
      <c r="V156" s="2" t="s">
        <v>28</v>
      </c>
      <c r="W156" s="35">
        <f t="shared" si="0"/>
        <v>1000</v>
      </c>
      <c r="X156" s="35">
        <f t="shared" si="1"/>
        <v>60</v>
      </c>
    </row>
    <row r="157" spans="1:24" x14ac:dyDescent="0.25">
      <c r="A157" s="2" t="s">
        <v>0</v>
      </c>
      <c r="B157" s="2" t="s">
        <v>202</v>
      </c>
      <c r="C157" s="9"/>
      <c r="D157" s="9"/>
      <c r="E157" s="10">
        <v>42582</v>
      </c>
      <c r="F157" s="10">
        <v>42582</v>
      </c>
      <c r="G157" s="2" t="s">
        <v>203</v>
      </c>
      <c r="H157" s="9"/>
      <c r="I157" s="2">
        <v>2</v>
      </c>
      <c r="J157" s="2" t="s">
        <v>207</v>
      </c>
      <c r="K157" s="2">
        <v>300</v>
      </c>
      <c r="L157" s="2">
        <v>0</v>
      </c>
      <c r="M157" s="2" t="s">
        <v>118</v>
      </c>
      <c r="N157" s="2" t="s">
        <v>28</v>
      </c>
      <c r="O157" s="2">
        <v>0</v>
      </c>
      <c r="P157" s="2">
        <v>0</v>
      </c>
      <c r="R157" s="2" t="s">
        <v>34</v>
      </c>
      <c r="S157" s="2">
        <v>452300</v>
      </c>
      <c r="T157" s="10">
        <v>42571</v>
      </c>
      <c r="U157" s="10">
        <v>42571</v>
      </c>
      <c r="V157" s="2" t="s">
        <v>28</v>
      </c>
      <c r="W157" s="35">
        <f t="shared" si="0"/>
        <v>300</v>
      </c>
      <c r="X157" s="35">
        <f t="shared" si="1"/>
        <v>0</v>
      </c>
    </row>
    <row r="158" spans="1:24" x14ac:dyDescent="0.25">
      <c r="A158" s="2" t="s">
        <v>0</v>
      </c>
      <c r="B158" s="2" t="s">
        <v>202</v>
      </c>
      <c r="C158" s="9"/>
      <c r="D158" s="9"/>
      <c r="E158" s="10">
        <v>42582</v>
      </c>
      <c r="F158" s="10">
        <v>42582</v>
      </c>
      <c r="G158" s="2" t="s">
        <v>203</v>
      </c>
      <c r="H158" s="9"/>
      <c r="I158" s="2">
        <v>3</v>
      </c>
      <c r="J158" s="2" t="s">
        <v>208</v>
      </c>
      <c r="K158" s="2">
        <v>3000</v>
      </c>
      <c r="L158" s="2">
        <v>0</v>
      </c>
      <c r="M158" s="2" t="s">
        <v>40</v>
      </c>
      <c r="N158" s="2" t="s">
        <v>28</v>
      </c>
      <c r="O158" s="2">
        <v>0</v>
      </c>
      <c r="P158" s="2">
        <v>0</v>
      </c>
      <c r="R158" s="2" t="s">
        <v>41</v>
      </c>
      <c r="S158" s="2">
        <v>61900</v>
      </c>
      <c r="T158" s="10">
        <v>42571</v>
      </c>
      <c r="U158" s="10">
        <v>42571</v>
      </c>
      <c r="V158" s="2" t="s">
        <v>28</v>
      </c>
      <c r="W158" s="35">
        <f t="shared" si="0"/>
        <v>2000</v>
      </c>
      <c r="X158" s="35">
        <f t="shared" si="1"/>
        <v>120</v>
      </c>
    </row>
    <row r="159" spans="1:24" x14ac:dyDescent="0.25">
      <c r="A159" s="2" t="s">
        <v>0</v>
      </c>
      <c r="B159" s="2" t="s">
        <v>202</v>
      </c>
      <c r="C159" s="9"/>
      <c r="D159" s="9"/>
      <c r="E159" s="10">
        <v>42582</v>
      </c>
      <c r="F159" s="10">
        <v>42582</v>
      </c>
      <c r="G159" s="2" t="s">
        <v>203</v>
      </c>
      <c r="H159" s="9"/>
      <c r="I159" s="2">
        <v>1</v>
      </c>
      <c r="J159" s="2" t="s">
        <v>209</v>
      </c>
      <c r="K159" s="2">
        <v>3000</v>
      </c>
      <c r="L159" s="2">
        <v>180</v>
      </c>
      <c r="M159" s="2" t="s">
        <v>210</v>
      </c>
      <c r="N159" s="2" t="s">
        <v>28</v>
      </c>
      <c r="O159" s="2">
        <v>0</v>
      </c>
      <c r="P159" s="2">
        <v>0</v>
      </c>
      <c r="R159" s="2" t="s">
        <v>20</v>
      </c>
      <c r="S159" s="2">
        <v>620230</v>
      </c>
      <c r="T159" s="10">
        <v>42571</v>
      </c>
      <c r="U159" s="10">
        <v>42571</v>
      </c>
      <c r="V159" s="2" t="s">
        <v>22</v>
      </c>
      <c r="W159" s="35">
        <f t="shared" si="0"/>
        <v>9100</v>
      </c>
      <c r="X159" s="35">
        <f t="shared" si="1"/>
        <v>0</v>
      </c>
    </row>
    <row r="160" spans="1:24" x14ac:dyDescent="0.25">
      <c r="A160" s="2" t="s">
        <v>0</v>
      </c>
      <c r="B160" s="2" t="s">
        <v>202</v>
      </c>
      <c r="C160" s="9"/>
      <c r="D160" s="9"/>
      <c r="E160" s="10">
        <v>42582</v>
      </c>
      <c r="F160" s="10">
        <v>42582</v>
      </c>
      <c r="G160" s="2" t="s">
        <v>203</v>
      </c>
      <c r="H160" s="9"/>
      <c r="I160" s="2">
        <v>2</v>
      </c>
      <c r="J160" s="2" t="s">
        <v>211</v>
      </c>
      <c r="K160" s="2">
        <v>800</v>
      </c>
      <c r="L160" s="2">
        <v>48</v>
      </c>
      <c r="M160" s="2" t="s">
        <v>210</v>
      </c>
      <c r="N160" s="2" t="s">
        <v>28</v>
      </c>
      <c r="O160" s="2">
        <v>0</v>
      </c>
      <c r="P160" s="2">
        <v>0</v>
      </c>
      <c r="R160" s="2" t="s">
        <v>23</v>
      </c>
      <c r="S160" s="2">
        <v>650700</v>
      </c>
      <c r="T160" s="10">
        <v>42571</v>
      </c>
      <c r="U160" s="10">
        <v>42571</v>
      </c>
      <c r="V160" s="2" t="s">
        <v>28</v>
      </c>
      <c r="W160" s="35">
        <f t="shared" si="0"/>
        <v>50</v>
      </c>
      <c r="X160" s="35">
        <f t="shared" si="1"/>
        <v>3</v>
      </c>
    </row>
    <row r="161" spans="1:24" x14ac:dyDescent="0.25">
      <c r="A161" s="2" t="s">
        <v>0</v>
      </c>
      <c r="B161" s="2" t="s">
        <v>136</v>
      </c>
      <c r="C161" s="9"/>
      <c r="D161" s="9"/>
      <c r="E161" s="10">
        <v>42582</v>
      </c>
      <c r="F161" s="10">
        <v>42582</v>
      </c>
      <c r="G161" s="2" t="s">
        <v>212</v>
      </c>
      <c r="H161" s="9"/>
      <c r="I161" s="2">
        <v>1</v>
      </c>
      <c r="J161" s="2" t="s">
        <v>213</v>
      </c>
      <c r="K161" s="2">
        <v>300</v>
      </c>
      <c r="L161" s="2">
        <v>18</v>
      </c>
      <c r="M161" s="2" t="s">
        <v>27</v>
      </c>
      <c r="N161" s="2" t="s">
        <v>28</v>
      </c>
      <c r="O161" s="2">
        <v>0</v>
      </c>
      <c r="P161" s="2">
        <v>0</v>
      </c>
      <c r="R161" s="2" t="s">
        <v>48</v>
      </c>
      <c r="S161" s="2">
        <v>658650</v>
      </c>
      <c r="T161" s="10">
        <v>42571</v>
      </c>
      <c r="U161" s="10">
        <v>42571</v>
      </c>
      <c r="V161" s="2" t="s">
        <v>28</v>
      </c>
      <c r="W161" s="35">
        <f t="shared" si="0"/>
        <v>1000</v>
      </c>
      <c r="X161" s="35">
        <f t="shared" si="1"/>
        <v>0</v>
      </c>
    </row>
    <row r="162" spans="1:24" x14ac:dyDescent="0.25">
      <c r="A162" s="2" t="s">
        <v>0</v>
      </c>
      <c r="B162" s="2" t="s">
        <v>136</v>
      </c>
      <c r="C162" s="9"/>
      <c r="D162" s="9"/>
      <c r="E162" s="10">
        <v>42582</v>
      </c>
      <c r="F162" s="10">
        <v>42582</v>
      </c>
      <c r="G162" s="2" t="s">
        <v>212</v>
      </c>
      <c r="H162" s="9"/>
      <c r="I162" s="2">
        <v>2</v>
      </c>
      <c r="J162" s="2" t="s">
        <v>214</v>
      </c>
      <c r="K162" s="2">
        <v>280</v>
      </c>
      <c r="L162" s="2">
        <v>16.8</v>
      </c>
      <c r="M162" s="2" t="s">
        <v>27</v>
      </c>
      <c r="N162" s="2" t="s">
        <v>28</v>
      </c>
      <c r="O162" s="2">
        <v>0</v>
      </c>
      <c r="P162" s="2">
        <v>0</v>
      </c>
      <c r="R162" s="2" t="s">
        <v>48</v>
      </c>
      <c r="S162" s="2" t="s">
        <v>127</v>
      </c>
      <c r="T162" s="10">
        <v>42571</v>
      </c>
      <c r="U162" s="10">
        <v>42571</v>
      </c>
      <c r="V162" s="2" t="s">
        <v>28</v>
      </c>
      <c r="W162" s="35">
        <f t="shared" si="0"/>
        <v>15000</v>
      </c>
      <c r="X162" s="35">
        <f t="shared" si="1"/>
        <v>0</v>
      </c>
    </row>
    <row r="163" spans="1:24" x14ac:dyDescent="0.25">
      <c r="A163" s="2" t="s">
        <v>0</v>
      </c>
      <c r="B163" s="2" t="s">
        <v>89</v>
      </c>
      <c r="C163" s="2" t="s">
        <v>90</v>
      </c>
      <c r="D163" s="9"/>
      <c r="E163" s="10">
        <v>42582</v>
      </c>
      <c r="F163" s="10">
        <v>42582</v>
      </c>
      <c r="G163" s="2" t="s">
        <v>215</v>
      </c>
      <c r="H163" s="2" t="s">
        <v>216</v>
      </c>
      <c r="I163" s="2">
        <v>1</v>
      </c>
      <c r="J163" s="2" t="s">
        <v>217</v>
      </c>
      <c r="K163" s="2">
        <v>523200</v>
      </c>
      <c r="L163" s="2">
        <v>31392</v>
      </c>
      <c r="M163" s="2" t="s">
        <v>47</v>
      </c>
      <c r="N163" s="2" t="s">
        <v>28</v>
      </c>
      <c r="O163" s="2">
        <v>0</v>
      </c>
      <c r="P163" s="2">
        <v>0</v>
      </c>
      <c r="R163" s="2" t="s">
        <v>51</v>
      </c>
      <c r="S163" s="2" t="s">
        <v>130</v>
      </c>
      <c r="T163" s="10">
        <v>42571</v>
      </c>
      <c r="U163" s="10">
        <v>42571</v>
      </c>
      <c r="V163" s="2" t="s">
        <v>28</v>
      </c>
      <c r="W163" s="35">
        <f t="shared" si="0"/>
        <v>-1000</v>
      </c>
      <c r="X163" s="35">
        <f t="shared" si="1"/>
        <v>-60</v>
      </c>
    </row>
    <row r="164" spans="1:24" x14ac:dyDescent="0.25">
      <c r="A164" s="2" t="s">
        <v>0</v>
      </c>
      <c r="B164" s="2" t="s">
        <v>100</v>
      </c>
      <c r="C164" s="9"/>
      <c r="D164" s="2" t="s">
        <v>36</v>
      </c>
      <c r="E164" s="10">
        <v>42582</v>
      </c>
      <c r="F164" s="10">
        <v>42582</v>
      </c>
      <c r="G164" s="2" t="s">
        <v>218</v>
      </c>
      <c r="H164" s="9"/>
      <c r="I164" s="2">
        <v>1</v>
      </c>
      <c r="J164" s="2" t="s">
        <v>219</v>
      </c>
      <c r="K164" s="2">
        <v>200</v>
      </c>
      <c r="L164" s="2">
        <v>12</v>
      </c>
      <c r="M164" s="2" t="s">
        <v>210</v>
      </c>
      <c r="N164" s="2" t="s">
        <v>28</v>
      </c>
      <c r="O164" s="2">
        <v>0</v>
      </c>
      <c r="P164" s="2">
        <v>0</v>
      </c>
      <c r="R164" s="2" t="s">
        <v>51</v>
      </c>
      <c r="S164" s="2" t="s">
        <v>132</v>
      </c>
      <c r="T164" s="10">
        <v>42571</v>
      </c>
      <c r="U164" s="10">
        <v>42571</v>
      </c>
      <c r="V164" s="2" t="s">
        <v>28</v>
      </c>
      <c r="W164" s="35">
        <f t="shared" si="0"/>
        <v>5000</v>
      </c>
      <c r="X164" s="35">
        <f t="shared" si="1"/>
        <v>300</v>
      </c>
    </row>
    <row r="165" spans="1:24" x14ac:dyDescent="0.25">
      <c r="A165" s="2" t="s">
        <v>0</v>
      </c>
      <c r="B165" s="2" t="s">
        <v>220</v>
      </c>
      <c r="C165" s="9"/>
      <c r="D165" s="2" t="s">
        <v>168</v>
      </c>
      <c r="E165" s="10">
        <v>42582</v>
      </c>
      <c r="F165" s="10">
        <v>42582</v>
      </c>
      <c r="G165" s="2" t="s">
        <v>221</v>
      </c>
      <c r="H165" s="9"/>
      <c r="I165" s="2">
        <v>1</v>
      </c>
      <c r="J165" s="2" t="s">
        <v>222</v>
      </c>
      <c r="K165" s="2">
        <v>600</v>
      </c>
      <c r="L165" s="2">
        <v>36</v>
      </c>
      <c r="M165" s="2" t="s">
        <v>210</v>
      </c>
      <c r="N165" s="2" t="s">
        <v>28</v>
      </c>
      <c r="O165" s="2">
        <v>0</v>
      </c>
      <c r="P165" s="2">
        <v>0</v>
      </c>
      <c r="R165" s="2" t="s">
        <v>112</v>
      </c>
      <c r="S165" s="2" t="s">
        <v>134</v>
      </c>
      <c r="T165" s="10">
        <v>42573</v>
      </c>
      <c r="U165" s="10">
        <v>42573</v>
      </c>
      <c r="V165" s="2" t="s">
        <v>28</v>
      </c>
      <c r="W165" s="35">
        <f t="shared" si="0"/>
        <v>8000</v>
      </c>
      <c r="X165" s="35">
        <f t="shared" si="1"/>
        <v>480</v>
      </c>
    </row>
    <row r="166" spans="1:24" x14ac:dyDescent="0.25">
      <c r="A166" s="2" t="s">
        <v>0</v>
      </c>
      <c r="B166" s="2" t="s">
        <v>48</v>
      </c>
      <c r="C166" s="2" t="s">
        <v>49</v>
      </c>
      <c r="D166" s="9"/>
      <c r="E166" s="10">
        <v>42582</v>
      </c>
      <c r="F166" s="10">
        <v>42582</v>
      </c>
      <c r="G166" s="2" t="s">
        <v>223</v>
      </c>
      <c r="H166" s="9"/>
      <c r="I166" s="2">
        <v>1</v>
      </c>
      <c r="J166" s="2" t="s">
        <v>224</v>
      </c>
      <c r="K166" s="2">
        <v>300</v>
      </c>
      <c r="L166" s="2">
        <v>0</v>
      </c>
      <c r="M166" s="2" t="s">
        <v>18</v>
      </c>
      <c r="N166" s="2" t="s">
        <v>28</v>
      </c>
      <c r="O166" s="2">
        <v>0</v>
      </c>
      <c r="P166" s="2">
        <v>0</v>
      </c>
      <c r="R166" s="2" t="s">
        <v>136</v>
      </c>
      <c r="S166" s="2" t="s">
        <v>137</v>
      </c>
      <c r="T166" s="10">
        <v>42573</v>
      </c>
      <c r="U166" s="10">
        <v>42573</v>
      </c>
      <c r="V166" s="2" t="s">
        <v>28</v>
      </c>
      <c r="W166" s="35">
        <f t="shared" si="0"/>
        <v>12000</v>
      </c>
      <c r="X166" s="35">
        <f t="shared" si="1"/>
        <v>0</v>
      </c>
    </row>
    <row r="167" spans="1:24" x14ac:dyDescent="0.25">
      <c r="A167" s="2" t="s">
        <v>0</v>
      </c>
      <c r="B167" s="2" t="s">
        <v>48</v>
      </c>
      <c r="C167" s="2" t="s">
        <v>49</v>
      </c>
      <c r="D167" s="9"/>
      <c r="E167" s="10">
        <v>42582</v>
      </c>
      <c r="F167" s="10">
        <v>42582</v>
      </c>
      <c r="G167" s="2" t="s">
        <v>223</v>
      </c>
      <c r="H167" s="9"/>
      <c r="I167" s="2">
        <v>2</v>
      </c>
      <c r="J167" s="2" t="s">
        <v>225</v>
      </c>
      <c r="K167" s="2">
        <v>900</v>
      </c>
      <c r="L167" s="2">
        <v>0</v>
      </c>
      <c r="M167" s="2" t="s">
        <v>18</v>
      </c>
      <c r="N167" s="2" t="s">
        <v>28</v>
      </c>
      <c r="O167" s="2">
        <v>0</v>
      </c>
      <c r="P167" s="2">
        <v>0</v>
      </c>
      <c r="R167" s="2" t="s">
        <v>140</v>
      </c>
      <c r="S167" s="2" t="s">
        <v>141</v>
      </c>
      <c r="T167" s="10">
        <v>42573</v>
      </c>
      <c r="U167" s="10">
        <v>42573</v>
      </c>
      <c r="V167" s="2" t="s">
        <v>22</v>
      </c>
      <c r="W167" s="35">
        <f t="shared" si="0"/>
        <v>4200</v>
      </c>
      <c r="X167" s="35">
        <f t="shared" si="1"/>
        <v>0</v>
      </c>
    </row>
    <row r="168" spans="1:24" x14ac:dyDescent="0.25">
      <c r="A168" s="2" t="s">
        <v>0</v>
      </c>
      <c r="B168" s="2" t="s">
        <v>48</v>
      </c>
      <c r="C168" s="2" t="s">
        <v>49</v>
      </c>
      <c r="D168" s="9"/>
      <c r="E168" s="10">
        <v>42582</v>
      </c>
      <c r="F168" s="10">
        <v>42582</v>
      </c>
      <c r="G168" s="2" t="s">
        <v>223</v>
      </c>
      <c r="H168" s="9"/>
      <c r="I168" s="2">
        <v>3</v>
      </c>
      <c r="J168" s="2" t="s">
        <v>226</v>
      </c>
      <c r="K168" s="2">
        <v>1800</v>
      </c>
      <c r="L168" s="2">
        <v>0</v>
      </c>
      <c r="M168" s="2" t="s">
        <v>18</v>
      </c>
      <c r="N168" s="2" t="s">
        <v>28</v>
      </c>
      <c r="O168" s="2">
        <v>0</v>
      </c>
      <c r="P168" s="2">
        <v>0</v>
      </c>
      <c r="R168" s="2" t="s">
        <v>48</v>
      </c>
      <c r="S168" s="2">
        <v>33154</v>
      </c>
      <c r="T168" s="10">
        <v>42574</v>
      </c>
      <c r="U168" s="10">
        <v>42574</v>
      </c>
      <c r="V168" s="2" t="s">
        <v>28</v>
      </c>
      <c r="W168" s="35">
        <f t="shared" si="0"/>
        <v>280</v>
      </c>
      <c r="X168" s="35">
        <f t="shared" si="1"/>
        <v>0</v>
      </c>
    </row>
    <row r="169" spans="1:24" x14ac:dyDescent="0.25">
      <c r="A169" s="2" t="s">
        <v>0</v>
      </c>
      <c r="B169" s="2" t="s">
        <v>16</v>
      </c>
      <c r="C169" s="9"/>
      <c r="D169" s="9"/>
      <c r="E169" s="10">
        <v>42582</v>
      </c>
      <c r="F169" s="10">
        <v>42582</v>
      </c>
      <c r="G169" s="2" t="s">
        <v>227</v>
      </c>
      <c r="H169" s="2" t="s">
        <v>216</v>
      </c>
      <c r="I169" s="2">
        <v>1</v>
      </c>
      <c r="J169" s="2" t="s">
        <v>157</v>
      </c>
      <c r="K169" s="2">
        <v>523200</v>
      </c>
      <c r="L169" s="2">
        <v>0</v>
      </c>
      <c r="M169" s="2" t="s">
        <v>139</v>
      </c>
      <c r="N169" s="2" t="s">
        <v>19</v>
      </c>
      <c r="O169" s="2">
        <v>80000</v>
      </c>
      <c r="P169" s="2">
        <v>0</v>
      </c>
      <c r="R169" s="2" t="s">
        <v>29</v>
      </c>
      <c r="S169" s="2">
        <v>300601</v>
      </c>
      <c r="T169" s="10">
        <v>42576</v>
      </c>
      <c r="U169" s="10">
        <v>42576</v>
      </c>
      <c r="V169" s="2" t="s">
        <v>28</v>
      </c>
      <c r="W169" s="35">
        <f t="shared" si="0"/>
        <v>150</v>
      </c>
      <c r="X169" s="35">
        <f t="shared" si="1"/>
        <v>9</v>
      </c>
    </row>
    <row r="170" spans="1:24" x14ac:dyDescent="0.25">
      <c r="R170" s="2" t="s">
        <v>16</v>
      </c>
      <c r="S170" s="2">
        <v>490400</v>
      </c>
      <c r="T170" s="10">
        <v>42576</v>
      </c>
      <c r="U170" s="10">
        <v>42576</v>
      </c>
      <c r="V170" s="2" t="s">
        <v>19</v>
      </c>
      <c r="W170" s="35">
        <f t="shared" si="0"/>
        <v>11000</v>
      </c>
      <c r="X170" s="35">
        <f t="shared" si="1"/>
        <v>0</v>
      </c>
    </row>
    <row r="171" spans="1:24" x14ac:dyDescent="0.25">
      <c r="R171" s="2" t="s">
        <v>56</v>
      </c>
      <c r="S171" s="2" t="s">
        <v>145</v>
      </c>
      <c r="T171" s="10">
        <v>42576</v>
      </c>
      <c r="U171" s="10">
        <v>42576</v>
      </c>
      <c r="V171" s="2" t="s">
        <v>28</v>
      </c>
      <c r="W171" s="35">
        <f t="shared" si="0"/>
        <v>-50</v>
      </c>
      <c r="X171" s="35">
        <f t="shared" si="1"/>
        <v>0</v>
      </c>
    </row>
    <row r="172" spans="1:24" x14ac:dyDescent="0.25">
      <c r="R172" s="2" t="s">
        <v>51</v>
      </c>
      <c r="S172" s="2" t="s">
        <v>147</v>
      </c>
      <c r="T172" s="10">
        <v>42576</v>
      </c>
      <c r="U172" s="10">
        <v>42576</v>
      </c>
      <c r="V172" s="2" t="s">
        <v>28</v>
      </c>
      <c r="W172" s="35">
        <f t="shared" si="0"/>
        <v>3200</v>
      </c>
      <c r="X172" s="35">
        <f t="shared" si="1"/>
        <v>192</v>
      </c>
    </row>
    <row r="173" spans="1:24" x14ac:dyDescent="0.25">
      <c r="R173" s="2" t="s">
        <v>34</v>
      </c>
      <c r="S173" s="2">
        <v>450340</v>
      </c>
      <c r="T173" s="10">
        <v>42579</v>
      </c>
      <c r="U173" s="10">
        <v>42579</v>
      </c>
      <c r="V173" s="2" t="s">
        <v>28</v>
      </c>
      <c r="W173" s="35">
        <f t="shared" si="0"/>
        <v>100</v>
      </c>
      <c r="X173" s="35">
        <f t="shared" si="1"/>
        <v>6</v>
      </c>
    </row>
    <row r="174" spans="1:24" x14ac:dyDescent="0.25">
      <c r="R174" s="2" t="s">
        <v>150</v>
      </c>
      <c r="S174" s="2">
        <v>5986</v>
      </c>
      <c r="T174" s="10">
        <v>42580</v>
      </c>
      <c r="U174" s="10">
        <v>42582</v>
      </c>
      <c r="V174" s="2" t="s">
        <v>28</v>
      </c>
      <c r="W174" s="35">
        <f t="shared" ref="W174:W208" si="2">SUMIFS(K:K,B:B,R173:R273,G:G,S173:S273)</f>
        <v>4000</v>
      </c>
      <c r="X174" s="35">
        <f t="shared" ref="X174:X208" si="3">SUMIFS(L:L,B:B,R173:R273,G:G,S173:S273)</f>
        <v>240</v>
      </c>
    </row>
    <row r="175" spans="1:24" x14ac:dyDescent="0.25">
      <c r="R175" s="2" t="s">
        <v>56</v>
      </c>
      <c r="S175" s="2">
        <v>105055</v>
      </c>
      <c r="T175" s="10">
        <v>42581</v>
      </c>
      <c r="U175" s="10">
        <v>42581</v>
      </c>
      <c r="V175" s="2" t="s">
        <v>28</v>
      </c>
      <c r="W175" s="35">
        <f t="shared" si="2"/>
        <v>600</v>
      </c>
      <c r="X175" s="35">
        <f t="shared" si="3"/>
        <v>0</v>
      </c>
    </row>
    <row r="176" spans="1:24" x14ac:dyDescent="0.25">
      <c r="R176" s="2" t="s">
        <v>68</v>
      </c>
      <c r="S176" s="2">
        <v>123475</v>
      </c>
      <c r="T176" s="10">
        <v>42581</v>
      </c>
      <c r="U176" s="10">
        <v>42581</v>
      </c>
      <c r="V176" s="2" t="s">
        <v>19</v>
      </c>
      <c r="W176" s="35">
        <f t="shared" si="2"/>
        <v>12100</v>
      </c>
      <c r="X176" s="35">
        <f t="shared" si="3"/>
        <v>0</v>
      </c>
    </row>
    <row r="177" spans="18:24" x14ac:dyDescent="0.25">
      <c r="R177" s="2" t="s">
        <v>68</v>
      </c>
      <c r="S177" s="2">
        <v>123480</v>
      </c>
      <c r="T177" s="10">
        <v>42581</v>
      </c>
      <c r="U177" s="10">
        <v>42581</v>
      </c>
      <c r="V177" s="2" t="s">
        <v>19</v>
      </c>
      <c r="W177" s="35">
        <f t="shared" si="2"/>
        <v>17600</v>
      </c>
      <c r="X177" s="35">
        <f t="shared" si="3"/>
        <v>0</v>
      </c>
    </row>
    <row r="178" spans="18:24" x14ac:dyDescent="0.25">
      <c r="R178" s="2" t="s">
        <v>89</v>
      </c>
      <c r="S178" s="2">
        <v>2020</v>
      </c>
      <c r="T178" s="10">
        <v>42581</v>
      </c>
      <c r="U178" s="10">
        <v>42581</v>
      </c>
      <c r="V178" s="2" t="s">
        <v>28</v>
      </c>
      <c r="W178" s="35">
        <f t="shared" si="2"/>
        <v>10000</v>
      </c>
      <c r="X178" s="35">
        <f t="shared" si="3"/>
        <v>600</v>
      </c>
    </row>
    <row r="179" spans="18:24" x14ac:dyDescent="0.25">
      <c r="R179" s="2" t="s">
        <v>23</v>
      </c>
      <c r="S179" s="2">
        <v>230210</v>
      </c>
      <c r="T179" s="10">
        <v>42581</v>
      </c>
      <c r="U179" s="10">
        <v>42581</v>
      </c>
      <c r="V179" s="2" t="s">
        <v>28</v>
      </c>
      <c r="W179" s="35">
        <f t="shared" si="2"/>
        <v>800</v>
      </c>
      <c r="X179" s="35">
        <f t="shared" si="3"/>
        <v>48</v>
      </c>
    </row>
    <row r="180" spans="18:24" x14ac:dyDescent="0.25">
      <c r="R180" s="2" t="s">
        <v>51</v>
      </c>
      <c r="S180" s="2">
        <v>234567</v>
      </c>
      <c r="T180" s="10">
        <v>42581</v>
      </c>
      <c r="U180" s="10">
        <v>42581</v>
      </c>
      <c r="V180" s="2" t="s">
        <v>28</v>
      </c>
      <c r="W180" s="35">
        <f t="shared" si="2"/>
        <v>240000</v>
      </c>
      <c r="X180" s="35">
        <f t="shared" si="3"/>
        <v>14400</v>
      </c>
    </row>
    <row r="181" spans="18:24" x14ac:dyDescent="0.25">
      <c r="R181" s="2" t="s">
        <v>140</v>
      </c>
      <c r="S181" s="2">
        <v>323456</v>
      </c>
      <c r="T181" s="10">
        <v>42581</v>
      </c>
      <c r="U181" s="10">
        <v>42581</v>
      </c>
      <c r="V181" s="2" t="s">
        <v>22</v>
      </c>
      <c r="W181" s="35">
        <f t="shared" si="2"/>
        <v>9500</v>
      </c>
      <c r="X181" s="35">
        <f t="shared" si="3"/>
        <v>0</v>
      </c>
    </row>
    <row r="182" spans="18:24" x14ac:dyDescent="0.25">
      <c r="R182" s="2" t="s">
        <v>94</v>
      </c>
      <c r="S182" s="2">
        <v>43340</v>
      </c>
      <c r="T182" s="10">
        <v>42581</v>
      </c>
      <c r="U182" s="10">
        <v>42581</v>
      </c>
      <c r="V182" s="2" t="s">
        <v>28</v>
      </c>
      <c r="W182" s="35">
        <f t="shared" si="2"/>
        <v>2500</v>
      </c>
      <c r="X182" s="35">
        <f t="shared" si="3"/>
        <v>150</v>
      </c>
    </row>
    <row r="183" spans="18:24" x14ac:dyDescent="0.25">
      <c r="R183" s="2" t="s">
        <v>34</v>
      </c>
      <c r="S183" s="2">
        <v>450330</v>
      </c>
      <c r="T183" s="10">
        <v>42581</v>
      </c>
      <c r="U183" s="10">
        <v>42581</v>
      </c>
      <c r="V183" s="2" t="s">
        <v>28</v>
      </c>
      <c r="W183" s="35">
        <f t="shared" si="2"/>
        <v>75</v>
      </c>
      <c r="X183" s="35">
        <f t="shared" si="3"/>
        <v>4.5</v>
      </c>
    </row>
    <row r="184" spans="18:24" x14ac:dyDescent="0.25">
      <c r="R184" s="2" t="s">
        <v>41</v>
      </c>
      <c r="S184" s="2">
        <v>467895</v>
      </c>
      <c r="T184" s="10">
        <v>42581</v>
      </c>
      <c r="U184" s="10">
        <v>42581</v>
      </c>
      <c r="V184" s="2" t="s">
        <v>28</v>
      </c>
      <c r="W184" s="35">
        <f t="shared" si="2"/>
        <v>330050.02999999997</v>
      </c>
      <c r="X184" s="35">
        <f t="shared" si="3"/>
        <v>19803</v>
      </c>
    </row>
    <row r="185" spans="18:24" x14ac:dyDescent="0.25">
      <c r="R185" s="2" t="s">
        <v>16</v>
      </c>
      <c r="S185" s="2">
        <v>490500</v>
      </c>
      <c r="T185" s="10">
        <v>42581</v>
      </c>
      <c r="U185" s="10">
        <v>42581</v>
      </c>
      <c r="V185" s="2" t="s">
        <v>19</v>
      </c>
      <c r="W185" s="35">
        <f t="shared" si="2"/>
        <v>19250</v>
      </c>
      <c r="X185" s="35">
        <f t="shared" si="3"/>
        <v>0</v>
      </c>
    </row>
    <row r="186" spans="18:24" x14ac:dyDescent="0.25">
      <c r="R186" s="2" t="s">
        <v>51</v>
      </c>
      <c r="S186" s="2">
        <v>567856</v>
      </c>
      <c r="T186" s="10">
        <v>42581</v>
      </c>
      <c r="U186" s="10">
        <v>42581</v>
      </c>
      <c r="V186" s="2" t="s">
        <v>28</v>
      </c>
      <c r="W186" s="35">
        <f t="shared" si="2"/>
        <v>660100.02000000014</v>
      </c>
      <c r="X186" s="35">
        <f t="shared" si="3"/>
        <v>39606</v>
      </c>
    </row>
    <row r="187" spans="18:24" x14ac:dyDescent="0.25">
      <c r="R187" s="2" t="s">
        <v>51</v>
      </c>
      <c r="S187" s="2">
        <v>567896</v>
      </c>
      <c r="T187" s="10">
        <v>42581</v>
      </c>
      <c r="U187" s="10">
        <v>42581</v>
      </c>
      <c r="V187" s="2" t="s">
        <v>28</v>
      </c>
      <c r="W187" s="35">
        <f t="shared" si="2"/>
        <v>880000</v>
      </c>
      <c r="X187" s="35">
        <f t="shared" si="3"/>
        <v>52800</v>
      </c>
    </row>
    <row r="188" spans="18:24" x14ac:dyDescent="0.25">
      <c r="R188" s="2" t="s">
        <v>20</v>
      </c>
      <c r="S188" s="2">
        <v>620450</v>
      </c>
      <c r="T188" s="10">
        <v>42581</v>
      </c>
      <c r="U188" s="10">
        <v>42581</v>
      </c>
      <c r="V188" s="2" t="s">
        <v>22</v>
      </c>
      <c r="W188" s="35">
        <f t="shared" si="2"/>
        <v>15400</v>
      </c>
      <c r="X188" s="35">
        <f t="shared" si="3"/>
        <v>0</v>
      </c>
    </row>
    <row r="189" spans="18:24" x14ac:dyDescent="0.25">
      <c r="R189" s="2" t="s">
        <v>62</v>
      </c>
      <c r="S189" s="2">
        <v>7785</v>
      </c>
      <c r="T189" s="10">
        <v>42581</v>
      </c>
      <c r="U189" s="10">
        <v>42581</v>
      </c>
      <c r="V189" s="2" t="s">
        <v>28</v>
      </c>
      <c r="W189" s="35">
        <f t="shared" si="2"/>
        <v>1000</v>
      </c>
      <c r="X189" s="35">
        <f t="shared" si="3"/>
        <v>60</v>
      </c>
    </row>
    <row r="190" spans="18:24" x14ac:dyDescent="0.25">
      <c r="R190" s="2" t="s">
        <v>62</v>
      </c>
      <c r="S190" s="2">
        <v>7795</v>
      </c>
      <c r="T190" s="10">
        <v>42581</v>
      </c>
      <c r="U190" s="10">
        <v>42581</v>
      </c>
      <c r="V190" s="2" t="s">
        <v>28</v>
      </c>
      <c r="W190" s="35">
        <f t="shared" si="2"/>
        <v>450</v>
      </c>
      <c r="X190" s="35">
        <f t="shared" si="3"/>
        <v>27</v>
      </c>
    </row>
    <row r="191" spans="18:24" x14ac:dyDescent="0.25">
      <c r="R191" s="2" t="s">
        <v>94</v>
      </c>
      <c r="S191" s="2" t="s">
        <v>165</v>
      </c>
      <c r="T191" s="10">
        <v>42581</v>
      </c>
      <c r="U191" s="10">
        <v>42581</v>
      </c>
      <c r="V191" s="2" t="s">
        <v>28</v>
      </c>
      <c r="W191" s="35">
        <f t="shared" si="2"/>
        <v>-500</v>
      </c>
      <c r="X191" s="35">
        <f t="shared" si="3"/>
        <v>0</v>
      </c>
    </row>
    <row r="192" spans="18:24" x14ac:dyDescent="0.25">
      <c r="R192" s="2" t="s">
        <v>167</v>
      </c>
      <c r="S192" s="2" t="s">
        <v>169</v>
      </c>
      <c r="T192" s="10">
        <v>42581</v>
      </c>
      <c r="U192" s="10">
        <v>42581</v>
      </c>
      <c r="V192" s="2" t="s">
        <v>28</v>
      </c>
      <c r="W192" s="35">
        <f t="shared" si="2"/>
        <v>1200</v>
      </c>
      <c r="X192" s="35">
        <f t="shared" si="3"/>
        <v>72</v>
      </c>
    </row>
    <row r="193" spans="18:24" x14ac:dyDescent="0.25">
      <c r="R193" s="2" t="s">
        <v>89</v>
      </c>
      <c r="S193" s="2" t="s">
        <v>171</v>
      </c>
      <c r="T193" s="10">
        <v>42581</v>
      </c>
      <c r="U193" s="10">
        <v>42581</v>
      </c>
      <c r="V193" s="2" t="s">
        <v>28</v>
      </c>
      <c r="W193" s="35">
        <f t="shared" si="2"/>
        <v>-2000</v>
      </c>
      <c r="X193" s="35">
        <f t="shared" si="3"/>
        <v>-120</v>
      </c>
    </row>
    <row r="194" spans="18:24" x14ac:dyDescent="0.25">
      <c r="R194" s="2" t="s">
        <v>62</v>
      </c>
      <c r="S194" s="2" t="s">
        <v>173</v>
      </c>
      <c r="T194" s="10">
        <v>42581</v>
      </c>
      <c r="U194" s="10">
        <v>42581</v>
      </c>
      <c r="V194" s="2" t="s">
        <v>28</v>
      </c>
      <c r="W194" s="35">
        <f t="shared" si="2"/>
        <v>-50</v>
      </c>
      <c r="X194" s="35">
        <f t="shared" si="3"/>
        <v>-3</v>
      </c>
    </row>
    <row r="195" spans="18:24" x14ac:dyDescent="0.25">
      <c r="R195" s="2" t="s">
        <v>23</v>
      </c>
      <c r="S195" s="2" t="s">
        <v>175</v>
      </c>
      <c r="T195" s="10">
        <v>42581</v>
      </c>
      <c r="U195" s="10">
        <v>42581</v>
      </c>
      <c r="V195" s="2" t="s">
        <v>28</v>
      </c>
      <c r="W195" s="35">
        <f t="shared" si="2"/>
        <v>1450</v>
      </c>
      <c r="X195" s="35">
        <f t="shared" si="3"/>
        <v>87</v>
      </c>
    </row>
    <row r="196" spans="18:24" x14ac:dyDescent="0.25">
      <c r="R196" s="2" t="s">
        <v>100</v>
      </c>
      <c r="S196" s="2" t="s">
        <v>181</v>
      </c>
      <c r="T196" s="10">
        <v>42581</v>
      </c>
      <c r="U196" s="10">
        <v>42581</v>
      </c>
      <c r="V196" s="2" t="s">
        <v>28</v>
      </c>
      <c r="W196" s="35">
        <f t="shared" si="2"/>
        <v>900</v>
      </c>
      <c r="X196" s="35">
        <f t="shared" si="3"/>
        <v>54</v>
      </c>
    </row>
    <row r="197" spans="18:24" x14ac:dyDescent="0.25">
      <c r="R197" s="2" t="s">
        <v>182</v>
      </c>
      <c r="S197" s="2" t="s">
        <v>183</v>
      </c>
      <c r="T197" s="10">
        <v>42581</v>
      </c>
      <c r="U197" s="10">
        <v>42581</v>
      </c>
      <c r="V197" s="2" t="s">
        <v>28</v>
      </c>
      <c r="W197" s="35">
        <f t="shared" si="2"/>
        <v>1340</v>
      </c>
      <c r="X197" s="35">
        <f t="shared" si="3"/>
        <v>24</v>
      </c>
    </row>
    <row r="198" spans="18:24" x14ac:dyDescent="0.25">
      <c r="R198" s="2" t="s">
        <v>191</v>
      </c>
      <c r="S198" s="2" t="s">
        <v>192</v>
      </c>
      <c r="T198" s="10">
        <v>42581</v>
      </c>
      <c r="U198" s="10">
        <v>42581</v>
      </c>
      <c r="V198" s="2" t="s">
        <v>28</v>
      </c>
      <c r="W198" s="35">
        <f t="shared" si="2"/>
        <v>2300</v>
      </c>
      <c r="X198" s="35">
        <f t="shared" si="3"/>
        <v>90</v>
      </c>
    </row>
    <row r="199" spans="18:24" x14ac:dyDescent="0.25">
      <c r="R199" s="2" t="s">
        <v>136</v>
      </c>
      <c r="S199" s="2" t="s">
        <v>194</v>
      </c>
      <c r="T199" s="10">
        <v>42581</v>
      </c>
      <c r="U199" s="10">
        <v>42581</v>
      </c>
      <c r="V199" s="2" t="s">
        <v>28</v>
      </c>
      <c r="W199" s="35">
        <f t="shared" si="2"/>
        <v>3450</v>
      </c>
      <c r="X199" s="35">
        <f t="shared" si="3"/>
        <v>0</v>
      </c>
    </row>
    <row r="200" spans="18:24" x14ac:dyDescent="0.25">
      <c r="R200" s="2" t="s">
        <v>199</v>
      </c>
      <c r="S200" s="2" t="s">
        <v>200</v>
      </c>
      <c r="T200" s="10">
        <v>42581</v>
      </c>
      <c r="U200" s="10">
        <v>42581</v>
      </c>
      <c r="V200" s="2" t="s">
        <v>28</v>
      </c>
      <c r="W200" s="35">
        <f t="shared" si="2"/>
        <v>3975</v>
      </c>
      <c r="X200" s="35">
        <f t="shared" si="3"/>
        <v>238.5</v>
      </c>
    </row>
    <row r="201" spans="18:24" x14ac:dyDescent="0.25">
      <c r="R201" s="2" t="s">
        <v>94</v>
      </c>
      <c r="S201" s="2">
        <v>43350</v>
      </c>
      <c r="T201" s="10">
        <v>42582</v>
      </c>
      <c r="U201" s="10">
        <v>42582</v>
      </c>
      <c r="V201" s="2" t="s">
        <v>28</v>
      </c>
      <c r="W201" s="35">
        <f t="shared" si="2"/>
        <v>3300</v>
      </c>
      <c r="X201" s="35">
        <f t="shared" si="3"/>
        <v>0</v>
      </c>
    </row>
    <row r="202" spans="18:24" x14ac:dyDescent="0.25">
      <c r="R202" s="2" t="s">
        <v>202</v>
      </c>
      <c r="S202" s="2" t="s">
        <v>203</v>
      </c>
      <c r="T202" s="10">
        <v>42582</v>
      </c>
      <c r="U202" s="10">
        <v>42582</v>
      </c>
      <c r="V202" s="2" t="s">
        <v>28</v>
      </c>
      <c r="W202" s="35">
        <f t="shared" si="2"/>
        <v>13400</v>
      </c>
      <c r="X202" s="35">
        <f t="shared" si="3"/>
        <v>336</v>
      </c>
    </row>
    <row r="203" spans="18:24" x14ac:dyDescent="0.25">
      <c r="R203" s="2" t="s">
        <v>136</v>
      </c>
      <c r="S203" s="2" t="s">
        <v>212</v>
      </c>
      <c r="T203" s="10">
        <v>42582</v>
      </c>
      <c r="U203" s="10">
        <v>42582</v>
      </c>
      <c r="V203" s="2" t="s">
        <v>28</v>
      </c>
      <c r="W203" s="35">
        <f t="shared" si="2"/>
        <v>580</v>
      </c>
      <c r="X203" s="35">
        <f t="shared" si="3"/>
        <v>34.799999999999997</v>
      </c>
    </row>
    <row r="204" spans="18:24" x14ac:dyDescent="0.25">
      <c r="R204" s="2" t="s">
        <v>89</v>
      </c>
      <c r="S204" s="2" t="s">
        <v>215</v>
      </c>
      <c r="T204" s="10">
        <v>42582</v>
      </c>
      <c r="U204" s="10">
        <v>42582</v>
      </c>
      <c r="V204" s="2" t="s">
        <v>28</v>
      </c>
      <c r="W204" s="35">
        <f t="shared" si="2"/>
        <v>523200</v>
      </c>
      <c r="X204" s="35">
        <f t="shared" si="3"/>
        <v>31392</v>
      </c>
    </row>
    <row r="205" spans="18:24" x14ac:dyDescent="0.25">
      <c r="R205" s="2" t="s">
        <v>100</v>
      </c>
      <c r="S205" s="2" t="s">
        <v>218</v>
      </c>
      <c r="T205" s="10">
        <v>42582</v>
      </c>
      <c r="U205" s="10">
        <v>42582</v>
      </c>
      <c r="V205" s="2" t="s">
        <v>28</v>
      </c>
      <c r="W205" s="35">
        <f t="shared" si="2"/>
        <v>200</v>
      </c>
      <c r="X205" s="35">
        <f t="shared" si="3"/>
        <v>12</v>
      </c>
    </row>
    <row r="206" spans="18:24" x14ac:dyDescent="0.25">
      <c r="R206" s="2" t="s">
        <v>220</v>
      </c>
      <c r="S206" s="2" t="s">
        <v>221</v>
      </c>
      <c r="T206" s="10">
        <v>42582</v>
      </c>
      <c r="U206" s="10">
        <v>42582</v>
      </c>
      <c r="V206" s="2" t="s">
        <v>28</v>
      </c>
      <c r="W206" s="35">
        <f t="shared" si="2"/>
        <v>600</v>
      </c>
      <c r="X206" s="35">
        <f t="shared" si="3"/>
        <v>36</v>
      </c>
    </row>
    <row r="207" spans="18:24" x14ac:dyDescent="0.25">
      <c r="R207" s="2" t="s">
        <v>48</v>
      </c>
      <c r="S207" s="2" t="s">
        <v>223</v>
      </c>
      <c r="T207" s="10">
        <v>42582</v>
      </c>
      <c r="U207" s="10">
        <v>42582</v>
      </c>
      <c r="V207" s="2" t="s">
        <v>28</v>
      </c>
      <c r="W207" s="35">
        <f t="shared" si="2"/>
        <v>3000</v>
      </c>
      <c r="X207" s="35">
        <f t="shared" si="3"/>
        <v>0</v>
      </c>
    </row>
    <row r="208" spans="18:24" x14ac:dyDescent="0.25">
      <c r="R208" s="2" t="s">
        <v>16</v>
      </c>
      <c r="S208" s="2" t="s">
        <v>227</v>
      </c>
      <c r="T208" s="10">
        <v>42582</v>
      </c>
      <c r="U208" s="10">
        <v>42582</v>
      </c>
      <c r="V208" s="2" t="s">
        <v>19</v>
      </c>
      <c r="W208" s="35">
        <f t="shared" si="2"/>
        <v>523200</v>
      </c>
      <c r="X208" s="35">
        <f t="shared" si="3"/>
        <v>0</v>
      </c>
    </row>
    <row r="209" spans="18:24" x14ac:dyDescent="0.25">
      <c r="R209"/>
      <c r="S209"/>
      <c r="T209"/>
      <c r="U209"/>
      <c r="V209"/>
      <c r="W209" s="21">
        <f>SUM(W109:W208)</f>
        <v>4115328.0500000003</v>
      </c>
      <c r="X209" s="21">
        <f>SUM(X109:X208)</f>
        <v>167402.4</v>
      </c>
    </row>
    <row r="210" spans="18:24" x14ac:dyDescent="0.25">
      <c r="R210"/>
      <c r="S210"/>
      <c r="T210"/>
      <c r="U210"/>
      <c r="V210"/>
    </row>
    <row r="211" spans="18:24" x14ac:dyDescent="0.25">
      <c r="R211"/>
      <c r="S211"/>
      <c r="T211"/>
      <c r="U211"/>
      <c r="V211"/>
    </row>
    <row r="212" spans="18:24" x14ac:dyDescent="0.25">
      <c r="R212"/>
      <c r="S212"/>
      <c r="T212"/>
      <c r="U212"/>
      <c r="V212"/>
    </row>
    <row r="213" spans="18:24" x14ac:dyDescent="0.25">
      <c r="R213"/>
      <c r="S213"/>
      <c r="T213"/>
      <c r="U213"/>
      <c r="V213"/>
    </row>
    <row r="214" spans="18:24" x14ac:dyDescent="0.25">
      <c r="R214"/>
      <c r="S214"/>
      <c r="T214"/>
      <c r="U214"/>
      <c r="V214"/>
    </row>
    <row r="215" spans="18:24" x14ac:dyDescent="0.25">
      <c r="R215"/>
      <c r="S215"/>
      <c r="T215"/>
      <c r="U215"/>
      <c r="V215"/>
    </row>
    <row r="216" spans="18:24" x14ac:dyDescent="0.25">
      <c r="R216"/>
      <c r="S216"/>
      <c r="T216"/>
      <c r="U216"/>
      <c r="V216"/>
    </row>
    <row r="217" spans="18:24" x14ac:dyDescent="0.25">
      <c r="R217"/>
      <c r="S217"/>
      <c r="T217"/>
      <c r="U217"/>
      <c r="V217"/>
    </row>
    <row r="218" spans="18:24" x14ac:dyDescent="0.25">
      <c r="R218"/>
      <c r="S218"/>
      <c r="T218"/>
      <c r="U218"/>
      <c r="V218"/>
    </row>
    <row r="219" spans="18:24" x14ac:dyDescent="0.25">
      <c r="R219"/>
      <c r="S219"/>
      <c r="T219"/>
      <c r="U219"/>
      <c r="V219"/>
    </row>
    <row r="220" spans="18:24" x14ac:dyDescent="0.25">
      <c r="R220"/>
      <c r="S220"/>
      <c r="T220"/>
      <c r="U220"/>
      <c r="V220"/>
    </row>
    <row r="221" spans="18:24" x14ac:dyDescent="0.25">
      <c r="R221"/>
      <c r="S221"/>
      <c r="T221"/>
      <c r="U221"/>
      <c r="V221"/>
    </row>
    <row r="222" spans="18:24" x14ac:dyDescent="0.25">
      <c r="R222"/>
      <c r="S222"/>
      <c r="T222"/>
      <c r="U222"/>
      <c r="V222"/>
    </row>
    <row r="223" spans="18:24" x14ac:dyDescent="0.25">
      <c r="R223"/>
      <c r="S223"/>
      <c r="T223"/>
      <c r="U223"/>
      <c r="V223"/>
    </row>
    <row r="224" spans="18:24" x14ac:dyDescent="0.25">
      <c r="R224"/>
      <c r="S224"/>
      <c r="T224"/>
      <c r="U224"/>
      <c r="V224"/>
    </row>
    <row r="225" spans="18:22" x14ac:dyDescent="0.25">
      <c r="R225"/>
      <c r="S225"/>
      <c r="T225"/>
      <c r="U225"/>
      <c r="V225"/>
    </row>
    <row r="226" spans="18:22" x14ac:dyDescent="0.25">
      <c r="R226"/>
      <c r="S226"/>
      <c r="T226"/>
      <c r="U226"/>
      <c r="V226"/>
    </row>
    <row r="227" spans="18:22" x14ac:dyDescent="0.25">
      <c r="R227"/>
      <c r="S227"/>
      <c r="T227"/>
      <c r="U227"/>
      <c r="V227"/>
    </row>
    <row r="228" spans="18:22" x14ac:dyDescent="0.25">
      <c r="R228"/>
      <c r="S228"/>
      <c r="T228"/>
      <c r="U228"/>
      <c r="V228"/>
    </row>
    <row r="229" spans="18:22" x14ac:dyDescent="0.25">
      <c r="R229"/>
      <c r="S229"/>
      <c r="T229"/>
      <c r="U229"/>
      <c r="V229"/>
    </row>
    <row r="230" spans="18:22" x14ac:dyDescent="0.25">
      <c r="R230"/>
      <c r="S230"/>
      <c r="T230"/>
      <c r="U230"/>
      <c r="V230"/>
    </row>
    <row r="231" spans="18:22" x14ac:dyDescent="0.25">
      <c r="R231"/>
      <c r="S231"/>
      <c r="T231"/>
      <c r="U231"/>
      <c r="V231"/>
    </row>
    <row r="232" spans="18:22" x14ac:dyDescent="0.25">
      <c r="R232"/>
      <c r="S232"/>
      <c r="T232"/>
      <c r="U232"/>
      <c r="V232"/>
    </row>
    <row r="233" spans="18:22" x14ac:dyDescent="0.25">
      <c r="R233"/>
      <c r="S233"/>
      <c r="T233"/>
      <c r="U233"/>
      <c r="V233"/>
    </row>
    <row r="234" spans="18:22" x14ac:dyDescent="0.25">
      <c r="R234"/>
      <c r="S234"/>
      <c r="T234"/>
      <c r="U234"/>
      <c r="V234"/>
    </row>
    <row r="235" spans="18:22" x14ac:dyDescent="0.25">
      <c r="R235"/>
      <c r="S235"/>
      <c r="T235"/>
      <c r="U235"/>
      <c r="V235"/>
    </row>
    <row r="236" spans="18:22" x14ac:dyDescent="0.25">
      <c r="R236"/>
      <c r="S236"/>
      <c r="T236"/>
      <c r="U236"/>
      <c r="V236"/>
    </row>
    <row r="237" spans="18:22" x14ac:dyDescent="0.25">
      <c r="R237"/>
      <c r="S237"/>
      <c r="T237"/>
      <c r="U237"/>
      <c r="V237"/>
    </row>
    <row r="238" spans="18:22" x14ac:dyDescent="0.25">
      <c r="R238"/>
      <c r="S238"/>
      <c r="T238"/>
      <c r="U238"/>
      <c r="V238"/>
    </row>
    <row r="239" spans="18:22" x14ac:dyDescent="0.25">
      <c r="R239"/>
      <c r="S239"/>
      <c r="T239"/>
      <c r="U239"/>
      <c r="V239"/>
    </row>
    <row r="240" spans="18:22" x14ac:dyDescent="0.25">
      <c r="R240"/>
      <c r="S240"/>
      <c r="T240"/>
      <c r="U240"/>
      <c r="V240"/>
    </row>
    <row r="241" spans="18:22" x14ac:dyDescent="0.25">
      <c r="R241"/>
      <c r="S241"/>
      <c r="T241"/>
      <c r="U241"/>
      <c r="V241"/>
    </row>
    <row r="242" spans="18:22" x14ac:dyDescent="0.25">
      <c r="R242"/>
      <c r="S242"/>
      <c r="T242"/>
      <c r="U242"/>
      <c r="V242"/>
    </row>
    <row r="243" spans="18:22" x14ac:dyDescent="0.25">
      <c r="R243"/>
      <c r="S243"/>
      <c r="T243"/>
      <c r="U243"/>
      <c r="V243"/>
    </row>
    <row r="244" spans="18:22" x14ac:dyDescent="0.25">
      <c r="R244"/>
      <c r="S244"/>
      <c r="T244"/>
      <c r="U244"/>
      <c r="V244"/>
    </row>
    <row r="245" spans="18:22" x14ac:dyDescent="0.25">
      <c r="R245"/>
      <c r="S245"/>
      <c r="T245"/>
      <c r="U245"/>
      <c r="V245"/>
    </row>
    <row r="246" spans="18:22" x14ac:dyDescent="0.25">
      <c r="R246"/>
      <c r="S246"/>
      <c r="T246"/>
      <c r="U246"/>
      <c r="V246"/>
    </row>
    <row r="247" spans="18:22" x14ac:dyDescent="0.25">
      <c r="R247"/>
      <c r="S247"/>
      <c r="T247"/>
      <c r="U247"/>
      <c r="V247"/>
    </row>
    <row r="248" spans="18:22" x14ac:dyDescent="0.25">
      <c r="R248"/>
      <c r="S248"/>
      <c r="T248"/>
      <c r="U248"/>
      <c r="V248"/>
    </row>
    <row r="249" spans="18:22" x14ac:dyDescent="0.25">
      <c r="R249"/>
      <c r="S249"/>
      <c r="T249"/>
      <c r="U249"/>
      <c r="V249"/>
    </row>
    <row r="250" spans="18:22" x14ac:dyDescent="0.25">
      <c r="R250"/>
      <c r="S250"/>
      <c r="T250"/>
      <c r="U250"/>
      <c r="V250"/>
    </row>
    <row r="251" spans="18:22" x14ac:dyDescent="0.25">
      <c r="R251"/>
      <c r="S251"/>
      <c r="T251"/>
      <c r="U251"/>
      <c r="V251"/>
    </row>
    <row r="252" spans="18:22" x14ac:dyDescent="0.25">
      <c r="R252"/>
      <c r="S252"/>
      <c r="T252"/>
      <c r="U252"/>
      <c r="V252"/>
    </row>
    <row r="253" spans="18:22" x14ac:dyDescent="0.25">
      <c r="R253"/>
      <c r="S253"/>
      <c r="T253"/>
      <c r="U253"/>
      <c r="V253"/>
    </row>
    <row r="254" spans="18:22" x14ac:dyDescent="0.25">
      <c r="R254"/>
      <c r="S254"/>
      <c r="T254"/>
      <c r="U254"/>
      <c r="V254"/>
    </row>
    <row r="255" spans="18:22" x14ac:dyDescent="0.25">
      <c r="R255"/>
      <c r="S255"/>
      <c r="T255"/>
      <c r="U255"/>
      <c r="V255"/>
    </row>
    <row r="256" spans="18:22" x14ac:dyDescent="0.25">
      <c r="R256"/>
      <c r="S256"/>
      <c r="T256"/>
      <c r="U256"/>
      <c r="V256"/>
    </row>
    <row r="257" spans="18:22" x14ac:dyDescent="0.25">
      <c r="R257"/>
      <c r="S257"/>
      <c r="T257"/>
      <c r="U257"/>
      <c r="V257"/>
    </row>
    <row r="258" spans="18:22" x14ac:dyDescent="0.25">
      <c r="R258"/>
      <c r="S258"/>
      <c r="T258"/>
      <c r="U258"/>
      <c r="V258"/>
    </row>
    <row r="259" spans="18:22" x14ac:dyDescent="0.25">
      <c r="R259"/>
      <c r="S259"/>
      <c r="T259"/>
      <c r="U259"/>
      <c r="V259"/>
    </row>
    <row r="260" spans="18:22" x14ac:dyDescent="0.25">
      <c r="R260"/>
      <c r="S260"/>
      <c r="T260"/>
      <c r="U260"/>
      <c r="V260"/>
    </row>
    <row r="261" spans="18:22" x14ac:dyDescent="0.25">
      <c r="R261"/>
      <c r="S261"/>
      <c r="T261"/>
      <c r="U261"/>
      <c r="V261"/>
    </row>
    <row r="262" spans="18:22" x14ac:dyDescent="0.25">
      <c r="R262"/>
      <c r="S262"/>
      <c r="T262"/>
      <c r="U262"/>
      <c r="V262"/>
    </row>
    <row r="263" spans="18:22" x14ac:dyDescent="0.25">
      <c r="R263"/>
      <c r="S263"/>
      <c r="T263"/>
      <c r="U263"/>
      <c r="V263"/>
    </row>
    <row r="264" spans="18:22" x14ac:dyDescent="0.25">
      <c r="R264"/>
      <c r="S264"/>
      <c r="T264"/>
      <c r="U264"/>
      <c r="V264"/>
    </row>
    <row r="265" spans="18:22" x14ac:dyDescent="0.25">
      <c r="R265"/>
      <c r="S265"/>
      <c r="T265"/>
      <c r="U265"/>
      <c r="V265"/>
    </row>
    <row r="266" spans="18:22" x14ac:dyDescent="0.25">
      <c r="R266"/>
      <c r="S266"/>
      <c r="T266"/>
      <c r="U266"/>
      <c r="V266"/>
    </row>
    <row r="267" spans="18:22" x14ac:dyDescent="0.25">
      <c r="R267"/>
      <c r="S267"/>
      <c r="T267"/>
      <c r="U267"/>
      <c r="V267"/>
    </row>
    <row r="268" spans="18:22" x14ac:dyDescent="0.25">
      <c r="R268"/>
      <c r="S268"/>
      <c r="T268"/>
      <c r="U268"/>
      <c r="V268"/>
    </row>
    <row r="269" spans="18:22" x14ac:dyDescent="0.25">
      <c r="R269"/>
      <c r="S269"/>
      <c r="T269"/>
      <c r="U269"/>
      <c r="V269"/>
    </row>
    <row r="270" spans="18:22" x14ac:dyDescent="0.25">
      <c r="R270"/>
      <c r="S270"/>
      <c r="T270"/>
      <c r="U270"/>
      <c r="V270"/>
    </row>
    <row r="271" spans="18:22" x14ac:dyDescent="0.25">
      <c r="R271"/>
      <c r="S271"/>
      <c r="T271"/>
      <c r="U271"/>
      <c r="V271"/>
    </row>
    <row r="272" spans="18:22" x14ac:dyDescent="0.25">
      <c r="R272"/>
      <c r="S272"/>
      <c r="T272"/>
      <c r="U272"/>
      <c r="V272"/>
    </row>
    <row r="273" spans="18:22" x14ac:dyDescent="0.25">
      <c r="R273"/>
      <c r="S273"/>
      <c r="T273"/>
      <c r="U273"/>
      <c r="V273"/>
    </row>
  </sheetData>
  <hyperlinks>
    <hyperlink ref="A2" location="'REPORT SUMMARY'!A1" display="Return to Report Summary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B11" sqref="B11"/>
    </sheetView>
  </sheetViews>
  <sheetFormatPr defaultRowHeight="21" x14ac:dyDescent="0.35"/>
  <cols>
    <col min="1" max="1" width="1.7109375" style="36" customWidth="1"/>
    <col min="2" max="2" width="11.140625" style="39" bestFit="1" customWidth="1"/>
    <col min="3" max="3" width="141.85546875" style="40" bestFit="1" customWidth="1"/>
    <col min="4" max="16384" width="9.140625" style="36"/>
  </cols>
  <sheetData>
    <row r="1" spans="2:3" ht="31.5" x14ac:dyDescent="0.5">
      <c r="B1" s="49" t="s">
        <v>285</v>
      </c>
      <c r="C1" s="49"/>
    </row>
    <row r="2" spans="2:3" ht="24" thickBot="1" x14ac:dyDescent="0.4">
      <c r="B2" s="50" t="s">
        <v>286</v>
      </c>
      <c r="C2" s="50"/>
    </row>
    <row r="3" spans="2:3" ht="42" x14ac:dyDescent="0.35">
      <c r="B3" s="44" t="s">
        <v>287</v>
      </c>
      <c r="C3" s="37" t="s">
        <v>303</v>
      </c>
    </row>
    <row r="4" spans="2:3" x14ac:dyDescent="0.35">
      <c r="B4" s="38" t="s">
        <v>288</v>
      </c>
      <c r="C4" s="38" t="s">
        <v>289</v>
      </c>
    </row>
    <row r="5" spans="2:3" x14ac:dyDescent="0.35">
      <c r="B5" s="45" t="s">
        <v>290</v>
      </c>
      <c r="C5" s="38" t="s">
        <v>306</v>
      </c>
    </row>
    <row r="6" spans="2:3" x14ac:dyDescent="0.35">
      <c r="B6" s="45" t="s">
        <v>292</v>
      </c>
      <c r="C6" s="38" t="s">
        <v>308</v>
      </c>
    </row>
    <row r="7" spans="2:3" x14ac:dyDescent="0.35">
      <c r="B7" s="45" t="s">
        <v>294</v>
      </c>
      <c r="C7" s="38" t="s">
        <v>299</v>
      </c>
    </row>
    <row r="8" spans="2:3" x14ac:dyDescent="0.35">
      <c r="B8" s="45" t="s">
        <v>296</v>
      </c>
      <c r="C8" s="38" t="s">
        <v>291</v>
      </c>
    </row>
    <row r="9" spans="2:3" x14ac:dyDescent="0.35">
      <c r="B9" s="45" t="s">
        <v>297</v>
      </c>
      <c r="C9" s="38" t="s">
        <v>293</v>
      </c>
    </row>
    <row r="10" spans="2:3" x14ac:dyDescent="0.35">
      <c r="B10" s="45" t="s">
        <v>298</v>
      </c>
      <c r="C10" s="38" t="s">
        <v>295</v>
      </c>
    </row>
    <row r="11" spans="2:3" ht="42.75" thickBot="1" x14ac:dyDescent="0.4">
      <c r="B11" s="48" t="s">
        <v>300</v>
      </c>
      <c r="C11" s="38" t="s">
        <v>313</v>
      </c>
    </row>
  </sheetData>
  <mergeCells count="2">
    <mergeCell ref="B1:C1"/>
    <mergeCell ref="B2:C2"/>
  </mergeCells>
  <hyperlinks>
    <hyperlink ref="B5" location="'P03'!A1" display="Ex-5P03"/>
    <hyperlink ref="B6" location="'P04'!A1" display="Ex-5P04"/>
    <hyperlink ref="B7" location="'P05'!A1" display="Ex-5P05"/>
    <hyperlink ref="B8" location="'P06'!A1" display="Ex-5P06"/>
    <hyperlink ref="B9" location="'P07'!A1" display="Ex-5P07"/>
    <hyperlink ref="B10" location="'P08'!A1" display="Ex-5P08"/>
    <hyperlink ref="B11" location="'P09'!A1" display="Ex-5P09"/>
    <hyperlink ref="B3" location="'P01'!A1" display="Ex-5P01"/>
    <hyperlink ref="B4" location="'P02'!A1" display="Ex-5P0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2" zoomScale="70" zoomScaleNormal="70" workbookViewId="0">
      <selection activeCell="D55" sqref="D55"/>
    </sheetView>
  </sheetViews>
  <sheetFormatPr defaultRowHeight="15" x14ac:dyDescent="0.25"/>
  <cols>
    <col min="1" max="1" width="47.7109375" bestFit="1" customWidth="1"/>
    <col min="2" max="2" width="24" bestFit="1" customWidth="1"/>
    <col min="3" max="3" width="27.28515625" customWidth="1"/>
    <col min="4" max="6" width="20.7109375" customWidth="1"/>
    <col min="7" max="13" width="20.7109375" bestFit="1" customWidth="1"/>
    <col min="14" max="14" width="17.28515625" bestFit="1" customWidth="1"/>
  </cols>
  <sheetData>
    <row r="1" spans="1:14" ht="21" x14ac:dyDescent="0.35">
      <c r="A1" s="41" t="s">
        <v>302</v>
      </c>
    </row>
    <row r="2" spans="1:14" x14ac:dyDescent="0.25">
      <c r="A2" s="42" t="s">
        <v>301</v>
      </c>
    </row>
    <row r="3" spans="1:14" hidden="1" x14ac:dyDescent="0.25">
      <c r="A3" s="11" t="s">
        <v>230</v>
      </c>
      <c r="B3" s="2"/>
      <c r="C3" s="2"/>
      <c r="D3" s="11" t="s">
        <v>12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11" t="s">
        <v>1</v>
      </c>
      <c r="B4" s="11" t="s">
        <v>2</v>
      </c>
      <c r="C4" s="11" t="s">
        <v>3</v>
      </c>
      <c r="D4" s="3" t="s">
        <v>38</v>
      </c>
      <c r="E4" s="3" t="s">
        <v>47</v>
      </c>
      <c r="F4" s="3" t="s">
        <v>103</v>
      </c>
      <c r="G4" s="3" t="s">
        <v>210</v>
      </c>
      <c r="H4" s="3" t="s">
        <v>33</v>
      </c>
      <c r="I4" s="3" t="s">
        <v>118</v>
      </c>
      <c r="J4" s="3" t="s">
        <v>40</v>
      </c>
      <c r="K4" s="3" t="s">
        <v>139</v>
      </c>
      <c r="L4" s="3" t="s">
        <v>18</v>
      </c>
      <c r="M4" s="3" t="s">
        <v>27</v>
      </c>
      <c r="N4" s="3" t="s">
        <v>228</v>
      </c>
    </row>
    <row r="5" spans="1:14" x14ac:dyDescent="0.25">
      <c r="A5" s="2" t="s">
        <v>89</v>
      </c>
      <c r="B5" s="2" t="s">
        <v>90</v>
      </c>
      <c r="C5" s="2" t="s">
        <v>229</v>
      </c>
      <c r="D5" s="12">
        <v>3600</v>
      </c>
      <c r="E5" s="12">
        <v>523200</v>
      </c>
      <c r="F5" s="12"/>
      <c r="G5" s="12"/>
      <c r="H5" s="12">
        <v>8000</v>
      </c>
      <c r="I5" s="12"/>
      <c r="J5" s="12"/>
      <c r="K5" s="12"/>
      <c r="L5" s="12"/>
      <c r="M5" s="12"/>
      <c r="N5" s="12">
        <v>534800</v>
      </c>
    </row>
    <row r="6" spans="1:14" x14ac:dyDescent="0.25">
      <c r="A6" s="2" t="s">
        <v>51</v>
      </c>
      <c r="B6" s="2" t="s">
        <v>52</v>
      </c>
      <c r="C6" s="2" t="s">
        <v>53</v>
      </c>
      <c r="D6" s="12">
        <v>1788500.02</v>
      </c>
      <c r="E6" s="12"/>
      <c r="F6" s="12"/>
      <c r="G6" s="12"/>
      <c r="H6" s="12">
        <v>15000</v>
      </c>
      <c r="I6" s="12"/>
      <c r="J6" s="12"/>
      <c r="K6" s="12"/>
      <c r="L6" s="12"/>
      <c r="M6" s="12"/>
      <c r="N6" s="12">
        <v>1803500.02</v>
      </c>
    </row>
    <row r="7" spans="1:14" x14ac:dyDescent="0.25">
      <c r="A7" s="2" t="s">
        <v>94</v>
      </c>
      <c r="B7" s="2" t="s">
        <v>95</v>
      </c>
      <c r="C7" s="2" t="s">
        <v>96</v>
      </c>
      <c r="D7" s="12">
        <v>7000</v>
      </c>
      <c r="E7" s="12"/>
      <c r="F7" s="12"/>
      <c r="G7" s="12"/>
      <c r="H7" s="12"/>
      <c r="I7" s="12"/>
      <c r="J7" s="12"/>
      <c r="K7" s="12">
        <v>2800</v>
      </c>
      <c r="L7" s="12"/>
      <c r="M7" s="12"/>
      <c r="N7" s="12">
        <v>9800</v>
      </c>
    </row>
    <row r="8" spans="1:14" x14ac:dyDescent="0.25">
      <c r="A8" s="2" t="s">
        <v>48</v>
      </c>
      <c r="B8" s="2" t="s">
        <v>49</v>
      </c>
      <c r="C8" s="2" t="s">
        <v>229</v>
      </c>
      <c r="D8" s="12"/>
      <c r="E8" s="12"/>
      <c r="F8" s="12"/>
      <c r="G8" s="12"/>
      <c r="H8" s="12"/>
      <c r="I8" s="12"/>
      <c r="J8" s="12"/>
      <c r="K8" s="12"/>
      <c r="L8" s="12">
        <v>22430</v>
      </c>
      <c r="M8" s="12"/>
      <c r="N8" s="12">
        <v>22430</v>
      </c>
    </row>
    <row r="9" spans="1:14" x14ac:dyDescent="0.25">
      <c r="A9" s="2" t="s">
        <v>167</v>
      </c>
      <c r="B9" s="2" t="s">
        <v>229</v>
      </c>
      <c r="C9" s="2" t="s">
        <v>168</v>
      </c>
      <c r="D9" s="12"/>
      <c r="E9" s="12"/>
      <c r="F9" s="12">
        <v>1200</v>
      </c>
      <c r="G9" s="12"/>
      <c r="H9" s="12"/>
      <c r="I9" s="12"/>
      <c r="J9" s="12"/>
      <c r="K9" s="12"/>
      <c r="L9" s="12"/>
      <c r="M9" s="12"/>
      <c r="N9" s="12">
        <v>1200</v>
      </c>
    </row>
    <row r="10" spans="1:14" x14ac:dyDescent="0.25">
      <c r="A10" s="2" t="s">
        <v>112</v>
      </c>
      <c r="B10" s="2" t="s">
        <v>113</v>
      </c>
      <c r="C10" s="2" t="s">
        <v>114</v>
      </c>
      <c r="D10" s="12"/>
      <c r="E10" s="12"/>
      <c r="F10" s="12"/>
      <c r="G10" s="12"/>
      <c r="H10" s="12">
        <v>20000</v>
      </c>
      <c r="I10" s="12">
        <v>5000</v>
      </c>
      <c r="J10" s="12"/>
      <c r="K10" s="12"/>
      <c r="L10" s="12"/>
      <c r="M10" s="12">
        <v>8000</v>
      </c>
      <c r="N10" s="12">
        <v>33000</v>
      </c>
    </row>
    <row r="11" spans="1:14" x14ac:dyDescent="0.25">
      <c r="A11" s="2" t="s">
        <v>150</v>
      </c>
      <c r="B11" s="2" t="s">
        <v>151</v>
      </c>
      <c r="C11" s="2" t="s">
        <v>96</v>
      </c>
      <c r="D11" s="12">
        <v>3100</v>
      </c>
      <c r="E11" s="12"/>
      <c r="F11" s="12">
        <v>900</v>
      </c>
      <c r="G11" s="12"/>
      <c r="H11" s="12"/>
      <c r="I11" s="12"/>
      <c r="J11" s="12"/>
      <c r="K11" s="12"/>
      <c r="L11" s="12"/>
      <c r="M11" s="12"/>
      <c r="N11" s="12">
        <v>4000</v>
      </c>
    </row>
    <row r="12" spans="1:14" x14ac:dyDescent="0.25">
      <c r="A12" s="2" t="s">
        <v>20</v>
      </c>
      <c r="B12" s="2" t="s">
        <v>229</v>
      </c>
      <c r="C12" s="2" t="s">
        <v>229</v>
      </c>
      <c r="D12" s="12"/>
      <c r="E12" s="12"/>
      <c r="F12" s="12"/>
      <c r="G12" s="12"/>
      <c r="H12" s="12"/>
      <c r="I12" s="12"/>
      <c r="J12" s="12"/>
      <c r="K12" s="12"/>
      <c r="L12" s="12">
        <v>44968</v>
      </c>
      <c r="M12" s="12"/>
      <c r="N12" s="12">
        <v>44968</v>
      </c>
    </row>
    <row r="13" spans="1:14" x14ac:dyDescent="0.25">
      <c r="A13" s="2" t="s">
        <v>75</v>
      </c>
      <c r="B13" s="2" t="s">
        <v>229</v>
      </c>
      <c r="C13" s="2" t="s">
        <v>229</v>
      </c>
      <c r="D13" s="12"/>
      <c r="E13" s="12"/>
      <c r="F13" s="12"/>
      <c r="G13" s="12"/>
      <c r="H13" s="12"/>
      <c r="I13" s="12"/>
      <c r="J13" s="12"/>
      <c r="K13" s="12"/>
      <c r="L13" s="12">
        <v>574000</v>
      </c>
      <c r="M13" s="12"/>
      <c r="N13" s="12">
        <v>574000</v>
      </c>
    </row>
    <row r="14" spans="1:14" x14ac:dyDescent="0.25">
      <c r="A14" s="2" t="s">
        <v>140</v>
      </c>
      <c r="B14" s="2" t="s">
        <v>229</v>
      </c>
      <c r="C14" s="2" t="s">
        <v>229</v>
      </c>
      <c r="D14" s="12"/>
      <c r="E14" s="12"/>
      <c r="F14" s="12"/>
      <c r="G14" s="12"/>
      <c r="H14" s="12"/>
      <c r="I14" s="12"/>
      <c r="J14" s="12"/>
      <c r="K14" s="12"/>
      <c r="L14" s="12">
        <v>13700</v>
      </c>
      <c r="M14" s="12"/>
      <c r="N14" s="12">
        <v>13700</v>
      </c>
    </row>
    <row r="15" spans="1:14" x14ac:dyDescent="0.25">
      <c r="A15" s="2" t="s">
        <v>199</v>
      </c>
      <c r="B15" s="2" t="s">
        <v>229</v>
      </c>
      <c r="C15" s="2" t="s">
        <v>229</v>
      </c>
      <c r="D15" s="12">
        <v>3975</v>
      </c>
      <c r="E15" s="12"/>
      <c r="F15" s="12"/>
      <c r="G15" s="12"/>
      <c r="H15" s="12"/>
      <c r="I15" s="12"/>
      <c r="J15" s="12"/>
      <c r="K15" s="12"/>
      <c r="L15" s="12"/>
      <c r="M15" s="12"/>
      <c r="N15" s="12">
        <v>3975</v>
      </c>
    </row>
    <row r="16" spans="1:14" x14ac:dyDescent="0.25">
      <c r="A16" s="2" t="s">
        <v>23</v>
      </c>
      <c r="B16" s="2" t="s">
        <v>24</v>
      </c>
      <c r="C16" s="2" t="s">
        <v>25</v>
      </c>
      <c r="D16" s="12"/>
      <c r="E16" s="12"/>
      <c r="F16" s="12"/>
      <c r="G16" s="12"/>
      <c r="H16" s="12"/>
      <c r="I16" s="12"/>
      <c r="J16" s="12"/>
      <c r="K16" s="12"/>
      <c r="L16" s="12"/>
      <c r="M16" s="12">
        <v>2900</v>
      </c>
      <c r="N16" s="12">
        <v>2900</v>
      </c>
    </row>
    <row r="17" spans="1:14" x14ac:dyDescent="0.25">
      <c r="A17" s="2" t="s">
        <v>68</v>
      </c>
      <c r="B17" s="2" t="s">
        <v>229</v>
      </c>
      <c r="C17" s="2" t="s">
        <v>229</v>
      </c>
      <c r="D17" s="12"/>
      <c r="E17" s="12"/>
      <c r="F17" s="12"/>
      <c r="G17" s="12"/>
      <c r="H17" s="12"/>
      <c r="I17" s="12"/>
      <c r="J17" s="12"/>
      <c r="K17" s="12"/>
      <c r="L17" s="12">
        <v>64350</v>
      </c>
      <c r="M17" s="12"/>
      <c r="N17" s="12">
        <v>64350</v>
      </c>
    </row>
    <row r="18" spans="1:14" x14ac:dyDescent="0.25">
      <c r="A18" s="2" t="s">
        <v>56</v>
      </c>
      <c r="B18" s="2" t="s">
        <v>229</v>
      </c>
      <c r="C18" s="2" t="s">
        <v>229</v>
      </c>
      <c r="D18" s="12"/>
      <c r="E18" s="12"/>
      <c r="F18" s="12"/>
      <c r="G18" s="12"/>
      <c r="H18" s="12"/>
      <c r="I18" s="12"/>
      <c r="J18" s="12">
        <v>400</v>
      </c>
      <c r="K18" s="12"/>
      <c r="L18" s="12">
        <v>2250</v>
      </c>
      <c r="M18" s="12"/>
      <c r="N18" s="12">
        <v>2650</v>
      </c>
    </row>
    <row r="19" spans="1:14" x14ac:dyDescent="0.25">
      <c r="A19" s="2" t="s">
        <v>202</v>
      </c>
      <c r="B19" s="2" t="s">
        <v>229</v>
      </c>
      <c r="C19" s="2" t="s">
        <v>229</v>
      </c>
      <c r="D19" s="12">
        <v>1800</v>
      </c>
      <c r="E19" s="12"/>
      <c r="F19" s="12"/>
      <c r="G19" s="12">
        <v>3800</v>
      </c>
      <c r="H19" s="12"/>
      <c r="I19" s="12">
        <v>600</v>
      </c>
      <c r="J19" s="12">
        <v>7200</v>
      </c>
      <c r="K19" s="12"/>
      <c r="L19" s="12"/>
      <c r="M19" s="12"/>
      <c r="N19" s="12">
        <v>13400</v>
      </c>
    </row>
    <row r="20" spans="1:14" x14ac:dyDescent="0.25">
      <c r="A20" s="2" t="s">
        <v>16</v>
      </c>
      <c r="B20" s="2" t="s">
        <v>229</v>
      </c>
      <c r="C20" s="2" t="s">
        <v>229</v>
      </c>
      <c r="D20" s="12"/>
      <c r="E20" s="12"/>
      <c r="F20" s="12"/>
      <c r="G20" s="12"/>
      <c r="H20" s="12"/>
      <c r="I20" s="12"/>
      <c r="J20" s="12"/>
      <c r="K20" s="12">
        <v>523200</v>
      </c>
      <c r="L20" s="12">
        <v>38500</v>
      </c>
      <c r="M20" s="12"/>
      <c r="N20" s="12">
        <v>561700</v>
      </c>
    </row>
    <row r="21" spans="1:14" x14ac:dyDescent="0.25">
      <c r="A21" s="2" t="s">
        <v>182</v>
      </c>
      <c r="B21" s="2" t="s">
        <v>229</v>
      </c>
      <c r="C21" s="2" t="s">
        <v>229</v>
      </c>
      <c r="D21" s="12">
        <v>400</v>
      </c>
      <c r="E21" s="12"/>
      <c r="F21" s="12"/>
      <c r="G21" s="12"/>
      <c r="H21" s="12"/>
      <c r="I21" s="12">
        <v>140</v>
      </c>
      <c r="J21" s="12"/>
      <c r="K21" s="12">
        <v>800</v>
      </c>
      <c r="L21" s="12"/>
      <c r="M21" s="12"/>
      <c r="N21" s="12">
        <v>1340</v>
      </c>
    </row>
    <row r="22" spans="1:14" x14ac:dyDescent="0.25">
      <c r="A22" s="2" t="s">
        <v>191</v>
      </c>
      <c r="B22" s="2" t="s">
        <v>229</v>
      </c>
      <c r="C22" s="2" t="s">
        <v>229</v>
      </c>
      <c r="D22" s="12">
        <v>1500</v>
      </c>
      <c r="E22" s="12"/>
      <c r="F22" s="12"/>
      <c r="G22" s="12"/>
      <c r="H22" s="12"/>
      <c r="I22" s="12"/>
      <c r="J22" s="12"/>
      <c r="K22" s="12">
        <v>800</v>
      </c>
      <c r="L22" s="12"/>
      <c r="M22" s="12"/>
      <c r="N22" s="12">
        <v>2300</v>
      </c>
    </row>
    <row r="23" spans="1:14" x14ac:dyDescent="0.25">
      <c r="A23" s="2" t="s">
        <v>220</v>
      </c>
      <c r="B23" s="2" t="s">
        <v>229</v>
      </c>
      <c r="C23" s="2" t="s">
        <v>168</v>
      </c>
      <c r="D23" s="12"/>
      <c r="E23" s="12"/>
      <c r="F23" s="12"/>
      <c r="G23" s="12">
        <v>600</v>
      </c>
      <c r="H23" s="12"/>
      <c r="I23" s="12"/>
      <c r="J23" s="12"/>
      <c r="K23" s="12"/>
      <c r="L23" s="12"/>
      <c r="M23" s="12"/>
      <c r="N23" s="12">
        <v>600</v>
      </c>
    </row>
    <row r="24" spans="1:14" x14ac:dyDescent="0.25">
      <c r="A24" s="2" t="s">
        <v>34</v>
      </c>
      <c r="B24" s="2" t="s">
        <v>35</v>
      </c>
      <c r="C24" s="2" t="s">
        <v>36</v>
      </c>
      <c r="D24" s="12">
        <v>695</v>
      </c>
      <c r="E24" s="12"/>
      <c r="F24" s="12"/>
      <c r="G24" s="12"/>
      <c r="H24" s="12"/>
      <c r="I24" s="12"/>
      <c r="J24" s="12">
        <v>100</v>
      </c>
      <c r="K24" s="12"/>
      <c r="L24" s="12">
        <v>300</v>
      </c>
      <c r="M24" s="12"/>
      <c r="N24" s="12">
        <v>1095</v>
      </c>
    </row>
    <row r="25" spans="1:14" x14ac:dyDescent="0.25">
      <c r="A25" s="2" t="s">
        <v>100</v>
      </c>
      <c r="B25" s="2" t="s">
        <v>229</v>
      </c>
      <c r="C25" s="2" t="s">
        <v>36</v>
      </c>
      <c r="D25" s="12">
        <v>900</v>
      </c>
      <c r="E25" s="12"/>
      <c r="F25" s="12">
        <v>600</v>
      </c>
      <c r="G25" s="12">
        <v>200</v>
      </c>
      <c r="H25" s="12"/>
      <c r="I25" s="12"/>
      <c r="J25" s="12"/>
      <c r="K25" s="12"/>
      <c r="L25" s="12"/>
      <c r="M25" s="12"/>
      <c r="N25" s="12">
        <v>1700</v>
      </c>
    </row>
    <row r="26" spans="1:14" x14ac:dyDescent="0.25">
      <c r="A26" s="2" t="s">
        <v>29</v>
      </c>
      <c r="B26" s="2" t="s">
        <v>30</v>
      </c>
      <c r="C26" s="2" t="s">
        <v>31</v>
      </c>
      <c r="D26" s="12">
        <v>800</v>
      </c>
      <c r="E26" s="12"/>
      <c r="F26" s="12"/>
      <c r="G26" s="12"/>
      <c r="H26" s="12">
        <v>7300</v>
      </c>
      <c r="I26" s="12"/>
      <c r="J26" s="12"/>
      <c r="K26" s="12"/>
      <c r="L26" s="12"/>
      <c r="M26" s="12"/>
      <c r="N26" s="12">
        <v>8100</v>
      </c>
    </row>
    <row r="27" spans="1:14" x14ac:dyDescent="0.25">
      <c r="A27" s="2" t="s">
        <v>136</v>
      </c>
      <c r="B27" s="2" t="s">
        <v>229</v>
      </c>
      <c r="C27" s="2" t="s">
        <v>229</v>
      </c>
      <c r="D27" s="12"/>
      <c r="E27" s="12"/>
      <c r="F27" s="12"/>
      <c r="G27" s="12"/>
      <c r="H27" s="12"/>
      <c r="I27" s="12"/>
      <c r="J27" s="12"/>
      <c r="K27" s="12">
        <v>15450</v>
      </c>
      <c r="L27" s="12"/>
      <c r="M27" s="12">
        <v>580</v>
      </c>
      <c r="N27" s="12">
        <v>16030</v>
      </c>
    </row>
    <row r="28" spans="1:14" x14ac:dyDescent="0.25">
      <c r="A28" s="2" t="s">
        <v>41</v>
      </c>
      <c r="B28" s="2" t="s">
        <v>42</v>
      </c>
      <c r="C28" s="2" t="s">
        <v>43</v>
      </c>
      <c r="D28" s="12">
        <v>331950.02999999997</v>
      </c>
      <c r="E28" s="12">
        <v>49440</v>
      </c>
      <c r="F28" s="12"/>
      <c r="G28" s="12"/>
      <c r="H28" s="12"/>
      <c r="I28" s="12"/>
      <c r="J28" s="12">
        <v>8300</v>
      </c>
      <c r="K28" s="12"/>
      <c r="L28" s="12"/>
      <c r="M28" s="12"/>
      <c r="N28" s="12">
        <v>389690.02999999997</v>
      </c>
    </row>
    <row r="29" spans="1:14" x14ac:dyDescent="0.25">
      <c r="A29" s="2" t="s">
        <v>62</v>
      </c>
      <c r="B29" s="2" t="s">
        <v>63</v>
      </c>
      <c r="C29" s="2" t="s">
        <v>64</v>
      </c>
      <c r="D29" s="12">
        <v>2500</v>
      </c>
      <c r="E29" s="12">
        <v>1000</v>
      </c>
      <c r="F29" s="12"/>
      <c r="G29" s="12"/>
      <c r="H29" s="12"/>
      <c r="I29" s="12"/>
      <c r="J29" s="12"/>
      <c r="K29" s="12"/>
      <c r="L29" s="12"/>
      <c r="M29" s="12">
        <v>600</v>
      </c>
      <c r="N29" s="12">
        <v>4100</v>
      </c>
    </row>
    <row r="30" spans="1:14" x14ac:dyDescent="0.25">
      <c r="A30" s="2" t="s">
        <v>228</v>
      </c>
      <c r="B30" s="2"/>
      <c r="C30" s="2"/>
      <c r="D30" s="12">
        <v>2146720.0499999998</v>
      </c>
      <c r="E30" s="12">
        <v>573640</v>
      </c>
      <c r="F30" s="12">
        <v>2700</v>
      </c>
      <c r="G30" s="12">
        <v>4600</v>
      </c>
      <c r="H30" s="12">
        <v>50300</v>
      </c>
      <c r="I30" s="12">
        <v>5740</v>
      </c>
      <c r="J30" s="12">
        <v>16000</v>
      </c>
      <c r="K30" s="12">
        <v>543050</v>
      </c>
      <c r="L30" s="12">
        <v>760498</v>
      </c>
      <c r="M30" s="12">
        <v>12080</v>
      </c>
      <c r="N30" s="12">
        <v>4115328.05</v>
      </c>
    </row>
    <row r="32" spans="1:14" x14ac:dyDescent="0.25">
      <c r="A32" s="51" t="s">
        <v>314</v>
      </c>
      <c r="B32" s="2"/>
    </row>
    <row r="33" spans="1:6" x14ac:dyDescent="0.25">
      <c r="A33" s="51" t="s">
        <v>315</v>
      </c>
      <c r="B33" s="2"/>
    </row>
    <row r="34" spans="1:6" x14ac:dyDescent="0.25">
      <c r="A34" s="51" t="s">
        <v>317</v>
      </c>
      <c r="B34" s="2"/>
    </row>
    <row r="37" spans="1:6" x14ac:dyDescent="0.25">
      <c r="B37" s="2" t="s">
        <v>232</v>
      </c>
      <c r="C37" s="3" t="s">
        <v>233</v>
      </c>
      <c r="E37" s="1" t="s">
        <v>232</v>
      </c>
      <c r="F37" t="s">
        <v>234</v>
      </c>
    </row>
    <row r="38" spans="1:6" x14ac:dyDescent="0.25">
      <c r="B38" s="4" t="s">
        <v>38</v>
      </c>
      <c r="C38" s="5">
        <v>2146720.0499999998</v>
      </c>
      <c r="E38" t="s">
        <v>38</v>
      </c>
      <c r="F38" s="6">
        <v>2146720.0499999998</v>
      </c>
    </row>
    <row r="39" spans="1:6" x14ac:dyDescent="0.25">
      <c r="B39" s="4" t="s">
        <v>47</v>
      </c>
      <c r="C39" s="5">
        <v>573640</v>
      </c>
      <c r="E39" t="s">
        <v>47</v>
      </c>
      <c r="F39" s="6">
        <v>573640</v>
      </c>
    </row>
    <row r="40" spans="1:6" x14ac:dyDescent="0.25">
      <c r="B40" s="4" t="s">
        <v>103</v>
      </c>
      <c r="C40" s="5">
        <v>2700</v>
      </c>
      <c r="E40" t="s">
        <v>103</v>
      </c>
      <c r="F40" s="6">
        <v>2700</v>
      </c>
    </row>
    <row r="41" spans="1:6" x14ac:dyDescent="0.25">
      <c r="B41" s="4" t="s">
        <v>210</v>
      </c>
      <c r="C41" s="5">
        <v>4600</v>
      </c>
      <c r="E41" t="s">
        <v>210</v>
      </c>
      <c r="F41" s="6">
        <v>4600</v>
      </c>
    </row>
    <row r="42" spans="1:6" x14ac:dyDescent="0.25">
      <c r="B42" s="4" t="s">
        <v>33</v>
      </c>
      <c r="C42" s="5">
        <v>50300</v>
      </c>
      <c r="E42" t="s">
        <v>33</v>
      </c>
      <c r="F42" s="6">
        <v>50300</v>
      </c>
    </row>
    <row r="43" spans="1:6" x14ac:dyDescent="0.25">
      <c r="B43" s="4" t="s">
        <v>118</v>
      </c>
      <c r="C43" s="5">
        <v>5740</v>
      </c>
      <c r="E43" t="s">
        <v>118</v>
      </c>
      <c r="F43" s="6">
        <v>5740</v>
      </c>
    </row>
    <row r="44" spans="1:6" x14ac:dyDescent="0.25">
      <c r="B44" s="4" t="s">
        <v>40</v>
      </c>
      <c r="C44" s="5">
        <v>16000</v>
      </c>
      <c r="E44" t="s">
        <v>40</v>
      </c>
      <c r="F44" s="6">
        <v>16000</v>
      </c>
    </row>
    <row r="45" spans="1:6" x14ac:dyDescent="0.25">
      <c r="B45" s="4" t="s">
        <v>139</v>
      </c>
      <c r="C45" s="5">
        <v>543050</v>
      </c>
      <c r="E45" t="s">
        <v>139</v>
      </c>
      <c r="F45" s="6">
        <v>543050</v>
      </c>
    </row>
    <row r="46" spans="1:6" x14ac:dyDescent="0.25">
      <c r="B46" s="4" t="s">
        <v>18</v>
      </c>
      <c r="C46" s="5">
        <v>760498</v>
      </c>
      <c r="E46" t="s">
        <v>18</v>
      </c>
      <c r="F46" s="6">
        <v>760498</v>
      </c>
    </row>
    <row r="47" spans="1:6" x14ac:dyDescent="0.25">
      <c r="B47" s="4" t="s">
        <v>27</v>
      </c>
      <c r="C47" s="5">
        <v>12080</v>
      </c>
      <c r="E47" t="s">
        <v>27</v>
      </c>
      <c r="F47" s="6">
        <v>12080</v>
      </c>
    </row>
    <row r="48" spans="1:6" x14ac:dyDescent="0.25">
      <c r="E48" t="s">
        <v>228</v>
      </c>
      <c r="F48" s="6">
        <v>4115328.05</v>
      </c>
    </row>
  </sheetData>
  <hyperlinks>
    <hyperlink ref="A2" location="'REPORT SUMMARY'!A1" display="Return to Report Summary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6" zoomScale="70" zoomScaleNormal="70" workbookViewId="0">
      <selection activeCell="E37" sqref="E37"/>
    </sheetView>
  </sheetViews>
  <sheetFormatPr defaultRowHeight="15" x14ac:dyDescent="0.25"/>
  <cols>
    <col min="1" max="1" width="40.140625" customWidth="1"/>
    <col min="2" max="11" width="20.7109375" bestFit="1" customWidth="1"/>
    <col min="12" max="12" width="15.28515625" bestFit="1" customWidth="1"/>
    <col min="13" max="13" width="15" bestFit="1" customWidth="1"/>
    <col min="14" max="14" width="11.28515625" customWidth="1"/>
  </cols>
  <sheetData>
    <row r="1" spans="1:12" ht="21" x14ac:dyDescent="0.35">
      <c r="A1" s="41" t="s">
        <v>304</v>
      </c>
    </row>
    <row r="2" spans="1:12" x14ac:dyDescent="0.25">
      <c r="A2" s="42" t="s">
        <v>301</v>
      </c>
    </row>
    <row r="3" spans="1:12" hidden="1" x14ac:dyDescent="0.25">
      <c r="A3" s="11" t="s">
        <v>231</v>
      </c>
      <c r="B3" s="11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11" t="s">
        <v>1</v>
      </c>
      <c r="B4" s="3" t="s">
        <v>38</v>
      </c>
      <c r="C4" s="3" t="s">
        <v>47</v>
      </c>
      <c r="D4" s="3" t="s">
        <v>103</v>
      </c>
      <c r="E4" s="3" t="s">
        <v>210</v>
      </c>
      <c r="F4" s="3" t="s">
        <v>33</v>
      </c>
      <c r="G4" s="3" t="s">
        <v>118</v>
      </c>
      <c r="H4" s="3" t="s">
        <v>40</v>
      </c>
      <c r="I4" s="3" t="s">
        <v>139</v>
      </c>
      <c r="J4" s="3" t="s">
        <v>18</v>
      </c>
      <c r="K4" s="3" t="s">
        <v>27</v>
      </c>
      <c r="L4" s="3" t="s">
        <v>228</v>
      </c>
    </row>
    <row r="5" spans="1:12" x14ac:dyDescent="0.25">
      <c r="A5" s="2" t="s">
        <v>89</v>
      </c>
      <c r="B5" s="12">
        <v>216</v>
      </c>
      <c r="C5" s="12">
        <v>31392</v>
      </c>
      <c r="D5" s="12"/>
      <c r="E5" s="12"/>
      <c r="F5" s="12">
        <v>480</v>
      </c>
      <c r="G5" s="12"/>
      <c r="H5" s="12"/>
      <c r="I5" s="12"/>
      <c r="J5" s="12"/>
      <c r="K5" s="12"/>
      <c r="L5" s="12">
        <v>32088</v>
      </c>
    </row>
    <row r="6" spans="1:12" x14ac:dyDescent="0.25">
      <c r="A6" s="2" t="s">
        <v>51</v>
      </c>
      <c r="B6" s="12">
        <v>107310</v>
      </c>
      <c r="C6" s="12"/>
      <c r="D6" s="12"/>
      <c r="E6" s="12"/>
      <c r="F6" s="12">
        <v>900</v>
      </c>
      <c r="G6" s="12"/>
      <c r="H6" s="12"/>
      <c r="I6" s="12"/>
      <c r="J6" s="12"/>
      <c r="K6" s="12"/>
      <c r="L6" s="12">
        <v>108210</v>
      </c>
    </row>
    <row r="7" spans="1:12" x14ac:dyDescent="0.25">
      <c r="A7" s="2" t="s">
        <v>94</v>
      </c>
      <c r="B7" s="12">
        <v>420</v>
      </c>
      <c r="C7" s="12"/>
      <c r="D7" s="12"/>
      <c r="E7" s="12"/>
      <c r="F7" s="12"/>
      <c r="G7" s="12"/>
      <c r="H7" s="12"/>
      <c r="I7" s="12">
        <v>0</v>
      </c>
      <c r="J7" s="12"/>
      <c r="K7" s="12"/>
      <c r="L7" s="12">
        <v>420</v>
      </c>
    </row>
    <row r="8" spans="1:12" x14ac:dyDescent="0.25">
      <c r="A8" s="2" t="s">
        <v>48</v>
      </c>
      <c r="B8" s="12"/>
      <c r="C8" s="12"/>
      <c r="D8" s="12"/>
      <c r="E8" s="12"/>
      <c r="F8" s="12"/>
      <c r="G8" s="12"/>
      <c r="H8" s="12"/>
      <c r="I8" s="12"/>
      <c r="J8" s="12">
        <v>0</v>
      </c>
      <c r="K8" s="12"/>
      <c r="L8" s="12">
        <v>0</v>
      </c>
    </row>
    <row r="9" spans="1:12" x14ac:dyDescent="0.25">
      <c r="A9" s="2" t="s">
        <v>167</v>
      </c>
      <c r="B9" s="12"/>
      <c r="C9" s="12"/>
      <c r="D9" s="12">
        <v>72</v>
      </c>
      <c r="E9" s="12"/>
      <c r="F9" s="12"/>
      <c r="G9" s="12"/>
      <c r="H9" s="12"/>
      <c r="I9" s="12"/>
      <c r="J9" s="12"/>
      <c r="K9" s="12"/>
      <c r="L9" s="12">
        <v>72</v>
      </c>
    </row>
    <row r="10" spans="1:12" x14ac:dyDescent="0.25">
      <c r="A10" s="2" t="s">
        <v>112</v>
      </c>
      <c r="B10" s="12"/>
      <c r="C10" s="12"/>
      <c r="D10" s="12"/>
      <c r="E10" s="12"/>
      <c r="F10" s="12">
        <v>1200</v>
      </c>
      <c r="G10" s="12">
        <v>0</v>
      </c>
      <c r="H10" s="12"/>
      <c r="I10" s="12"/>
      <c r="J10" s="12"/>
      <c r="K10" s="12">
        <v>480</v>
      </c>
      <c r="L10" s="12">
        <v>1680</v>
      </c>
    </row>
    <row r="11" spans="1:12" x14ac:dyDescent="0.25">
      <c r="A11" s="2" t="s">
        <v>150</v>
      </c>
      <c r="B11" s="12">
        <v>186</v>
      </c>
      <c r="C11" s="12"/>
      <c r="D11" s="12">
        <v>54</v>
      </c>
      <c r="E11" s="12"/>
      <c r="F11" s="12"/>
      <c r="G11" s="12"/>
      <c r="H11" s="12"/>
      <c r="I11" s="12"/>
      <c r="J11" s="12"/>
      <c r="K11" s="12"/>
      <c r="L11" s="12">
        <v>240</v>
      </c>
    </row>
    <row r="12" spans="1:12" x14ac:dyDescent="0.25">
      <c r="A12" s="2" t="s">
        <v>20</v>
      </c>
      <c r="B12" s="12"/>
      <c r="C12" s="12"/>
      <c r="D12" s="12"/>
      <c r="E12" s="12"/>
      <c r="F12" s="12"/>
      <c r="G12" s="12"/>
      <c r="H12" s="12"/>
      <c r="I12" s="12"/>
      <c r="J12" s="12">
        <v>0</v>
      </c>
      <c r="K12" s="12"/>
      <c r="L12" s="12">
        <v>0</v>
      </c>
    </row>
    <row r="13" spans="1:12" x14ac:dyDescent="0.25">
      <c r="A13" s="2" t="s">
        <v>75</v>
      </c>
      <c r="B13" s="12"/>
      <c r="C13" s="12"/>
      <c r="D13" s="12"/>
      <c r="E13" s="12"/>
      <c r="F13" s="12"/>
      <c r="G13" s="12"/>
      <c r="H13" s="12"/>
      <c r="I13" s="12"/>
      <c r="J13" s="12">
        <v>0</v>
      </c>
      <c r="K13" s="12"/>
      <c r="L13" s="12">
        <v>0</v>
      </c>
    </row>
    <row r="14" spans="1:12" x14ac:dyDescent="0.25">
      <c r="A14" s="2" t="s">
        <v>140</v>
      </c>
      <c r="B14" s="12"/>
      <c r="C14" s="12"/>
      <c r="D14" s="12"/>
      <c r="E14" s="12"/>
      <c r="F14" s="12"/>
      <c r="G14" s="12"/>
      <c r="H14" s="12"/>
      <c r="I14" s="12"/>
      <c r="J14" s="12">
        <v>0</v>
      </c>
      <c r="K14" s="12"/>
      <c r="L14" s="12">
        <v>0</v>
      </c>
    </row>
    <row r="15" spans="1:12" x14ac:dyDescent="0.25">
      <c r="A15" s="2" t="s">
        <v>199</v>
      </c>
      <c r="B15" s="12">
        <v>238.5</v>
      </c>
      <c r="C15" s="12"/>
      <c r="D15" s="12"/>
      <c r="E15" s="12"/>
      <c r="F15" s="12"/>
      <c r="G15" s="12"/>
      <c r="H15" s="12"/>
      <c r="I15" s="12"/>
      <c r="J15" s="12"/>
      <c r="K15" s="12"/>
      <c r="L15" s="12">
        <v>238.5</v>
      </c>
    </row>
    <row r="16" spans="1:12" x14ac:dyDescent="0.25">
      <c r="A16" s="2" t="s">
        <v>23</v>
      </c>
      <c r="B16" s="12"/>
      <c r="C16" s="12"/>
      <c r="D16" s="12"/>
      <c r="E16" s="12"/>
      <c r="F16" s="12"/>
      <c r="G16" s="12"/>
      <c r="H16" s="12"/>
      <c r="I16" s="12"/>
      <c r="J16" s="12"/>
      <c r="K16" s="12">
        <v>174</v>
      </c>
      <c r="L16" s="12">
        <v>174</v>
      </c>
    </row>
    <row r="17" spans="1:12" x14ac:dyDescent="0.25">
      <c r="A17" s="2" t="s">
        <v>68</v>
      </c>
      <c r="B17" s="12"/>
      <c r="C17" s="12"/>
      <c r="D17" s="12"/>
      <c r="E17" s="12"/>
      <c r="F17" s="12"/>
      <c r="G17" s="12"/>
      <c r="H17" s="12"/>
      <c r="I17" s="12"/>
      <c r="J17" s="12">
        <v>0</v>
      </c>
      <c r="K17" s="12"/>
      <c r="L17" s="12">
        <v>0</v>
      </c>
    </row>
    <row r="18" spans="1:12" x14ac:dyDescent="0.25">
      <c r="A18" s="2" t="s">
        <v>56</v>
      </c>
      <c r="B18" s="12"/>
      <c r="C18" s="12"/>
      <c r="D18" s="12"/>
      <c r="E18" s="12"/>
      <c r="F18" s="12"/>
      <c r="G18" s="12"/>
      <c r="H18" s="12">
        <v>0</v>
      </c>
      <c r="I18" s="12"/>
      <c r="J18" s="12">
        <v>0</v>
      </c>
      <c r="K18" s="12"/>
      <c r="L18" s="12">
        <v>0</v>
      </c>
    </row>
    <row r="19" spans="1:12" x14ac:dyDescent="0.25">
      <c r="A19" s="2" t="s">
        <v>202</v>
      </c>
      <c r="B19" s="12">
        <v>108</v>
      </c>
      <c r="C19" s="12"/>
      <c r="D19" s="12"/>
      <c r="E19" s="12">
        <v>228</v>
      </c>
      <c r="F19" s="12"/>
      <c r="G19" s="12">
        <v>0</v>
      </c>
      <c r="H19" s="12">
        <v>0</v>
      </c>
      <c r="I19" s="12"/>
      <c r="J19" s="12"/>
      <c r="K19" s="12"/>
      <c r="L19" s="12">
        <v>336</v>
      </c>
    </row>
    <row r="20" spans="1:12" x14ac:dyDescent="0.25">
      <c r="A20" s="2" t="s">
        <v>16</v>
      </c>
      <c r="B20" s="12"/>
      <c r="C20" s="12"/>
      <c r="D20" s="12"/>
      <c r="E20" s="12"/>
      <c r="F20" s="12"/>
      <c r="G20" s="12"/>
      <c r="H20" s="12"/>
      <c r="I20" s="12">
        <v>0</v>
      </c>
      <c r="J20" s="12">
        <v>0</v>
      </c>
      <c r="K20" s="12"/>
      <c r="L20" s="12">
        <v>0</v>
      </c>
    </row>
    <row r="21" spans="1:12" x14ac:dyDescent="0.25">
      <c r="A21" s="2" t="s">
        <v>182</v>
      </c>
      <c r="B21" s="12">
        <v>24</v>
      </c>
      <c r="C21" s="12"/>
      <c r="D21" s="12"/>
      <c r="E21" s="12"/>
      <c r="F21" s="12"/>
      <c r="G21" s="12">
        <v>0</v>
      </c>
      <c r="H21" s="12"/>
      <c r="I21" s="12">
        <v>0</v>
      </c>
      <c r="J21" s="12"/>
      <c r="K21" s="12"/>
      <c r="L21" s="12">
        <v>24</v>
      </c>
    </row>
    <row r="22" spans="1:12" x14ac:dyDescent="0.25">
      <c r="A22" s="2" t="s">
        <v>191</v>
      </c>
      <c r="B22" s="12">
        <v>90</v>
      </c>
      <c r="C22" s="12"/>
      <c r="D22" s="12"/>
      <c r="E22" s="12"/>
      <c r="F22" s="12"/>
      <c r="G22" s="12"/>
      <c r="H22" s="12"/>
      <c r="I22" s="12">
        <v>0</v>
      </c>
      <c r="J22" s="12"/>
      <c r="K22" s="12"/>
      <c r="L22" s="12">
        <v>90</v>
      </c>
    </row>
    <row r="23" spans="1:12" x14ac:dyDescent="0.25">
      <c r="A23" s="2" t="s">
        <v>220</v>
      </c>
      <c r="B23" s="12"/>
      <c r="C23" s="12"/>
      <c r="D23" s="12"/>
      <c r="E23" s="12">
        <v>36</v>
      </c>
      <c r="F23" s="12"/>
      <c r="G23" s="12"/>
      <c r="H23" s="12"/>
      <c r="I23" s="12"/>
      <c r="J23" s="12"/>
      <c r="K23" s="12"/>
      <c r="L23" s="12">
        <v>36</v>
      </c>
    </row>
    <row r="24" spans="1:12" x14ac:dyDescent="0.25">
      <c r="A24" s="2" t="s">
        <v>34</v>
      </c>
      <c r="B24" s="12">
        <v>41.7</v>
      </c>
      <c r="C24" s="12"/>
      <c r="D24" s="12"/>
      <c r="E24" s="12"/>
      <c r="F24" s="12"/>
      <c r="G24" s="12"/>
      <c r="H24" s="12">
        <v>0</v>
      </c>
      <c r="I24" s="12"/>
      <c r="J24" s="12">
        <v>0</v>
      </c>
      <c r="K24" s="12"/>
      <c r="L24" s="12">
        <v>41.7</v>
      </c>
    </row>
    <row r="25" spans="1:12" x14ac:dyDescent="0.25">
      <c r="A25" s="2" t="s">
        <v>100</v>
      </c>
      <c r="B25" s="12">
        <v>54</v>
      </c>
      <c r="C25" s="12"/>
      <c r="D25" s="12">
        <v>36</v>
      </c>
      <c r="E25" s="12">
        <v>12</v>
      </c>
      <c r="F25" s="12"/>
      <c r="G25" s="12"/>
      <c r="H25" s="12"/>
      <c r="I25" s="12"/>
      <c r="J25" s="12"/>
      <c r="K25" s="12"/>
      <c r="L25" s="12">
        <v>102</v>
      </c>
    </row>
    <row r="26" spans="1:12" x14ac:dyDescent="0.25">
      <c r="A26" s="2" t="s">
        <v>29</v>
      </c>
      <c r="B26" s="12">
        <v>48</v>
      </c>
      <c r="C26" s="12"/>
      <c r="D26" s="12"/>
      <c r="E26" s="12"/>
      <c r="F26" s="12">
        <v>438</v>
      </c>
      <c r="G26" s="12"/>
      <c r="H26" s="12"/>
      <c r="I26" s="12"/>
      <c r="J26" s="12"/>
      <c r="K26" s="12"/>
      <c r="L26" s="12">
        <v>486</v>
      </c>
    </row>
    <row r="27" spans="1:12" x14ac:dyDescent="0.25">
      <c r="A27" s="2" t="s">
        <v>136</v>
      </c>
      <c r="B27" s="12"/>
      <c r="C27" s="12"/>
      <c r="D27" s="12"/>
      <c r="E27" s="12"/>
      <c r="F27" s="12"/>
      <c r="G27" s="12"/>
      <c r="H27" s="12"/>
      <c r="I27" s="12">
        <v>0</v>
      </c>
      <c r="J27" s="12"/>
      <c r="K27" s="12">
        <v>34.799999999999997</v>
      </c>
      <c r="L27" s="12">
        <v>34.799999999999997</v>
      </c>
    </row>
    <row r="28" spans="1:12" x14ac:dyDescent="0.25">
      <c r="A28" s="2" t="s">
        <v>41</v>
      </c>
      <c r="B28" s="12">
        <v>19917</v>
      </c>
      <c r="C28" s="12">
        <v>2966.4</v>
      </c>
      <c r="D28" s="12"/>
      <c r="E28" s="12"/>
      <c r="F28" s="12"/>
      <c r="G28" s="12"/>
      <c r="H28" s="12">
        <v>0</v>
      </c>
      <c r="I28" s="12"/>
      <c r="J28" s="12"/>
      <c r="K28" s="12"/>
      <c r="L28" s="12">
        <v>22883.4</v>
      </c>
    </row>
    <row r="29" spans="1:12" x14ac:dyDescent="0.25">
      <c r="A29" s="2" t="s">
        <v>62</v>
      </c>
      <c r="B29" s="12">
        <v>150</v>
      </c>
      <c r="C29" s="12">
        <v>60</v>
      </c>
      <c r="D29" s="12"/>
      <c r="E29" s="12"/>
      <c r="F29" s="12"/>
      <c r="G29" s="12"/>
      <c r="H29" s="12"/>
      <c r="I29" s="12"/>
      <c r="J29" s="12"/>
      <c r="K29" s="12">
        <v>36</v>
      </c>
      <c r="L29" s="12">
        <v>246</v>
      </c>
    </row>
    <row r="30" spans="1:12" x14ac:dyDescent="0.25">
      <c r="A30" s="2" t="s">
        <v>228</v>
      </c>
      <c r="B30" s="12">
        <v>128803.2</v>
      </c>
      <c r="C30" s="12">
        <v>34418.400000000001</v>
      </c>
      <c r="D30" s="12">
        <v>162</v>
      </c>
      <c r="E30" s="12">
        <v>276</v>
      </c>
      <c r="F30" s="12">
        <v>3018</v>
      </c>
      <c r="G30" s="12">
        <v>0</v>
      </c>
      <c r="H30" s="12">
        <v>0</v>
      </c>
      <c r="I30" s="12">
        <v>0</v>
      </c>
      <c r="J30" s="12">
        <v>0</v>
      </c>
      <c r="K30" s="12">
        <v>724.8</v>
      </c>
      <c r="L30" s="12">
        <v>167402.4</v>
      </c>
    </row>
    <row r="32" spans="1:12" x14ac:dyDescent="0.25">
      <c r="A32" s="51" t="s">
        <v>314</v>
      </c>
      <c r="B32" s="2"/>
    </row>
    <row r="33" spans="1:2" x14ac:dyDescent="0.25">
      <c r="A33" s="51" t="s">
        <v>316</v>
      </c>
      <c r="B33" s="2"/>
    </row>
  </sheetData>
  <hyperlinks>
    <hyperlink ref="A2" location="'REPORT SUMMARY'!A1" display="Return to Report Summar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70" zoomScaleNormal="70" workbookViewId="0">
      <selection activeCell="A32" sqref="A32"/>
    </sheetView>
  </sheetViews>
  <sheetFormatPr defaultRowHeight="15" x14ac:dyDescent="0.25"/>
  <cols>
    <col min="1" max="1" width="40.140625" customWidth="1"/>
    <col min="2" max="2" width="24" bestFit="1" customWidth="1"/>
    <col min="3" max="3" width="20.7109375" customWidth="1"/>
    <col min="4" max="12" width="20.7109375" style="7" bestFit="1" customWidth="1"/>
    <col min="13" max="13" width="15" style="7" customWidth="1"/>
    <col min="14" max="14" width="15" style="7" bestFit="1" customWidth="1"/>
  </cols>
  <sheetData>
    <row r="1" spans="1:14" ht="21" x14ac:dyDescent="0.35">
      <c r="A1" s="43" t="s">
        <v>305</v>
      </c>
    </row>
    <row r="2" spans="1:14" x14ac:dyDescent="0.25">
      <c r="A2" s="42" t="s">
        <v>301</v>
      </c>
    </row>
    <row r="3" spans="1:14" hidden="1" x14ac:dyDescent="0.25">
      <c r="A3" s="11" t="s">
        <v>235</v>
      </c>
      <c r="B3" s="2"/>
      <c r="C3" s="11" t="s">
        <v>12</v>
      </c>
      <c r="D3" s="2"/>
      <c r="E3" s="2"/>
      <c r="F3" s="2"/>
      <c r="G3" s="2"/>
      <c r="H3" s="2"/>
      <c r="I3" s="2"/>
      <c r="J3" s="2"/>
      <c r="K3" s="2"/>
      <c r="L3" s="2"/>
      <c r="M3" s="2"/>
      <c r="N3"/>
    </row>
    <row r="4" spans="1:14" x14ac:dyDescent="0.25">
      <c r="A4" s="11" t="s">
        <v>1</v>
      </c>
      <c r="B4" s="11" t="s">
        <v>2</v>
      </c>
      <c r="C4" s="13" t="s">
        <v>38</v>
      </c>
      <c r="D4" s="13" t="s">
        <v>47</v>
      </c>
      <c r="E4" s="13" t="s">
        <v>103</v>
      </c>
      <c r="F4" s="13" t="s">
        <v>210</v>
      </c>
      <c r="G4" s="13" t="s">
        <v>33</v>
      </c>
      <c r="H4" s="13" t="s">
        <v>118</v>
      </c>
      <c r="I4" s="13" t="s">
        <v>40</v>
      </c>
      <c r="J4" s="13" t="s">
        <v>139</v>
      </c>
      <c r="K4" s="13" t="s">
        <v>18</v>
      </c>
      <c r="L4" s="13" t="s">
        <v>27</v>
      </c>
      <c r="M4" s="13" t="s">
        <v>228</v>
      </c>
      <c r="N4"/>
    </row>
    <row r="5" spans="1:14" x14ac:dyDescent="0.25">
      <c r="A5" s="2" t="s">
        <v>89</v>
      </c>
      <c r="B5" s="2" t="s">
        <v>90</v>
      </c>
      <c r="C5" s="14">
        <v>3</v>
      </c>
      <c r="D5" s="14">
        <v>1</v>
      </c>
      <c r="E5" s="14"/>
      <c r="F5" s="14"/>
      <c r="G5" s="14">
        <v>2</v>
      </c>
      <c r="H5" s="14"/>
      <c r="I5" s="14"/>
      <c r="J5" s="14"/>
      <c r="K5" s="14"/>
      <c r="L5" s="14"/>
      <c r="M5" s="14">
        <v>6</v>
      </c>
      <c r="N5"/>
    </row>
    <row r="6" spans="1:14" x14ac:dyDescent="0.25">
      <c r="A6" s="2" t="s">
        <v>51</v>
      </c>
      <c r="B6" s="2" t="s">
        <v>52</v>
      </c>
      <c r="C6" s="14">
        <v>26</v>
      </c>
      <c r="D6" s="14"/>
      <c r="E6" s="14"/>
      <c r="F6" s="14"/>
      <c r="G6" s="14">
        <v>2</v>
      </c>
      <c r="H6" s="14"/>
      <c r="I6" s="14"/>
      <c r="J6" s="14"/>
      <c r="K6" s="14"/>
      <c r="L6" s="14"/>
      <c r="M6" s="14">
        <v>28</v>
      </c>
      <c r="N6"/>
    </row>
    <row r="7" spans="1:14" x14ac:dyDescent="0.25">
      <c r="A7" s="2" t="s">
        <v>94</v>
      </c>
      <c r="B7" s="2" t="s">
        <v>95</v>
      </c>
      <c r="C7" s="14">
        <v>3</v>
      </c>
      <c r="D7" s="14"/>
      <c r="E7" s="14"/>
      <c r="F7" s="14"/>
      <c r="G7" s="14"/>
      <c r="H7" s="14"/>
      <c r="I7" s="14"/>
      <c r="J7" s="14">
        <v>2</v>
      </c>
      <c r="K7" s="14"/>
      <c r="L7" s="14"/>
      <c r="M7" s="14">
        <v>5</v>
      </c>
      <c r="N7"/>
    </row>
    <row r="8" spans="1:14" x14ac:dyDescent="0.25">
      <c r="A8" s="2" t="s">
        <v>48</v>
      </c>
      <c r="B8" s="2" t="s">
        <v>49</v>
      </c>
      <c r="C8" s="14"/>
      <c r="D8" s="14"/>
      <c r="E8" s="14"/>
      <c r="F8" s="14"/>
      <c r="G8" s="14"/>
      <c r="H8" s="14"/>
      <c r="I8" s="14"/>
      <c r="J8" s="14"/>
      <c r="K8" s="14">
        <v>11</v>
      </c>
      <c r="L8" s="14"/>
      <c r="M8" s="14">
        <v>11</v>
      </c>
      <c r="N8"/>
    </row>
    <row r="9" spans="1:14" x14ac:dyDescent="0.25">
      <c r="A9" s="2" t="s">
        <v>167</v>
      </c>
      <c r="B9" s="2" t="s">
        <v>229</v>
      </c>
      <c r="C9" s="14"/>
      <c r="D9" s="14"/>
      <c r="E9" s="14">
        <v>1</v>
      </c>
      <c r="F9" s="14"/>
      <c r="G9" s="14"/>
      <c r="H9" s="14"/>
      <c r="I9" s="14"/>
      <c r="J9" s="14"/>
      <c r="K9" s="14"/>
      <c r="L9" s="14"/>
      <c r="M9" s="14">
        <v>1</v>
      </c>
      <c r="N9"/>
    </row>
    <row r="10" spans="1:14" x14ac:dyDescent="0.25">
      <c r="A10" s="2" t="s">
        <v>112</v>
      </c>
      <c r="B10" s="2" t="s">
        <v>113</v>
      </c>
      <c r="C10" s="14"/>
      <c r="D10" s="14"/>
      <c r="E10" s="14"/>
      <c r="F10" s="14"/>
      <c r="G10" s="14">
        <v>1</v>
      </c>
      <c r="H10" s="14">
        <v>1</v>
      </c>
      <c r="I10" s="14"/>
      <c r="J10" s="14"/>
      <c r="K10" s="14"/>
      <c r="L10" s="14">
        <v>1</v>
      </c>
      <c r="M10" s="14">
        <v>3</v>
      </c>
      <c r="N10"/>
    </row>
    <row r="11" spans="1:14" x14ac:dyDescent="0.25">
      <c r="A11" s="2" t="s">
        <v>150</v>
      </c>
      <c r="B11" s="2" t="s">
        <v>151</v>
      </c>
      <c r="C11" s="14">
        <v>1</v>
      </c>
      <c r="D11" s="14"/>
      <c r="E11" s="14">
        <v>1</v>
      </c>
      <c r="F11" s="14"/>
      <c r="G11" s="14"/>
      <c r="H11" s="14"/>
      <c r="I11" s="14"/>
      <c r="J11" s="14"/>
      <c r="K11" s="14"/>
      <c r="L11" s="14"/>
      <c r="M11" s="14">
        <v>2</v>
      </c>
      <c r="N11"/>
    </row>
    <row r="12" spans="1:14" x14ac:dyDescent="0.25">
      <c r="A12" s="2" t="s">
        <v>20</v>
      </c>
      <c r="B12" s="2" t="s">
        <v>229</v>
      </c>
      <c r="C12" s="14"/>
      <c r="D12" s="14"/>
      <c r="E12" s="14"/>
      <c r="F12" s="14"/>
      <c r="G12" s="14"/>
      <c r="H12" s="14"/>
      <c r="I12" s="14"/>
      <c r="J12" s="14"/>
      <c r="K12" s="14">
        <v>5</v>
      </c>
      <c r="L12" s="14"/>
      <c r="M12" s="14">
        <v>5</v>
      </c>
      <c r="N12"/>
    </row>
    <row r="13" spans="1:14" x14ac:dyDescent="0.25">
      <c r="A13" s="2" t="s">
        <v>75</v>
      </c>
      <c r="B13" s="2" t="s">
        <v>229</v>
      </c>
      <c r="C13" s="14"/>
      <c r="D13" s="14"/>
      <c r="E13" s="14"/>
      <c r="F13" s="14"/>
      <c r="G13" s="14"/>
      <c r="H13" s="14"/>
      <c r="I13" s="14"/>
      <c r="J13" s="14"/>
      <c r="K13" s="14">
        <v>2</v>
      </c>
      <c r="L13" s="14"/>
      <c r="M13" s="14">
        <v>2</v>
      </c>
      <c r="N13"/>
    </row>
    <row r="14" spans="1:14" x14ac:dyDescent="0.25">
      <c r="A14" s="2" t="s">
        <v>140</v>
      </c>
      <c r="B14" s="2" t="s">
        <v>229</v>
      </c>
      <c r="C14" s="14"/>
      <c r="D14" s="14"/>
      <c r="E14" s="14"/>
      <c r="F14" s="14"/>
      <c r="G14" s="14"/>
      <c r="H14" s="14"/>
      <c r="I14" s="14"/>
      <c r="J14" s="14"/>
      <c r="K14" s="14">
        <v>3</v>
      </c>
      <c r="L14" s="14"/>
      <c r="M14" s="14">
        <v>3</v>
      </c>
      <c r="N14"/>
    </row>
    <row r="15" spans="1:14" x14ac:dyDescent="0.25">
      <c r="A15" s="2" t="s">
        <v>199</v>
      </c>
      <c r="B15" s="2" t="s">
        <v>229</v>
      </c>
      <c r="C15" s="14">
        <v>1</v>
      </c>
      <c r="D15" s="14"/>
      <c r="E15" s="14"/>
      <c r="F15" s="14"/>
      <c r="G15" s="14"/>
      <c r="H15" s="14"/>
      <c r="I15" s="14"/>
      <c r="J15" s="14"/>
      <c r="K15" s="14"/>
      <c r="L15" s="14"/>
      <c r="M15" s="14">
        <v>1</v>
      </c>
      <c r="N15"/>
    </row>
    <row r="16" spans="1:14" x14ac:dyDescent="0.25">
      <c r="A16" s="2" t="s">
        <v>23</v>
      </c>
      <c r="B16" s="2" t="s">
        <v>24</v>
      </c>
      <c r="C16" s="14"/>
      <c r="D16" s="14"/>
      <c r="E16" s="14"/>
      <c r="F16" s="14"/>
      <c r="G16" s="14"/>
      <c r="H16" s="14"/>
      <c r="I16" s="14"/>
      <c r="J16" s="14"/>
      <c r="K16" s="14"/>
      <c r="L16" s="14">
        <v>10</v>
      </c>
      <c r="M16" s="14">
        <v>10</v>
      </c>
      <c r="N16"/>
    </row>
    <row r="17" spans="1:14" x14ac:dyDescent="0.25">
      <c r="A17" s="2" t="s">
        <v>68</v>
      </c>
      <c r="B17" s="2" t="s">
        <v>229</v>
      </c>
      <c r="C17" s="14"/>
      <c r="D17" s="14"/>
      <c r="E17" s="14"/>
      <c r="F17" s="14"/>
      <c r="G17" s="14"/>
      <c r="H17" s="14"/>
      <c r="I17" s="14"/>
      <c r="J17" s="14"/>
      <c r="K17" s="14">
        <v>5</v>
      </c>
      <c r="L17" s="14"/>
      <c r="M17" s="14">
        <v>5</v>
      </c>
      <c r="N17"/>
    </row>
    <row r="18" spans="1:14" x14ac:dyDescent="0.25">
      <c r="A18" s="2" t="s">
        <v>56</v>
      </c>
      <c r="B18" s="2" t="s">
        <v>229</v>
      </c>
      <c r="C18" s="14"/>
      <c r="D18" s="14"/>
      <c r="E18" s="14"/>
      <c r="F18" s="14"/>
      <c r="G18" s="14"/>
      <c r="H18" s="14"/>
      <c r="I18" s="14">
        <v>2</v>
      </c>
      <c r="J18" s="14"/>
      <c r="K18" s="14">
        <v>5</v>
      </c>
      <c r="L18" s="14"/>
      <c r="M18" s="14">
        <v>7</v>
      </c>
      <c r="N18"/>
    </row>
    <row r="19" spans="1:14" x14ac:dyDescent="0.25">
      <c r="A19" s="2" t="s">
        <v>202</v>
      </c>
      <c r="B19" s="2" t="s">
        <v>229</v>
      </c>
      <c r="C19" s="14">
        <v>2</v>
      </c>
      <c r="D19" s="14"/>
      <c r="E19" s="14"/>
      <c r="F19" s="14">
        <v>2</v>
      </c>
      <c r="G19" s="14"/>
      <c r="H19" s="14">
        <v>2</v>
      </c>
      <c r="I19" s="14">
        <v>4</v>
      </c>
      <c r="J19" s="14"/>
      <c r="K19" s="14"/>
      <c r="L19" s="14"/>
      <c r="M19" s="14">
        <v>10</v>
      </c>
      <c r="N19"/>
    </row>
    <row r="20" spans="1:14" x14ac:dyDescent="0.25">
      <c r="A20" s="2" t="s">
        <v>16</v>
      </c>
      <c r="B20" s="2" t="s">
        <v>229</v>
      </c>
      <c r="C20" s="14"/>
      <c r="D20" s="14"/>
      <c r="E20" s="14"/>
      <c r="F20" s="14"/>
      <c r="G20" s="14"/>
      <c r="H20" s="14"/>
      <c r="I20" s="14"/>
      <c r="J20" s="14">
        <v>1</v>
      </c>
      <c r="K20" s="14">
        <v>5</v>
      </c>
      <c r="L20" s="14"/>
      <c r="M20" s="14">
        <v>6</v>
      </c>
      <c r="N20"/>
    </row>
    <row r="21" spans="1:14" x14ac:dyDescent="0.25">
      <c r="A21" s="2" t="s">
        <v>182</v>
      </c>
      <c r="B21" s="2" t="s">
        <v>229</v>
      </c>
      <c r="C21" s="14">
        <v>4</v>
      </c>
      <c r="D21" s="14"/>
      <c r="E21" s="14"/>
      <c r="F21" s="14"/>
      <c r="G21" s="14"/>
      <c r="H21" s="14">
        <v>2</v>
      </c>
      <c r="I21" s="14"/>
      <c r="J21" s="14">
        <v>1</v>
      </c>
      <c r="K21" s="14"/>
      <c r="L21" s="14"/>
      <c r="M21" s="14">
        <v>7</v>
      </c>
      <c r="N21"/>
    </row>
    <row r="22" spans="1:14" x14ac:dyDescent="0.25">
      <c r="A22" s="2" t="s">
        <v>191</v>
      </c>
      <c r="B22" s="2" t="s">
        <v>229</v>
      </c>
      <c r="C22" s="14">
        <v>1</v>
      </c>
      <c r="D22" s="14"/>
      <c r="E22" s="14"/>
      <c r="F22" s="14"/>
      <c r="G22" s="14"/>
      <c r="H22" s="14"/>
      <c r="I22" s="14"/>
      <c r="J22" s="14">
        <v>1</v>
      </c>
      <c r="K22" s="14"/>
      <c r="L22" s="14"/>
      <c r="M22" s="14">
        <v>2</v>
      </c>
      <c r="N22"/>
    </row>
    <row r="23" spans="1:14" x14ac:dyDescent="0.25">
      <c r="A23" s="2" t="s">
        <v>220</v>
      </c>
      <c r="B23" s="2" t="s">
        <v>229</v>
      </c>
      <c r="C23" s="14"/>
      <c r="D23" s="14"/>
      <c r="E23" s="14"/>
      <c r="F23" s="14">
        <v>1</v>
      </c>
      <c r="G23" s="14"/>
      <c r="H23" s="14"/>
      <c r="I23" s="14"/>
      <c r="J23" s="14"/>
      <c r="K23" s="14"/>
      <c r="L23" s="14"/>
      <c r="M23" s="14">
        <v>1</v>
      </c>
      <c r="N23"/>
    </row>
    <row r="24" spans="1:14" x14ac:dyDescent="0.25">
      <c r="A24" s="2" t="s">
        <v>34</v>
      </c>
      <c r="B24" s="2" t="s">
        <v>35</v>
      </c>
      <c r="C24" s="14">
        <v>4</v>
      </c>
      <c r="D24" s="14"/>
      <c r="E24" s="14"/>
      <c r="F24" s="14"/>
      <c r="G24" s="14"/>
      <c r="H24" s="14"/>
      <c r="I24" s="14">
        <v>1</v>
      </c>
      <c r="J24" s="14"/>
      <c r="K24" s="14">
        <v>1</v>
      </c>
      <c r="L24" s="14"/>
      <c r="M24" s="14">
        <v>6</v>
      </c>
      <c r="N24"/>
    </row>
    <row r="25" spans="1:14" x14ac:dyDescent="0.25">
      <c r="A25" s="2" t="s">
        <v>100</v>
      </c>
      <c r="B25" s="2" t="s">
        <v>229</v>
      </c>
      <c r="C25" s="14">
        <v>1</v>
      </c>
      <c r="D25" s="14"/>
      <c r="E25" s="14">
        <v>3</v>
      </c>
      <c r="F25" s="14">
        <v>1</v>
      </c>
      <c r="G25" s="14"/>
      <c r="H25" s="14"/>
      <c r="I25" s="14"/>
      <c r="J25" s="14"/>
      <c r="K25" s="14"/>
      <c r="L25" s="14"/>
      <c r="M25" s="14">
        <v>5</v>
      </c>
      <c r="N25"/>
    </row>
    <row r="26" spans="1:14" x14ac:dyDescent="0.25">
      <c r="A26" s="2" t="s">
        <v>29</v>
      </c>
      <c r="B26" s="2" t="s">
        <v>30</v>
      </c>
      <c r="C26" s="14">
        <v>2</v>
      </c>
      <c r="D26" s="14"/>
      <c r="E26" s="14"/>
      <c r="F26" s="14"/>
      <c r="G26" s="14">
        <v>3</v>
      </c>
      <c r="H26" s="14"/>
      <c r="I26" s="14"/>
      <c r="J26" s="14"/>
      <c r="K26" s="14"/>
      <c r="L26" s="14"/>
      <c r="M26" s="14">
        <v>5</v>
      </c>
      <c r="N26"/>
    </row>
    <row r="27" spans="1:14" x14ac:dyDescent="0.25">
      <c r="A27" s="2" t="s">
        <v>136</v>
      </c>
      <c r="B27" s="2" t="s">
        <v>229</v>
      </c>
      <c r="C27" s="14"/>
      <c r="D27" s="14"/>
      <c r="E27" s="14"/>
      <c r="F27" s="14"/>
      <c r="G27" s="14"/>
      <c r="H27" s="14"/>
      <c r="I27" s="14"/>
      <c r="J27" s="14">
        <v>5</v>
      </c>
      <c r="K27" s="14"/>
      <c r="L27" s="14">
        <v>2</v>
      </c>
      <c r="M27" s="14">
        <v>7</v>
      </c>
      <c r="N27"/>
    </row>
    <row r="28" spans="1:14" x14ac:dyDescent="0.25">
      <c r="A28" s="2" t="s">
        <v>41</v>
      </c>
      <c r="B28" s="2" t="s">
        <v>42</v>
      </c>
      <c r="C28" s="14">
        <v>12</v>
      </c>
      <c r="D28" s="14">
        <v>5</v>
      </c>
      <c r="E28" s="14"/>
      <c r="F28" s="14"/>
      <c r="G28" s="14"/>
      <c r="H28" s="14"/>
      <c r="I28" s="14">
        <v>3</v>
      </c>
      <c r="J28" s="14"/>
      <c r="K28" s="14"/>
      <c r="L28" s="14"/>
      <c r="M28" s="14">
        <v>20</v>
      </c>
      <c r="N28"/>
    </row>
    <row r="29" spans="1:14" x14ac:dyDescent="0.25">
      <c r="A29" s="2" t="s">
        <v>62</v>
      </c>
      <c r="B29" s="2" t="s">
        <v>63</v>
      </c>
      <c r="C29" s="14">
        <v>5</v>
      </c>
      <c r="D29" s="14">
        <v>1</v>
      </c>
      <c r="E29" s="14"/>
      <c r="F29" s="14"/>
      <c r="G29" s="14"/>
      <c r="H29" s="14"/>
      <c r="I29" s="14"/>
      <c r="J29" s="14"/>
      <c r="K29" s="14"/>
      <c r="L29" s="14">
        <v>1</v>
      </c>
      <c r="M29" s="14">
        <v>7</v>
      </c>
      <c r="N29"/>
    </row>
    <row r="30" spans="1:14" x14ac:dyDescent="0.25">
      <c r="A30" s="2" t="s">
        <v>228</v>
      </c>
      <c r="B30" s="2"/>
      <c r="C30" s="14">
        <v>65</v>
      </c>
      <c r="D30" s="14">
        <v>7</v>
      </c>
      <c r="E30" s="14">
        <v>5</v>
      </c>
      <c r="F30" s="14">
        <v>4</v>
      </c>
      <c r="G30" s="14">
        <v>8</v>
      </c>
      <c r="H30" s="14">
        <v>5</v>
      </c>
      <c r="I30" s="14">
        <v>10</v>
      </c>
      <c r="J30" s="14">
        <v>10</v>
      </c>
      <c r="K30" s="14">
        <v>37</v>
      </c>
      <c r="L30" s="14">
        <v>14</v>
      </c>
      <c r="M30" s="14">
        <v>165</v>
      </c>
      <c r="N30"/>
    </row>
  </sheetData>
  <hyperlinks>
    <hyperlink ref="A2" location="'REPORT SUMMARY'!A1" display="Return to Report Summary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9"/>
  <sheetViews>
    <sheetView workbookViewId="0"/>
  </sheetViews>
  <sheetFormatPr defaultRowHeight="15" x14ac:dyDescent="0.25"/>
  <cols>
    <col min="1" max="1" width="2.140625" bestFit="1" customWidth="1"/>
    <col min="2" max="2" width="27.5703125" customWidth="1"/>
    <col min="3" max="3" width="15.42578125" bestFit="1" customWidth="1"/>
    <col min="4" max="4" width="17.7109375" bestFit="1" customWidth="1"/>
    <col min="5" max="5" width="14.85546875" bestFit="1" customWidth="1"/>
    <col min="6" max="6" width="15" bestFit="1" customWidth="1"/>
    <col min="7" max="7" width="18.85546875" bestFit="1" customWidth="1"/>
    <col min="8" max="8" width="15" bestFit="1" customWidth="1"/>
    <col min="9" max="9" width="10.42578125" bestFit="1" customWidth="1"/>
    <col min="10" max="10" width="25.5703125" customWidth="1"/>
    <col min="11" max="11" width="15.42578125" bestFit="1" customWidth="1"/>
    <col min="12" max="12" width="18.85546875" bestFit="1" customWidth="1"/>
    <col min="13" max="13" width="12.7109375" bestFit="1" customWidth="1"/>
    <col min="14" max="14" width="12.85546875" bestFit="1" customWidth="1"/>
    <col min="15" max="15" width="14.7109375" bestFit="1" customWidth="1"/>
    <col min="16" max="16" width="18.140625" bestFit="1" customWidth="1"/>
    <col min="18" max="18" width="12.5703125" bestFit="1" customWidth="1"/>
    <col min="19" max="19" width="13.28515625" style="15" bestFit="1" customWidth="1"/>
    <col min="20" max="20" width="11.28515625" style="15" customWidth="1"/>
    <col min="21" max="21" width="6.42578125" customWidth="1"/>
  </cols>
  <sheetData>
    <row r="1" spans="1:21" ht="21" x14ac:dyDescent="0.35">
      <c r="A1" s="46" t="s">
        <v>307</v>
      </c>
    </row>
    <row r="2" spans="1:21" x14ac:dyDescent="0.25">
      <c r="A2" s="42" t="s">
        <v>301</v>
      </c>
    </row>
    <row r="4" spans="1:2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R4" s="8" t="s">
        <v>236</v>
      </c>
      <c r="S4" s="18" t="s">
        <v>240</v>
      </c>
      <c r="T4" s="18" t="s">
        <v>237</v>
      </c>
      <c r="U4" s="19" t="s">
        <v>239</v>
      </c>
    </row>
    <row r="5" spans="1:21" x14ac:dyDescent="0.25">
      <c r="A5" s="2" t="s">
        <v>0</v>
      </c>
      <c r="B5" s="2" t="s">
        <v>16</v>
      </c>
      <c r="C5" s="9"/>
      <c r="D5" s="9"/>
      <c r="E5" s="10">
        <v>42552</v>
      </c>
      <c r="F5" s="10">
        <v>42552</v>
      </c>
      <c r="G5" s="2">
        <v>490200</v>
      </c>
      <c r="H5" s="9"/>
      <c r="I5" s="2">
        <v>1</v>
      </c>
      <c r="J5" s="2" t="s">
        <v>17</v>
      </c>
      <c r="K5" s="2">
        <v>5500</v>
      </c>
      <c r="L5" s="2">
        <v>0</v>
      </c>
      <c r="M5" s="2" t="s">
        <v>18</v>
      </c>
      <c r="N5" s="2" t="s">
        <v>19</v>
      </c>
      <c r="O5" s="2">
        <v>1000</v>
      </c>
      <c r="P5" s="2">
        <v>0</v>
      </c>
      <c r="R5" s="2" t="s">
        <v>18</v>
      </c>
      <c r="S5" s="16">
        <f>SUMIF(M:M,R:R,K:K)</f>
        <v>760498</v>
      </c>
      <c r="T5" s="16">
        <f>SUMIF(M:M,R:R,L:L)</f>
        <v>0</v>
      </c>
      <c r="U5" s="17">
        <f>T5/S5</f>
        <v>0</v>
      </c>
    </row>
    <row r="6" spans="1:21" x14ac:dyDescent="0.25">
      <c r="A6" s="2" t="s">
        <v>0</v>
      </c>
      <c r="B6" s="2" t="s">
        <v>20</v>
      </c>
      <c r="C6" s="9"/>
      <c r="D6" s="9"/>
      <c r="E6" s="10">
        <v>42552</v>
      </c>
      <c r="F6" s="10">
        <v>42552</v>
      </c>
      <c r="G6" s="2">
        <v>620100</v>
      </c>
      <c r="H6" s="9"/>
      <c r="I6" s="2">
        <v>1</v>
      </c>
      <c r="J6" s="2" t="s">
        <v>21</v>
      </c>
      <c r="K6" s="2">
        <v>6188</v>
      </c>
      <c r="L6" s="2">
        <v>0</v>
      </c>
      <c r="M6" s="2" t="s">
        <v>18</v>
      </c>
      <c r="N6" s="2" t="s">
        <v>22</v>
      </c>
      <c r="O6" s="2">
        <v>2210</v>
      </c>
      <c r="P6" s="2">
        <v>0</v>
      </c>
      <c r="R6" s="2" t="s">
        <v>27</v>
      </c>
      <c r="S6" s="16">
        <f t="shared" ref="S6:S14" si="0">SUMIF(M:M,R:R,K:K)</f>
        <v>12080</v>
      </c>
      <c r="T6" s="16">
        <f t="shared" ref="T6:T14" si="1">SUMIF(M:M,R:R,L:L)</f>
        <v>724.8</v>
      </c>
      <c r="U6" s="17">
        <f t="shared" ref="U6:U14" si="2">T6/S6</f>
        <v>0.06</v>
      </c>
    </row>
    <row r="7" spans="1:21" x14ac:dyDescent="0.25">
      <c r="A7" s="2" t="s">
        <v>0</v>
      </c>
      <c r="B7" s="2" t="s">
        <v>23</v>
      </c>
      <c r="C7" s="2" t="s">
        <v>24</v>
      </c>
      <c r="D7" s="2" t="s">
        <v>25</v>
      </c>
      <c r="E7" s="10">
        <v>42553</v>
      </c>
      <c r="F7" s="10">
        <v>42553</v>
      </c>
      <c r="G7" s="2">
        <v>230001</v>
      </c>
      <c r="H7" s="9"/>
      <c r="I7" s="2">
        <v>1</v>
      </c>
      <c r="J7" s="2" t="s">
        <v>26</v>
      </c>
      <c r="K7" s="2">
        <v>150</v>
      </c>
      <c r="L7" s="2">
        <v>9</v>
      </c>
      <c r="M7" s="2" t="s">
        <v>27</v>
      </c>
      <c r="N7" s="2" t="s">
        <v>28</v>
      </c>
      <c r="O7" s="2">
        <v>0</v>
      </c>
      <c r="P7" s="2">
        <v>0</v>
      </c>
      <c r="R7" s="2" t="s">
        <v>33</v>
      </c>
      <c r="S7" s="16">
        <f t="shared" si="0"/>
        <v>50300</v>
      </c>
      <c r="T7" s="16">
        <f t="shared" si="1"/>
        <v>3018</v>
      </c>
      <c r="U7" s="17">
        <f t="shared" si="2"/>
        <v>0.06</v>
      </c>
    </row>
    <row r="8" spans="1:21" x14ac:dyDescent="0.25">
      <c r="A8" s="2" t="s">
        <v>0</v>
      </c>
      <c r="B8" s="2" t="s">
        <v>29</v>
      </c>
      <c r="C8" s="2" t="s">
        <v>30</v>
      </c>
      <c r="D8" s="2" t="s">
        <v>31</v>
      </c>
      <c r="E8" s="10">
        <v>42553</v>
      </c>
      <c r="F8" s="10">
        <v>42553</v>
      </c>
      <c r="G8" s="2">
        <v>300320</v>
      </c>
      <c r="H8" s="9"/>
      <c r="I8" s="2">
        <v>1</v>
      </c>
      <c r="J8" s="2" t="s">
        <v>32</v>
      </c>
      <c r="K8" s="2">
        <v>5000</v>
      </c>
      <c r="L8" s="2">
        <v>300</v>
      </c>
      <c r="M8" s="2" t="s">
        <v>33</v>
      </c>
      <c r="N8" s="2" t="s">
        <v>28</v>
      </c>
      <c r="O8" s="2">
        <v>0</v>
      </c>
      <c r="P8" s="2">
        <v>0</v>
      </c>
      <c r="R8" s="2" t="s">
        <v>38</v>
      </c>
      <c r="S8" s="16">
        <f t="shared" si="0"/>
        <v>2146720.0499999998</v>
      </c>
      <c r="T8" s="16">
        <f t="shared" si="1"/>
        <v>128803.2</v>
      </c>
      <c r="U8" s="17">
        <f t="shared" si="2"/>
        <v>5.9999998602519228E-2</v>
      </c>
    </row>
    <row r="9" spans="1:21" x14ac:dyDescent="0.25">
      <c r="A9" s="2" t="s">
        <v>0</v>
      </c>
      <c r="B9" s="2" t="s">
        <v>34</v>
      </c>
      <c r="C9" s="2" t="s">
        <v>35</v>
      </c>
      <c r="D9" s="2" t="s">
        <v>36</v>
      </c>
      <c r="E9" s="10">
        <v>42553</v>
      </c>
      <c r="F9" s="10">
        <v>42553</v>
      </c>
      <c r="G9" s="2">
        <v>450200</v>
      </c>
      <c r="H9" s="9"/>
      <c r="I9" s="2">
        <v>1</v>
      </c>
      <c r="J9" s="2" t="s">
        <v>37</v>
      </c>
      <c r="K9" s="2">
        <v>220</v>
      </c>
      <c r="L9" s="2">
        <v>13.2</v>
      </c>
      <c r="M9" s="2" t="s">
        <v>38</v>
      </c>
      <c r="N9" s="2" t="s">
        <v>28</v>
      </c>
      <c r="O9" s="2">
        <v>0</v>
      </c>
      <c r="P9" s="2">
        <v>0</v>
      </c>
      <c r="R9" s="2" t="s">
        <v>40</v>
      </c>
      <c r="S9" s="16">
        <f t="shared" si="0"/>
        <v>16000</v>
      </c>
      <c r="T9" s="16">
        <f t="shared" si="1"/>
        <v>0</v>
      </c>
      <c r="U9" s="17">
        <f t="shared" si="2"/>
        <v>0</v>
      </c>
    </row>
    <row r="10" spans="1:21" x14ac:dyDescent="0.25">
      <c r="A10" s="2" t="s">
        <v>0</v>
      </c>
      <c r="B10" s="2" t="s">
        <v>34</v>
      </c>
      <c r="C10" s="2" t="s">
        <v>35</v>
      </c>
      <c r="D10" s="2" t="s">
        <v>36</v>
      </c>
      <c r="E10" s="10">
        <v>42553</v>
      </c>
      <c r="F10" s="10">
        <v>42553</v>
      </c>
      <c r="G10" s="2">
        <v>450200</v>
      </c>
      <c r="H10" s="9"/>
      <c r="I10" s="2">
        <v>2</v>
      </c>
      <c r="J10" s="2" t="s">
        <v>39</v>
      </c>
      <c r="K10" s="2">
        <v>100</v>
      </c>
      <c r="L10" s="2">
        <v>0</v>
      </c>
      <c r="M10" s="2" t="s">
        <v>40</v>
      </c>
      <c r="N10" s="2" t="s">
        <v>28</v>
      </c>
      <c r="O10" s="2">
        <v>0</v>
      </c>
      <c r="P10" s="2">
        <v>0</v>
      </c>
      <c r="R10" s="2" t="s">
        <v>47</v>
      </c>
      <c r="S10" s="16">
        <f t="shared" si="0"/>
        <v>573640</v>
      </c>
      <c r="T10" s="16">
        <f t="shared" si="1"/>
        <v>34418.400000000001</v>
      </c>
      <c r="U10" s="17">
        <f t="shared" si="2"/>
        <v>6.0000000000000005E-2</v>
      </c>
    </row>
    <row r="11" spans="1:21" x14ac:dyDescent="0.25">
      <c r="A11" s="2" t="s">
        <v>0</v>
      </c>
      <c r="B11" s="2" t="s">
        <v>41</v>
      </c>
      <c r="C11" s="2" t="s">
        <v>42</v>
      </c>
      <c r="D11" s="2" t="s">
        <v>43</v>
      </c>
      <c r="E11" s="10">
        <v>42553</v>
      </c>
      <c r="F11" s="10">
        <v>42553</v>
      </c>
      <c r="G11" s="2">
        <v>61830</v>
      </c>
      <c r="H11" s="2" t="s">
        <v>44</v>
      </c>
      <c r="I11" s="2">
        <v>1</v>
      </c>
      <c r="J11" s="2" t="s">
        <v>45</v>
      </c>
      <c r="K11" s="2">
        <v>1000</v>
      </c>
      <c r="L11" s="2">
        <v>60</v>
      </c>
      <c r="M11" s="2" t="s">
        <v>38</v>
      </c>
      <c r="N11" s="2" t="s">
        <v>28</v>
      </c>
      <c r="O11" s="2">
        <v>0</v>
      </c>
      <c r="P11" s="2">
        <v>0</v>
      </c>
      <c r="R11" s="2" t="s">
        <v>103</v>
      </c>
      <c r="S11" s="16">
        <f t="shared" si="0"/>
        <v>2700</v>
      </c>
      <c r="T11" s="16">
        <f t="shared" si="1"/>
        <v>162</v>
      </c>
      <c r="U11" s="17">
        <f t="shared" si="2"/>
        <v>0.06</v>
      </c>
    </row>
    <row r="12" spans="1:21" x14ac:dyDescent="0.25">
      <c r="A12" s="2" t="s">
        <v>0</v>
      </c>
      <c r="B12" s="2" t="s">
        <v>41</v>
      </c>
      <c r="C12" s="2" t="s">
        <v>42</v>
      </c>
      <c r="D12" s="2" t="s">
        <v>43</v>
      </c>
      <c r="E12" s="10">
        <v>42553</v>
      </c>
      <c r="F12" s="10">
        <v>42553</v>
      </c>
      <c r="G12" s="2">
        <v>61830</v>
      </c>
      <c r="H12" s="2" t="s">
        <v>44</v>
      </c>
      <c r="I12" s="2">
        <v>2</v>
      </c>
      <c r="J12" s="2" t="s">
        <v>46</v>
      </c>
      <c r="K12" s="2">
        <v>10000</v>
      </c>
      <c r="L12" s="2">
        <v>600</v>
      </c>
      <c r="M12" s="2" t="s">
        <v>47</v>
      </c>
      <c r="N12" s="2" t="s">
        <v>28</v>
      </c>
      <c r="O12" s="2">
        <v>0</v>
      </c>
      <c r="P12" s="2">
        <v>0</v>
      </c>
      <c r="R12" s="2" t="s">
        <v>118</v>
      </c>
      <c r="S12" s="16">
        <f t="shared" si="0"/>
        <v>5740</v>
      </c>
      <c r="T12" s="16">
        <f t="shared" si="1"/>
        <v>0</v>
      </c>
      <c r="U12" s="17">
        <f t="shared" si="2"/>
        <v>0</v>
      </c>
    </row>
    <row r="13" spans="1:21" x14ac:dyDescent="0.25">
      <c r="A13" s="2" t="s">
        <v>0</v>
      </c>
      <c r="B13" s="2" t="s">
        <v>48</v>
      </c>
      <c r="C13" s="2" t="s">
        <v>49</v>
      </c>
      <c r="D13" s="9"/>
      <c r="E13" s="10">
        <v>42553</v>
      </c>
      <c r="F13" s="10">
        <v>42553</v>
      </c>
      <c r="G13" s="2">
        <v>658600</v>
      </c>
      <c r="H13" s="9"/>
      <c r="I13" s="2">
        <v>1</v>
      </c>
      <c r="J13" s="2" t="s">
        <v>50</v>
      </c>
      <c r="K13" s="2">
        <v>2250</v>
      </c>
      <c r="L13" s="2">
        <v>0</v>
      </c>
      <c r="M13" s="2" t="s">
        <v>18</v>
      </c>
      <c r="N13" s="2" t="s">
        <v>28</v>
      </c>
      <c r="O13" s="2">
        <v>0</v>
      </c>
      <c r="P13" s="2">
        <v>0</v>
      </c>
      <c r="R13" s="2" t="s">
        <v>139</v>
      </c>
      <c r="S13" s="16">
        <f t="shared" si="0"/>
        <v>543050</v>
      </c>
      <c r="T13" s="16">
        <f t="shared" si="1"/>
        <v>0</v>
      </c>
      <c r="U13" s="17">
        <f t="shared" si="2"/>
        <v>0</v>
      </c>
    </row>
    <row r="14" spans="1:21" x14ac:dyDescent="0.25">
      <c r="A14" s="2" t="s">
        <v>0</v>
      </c>
      <c r="B14" s="2" t="s">
        <v>51</v>
      </c>
      <c r="C14" s="2" t="s">
        <v>52</v>
      </c>
      <c r="D14" s="2" t="s">
        <v>53</v>
      </c>
      <c r="E14" s="10">
        <v>42553</v>
      </c>
      <c r="F14" s="10">
        <v>42553</v>
      </c>
      <c r="G14" s="2" t="s">
        <v>54</v>
      </c>
      <c r="H14" s="9"/>
      <c r="I14" s="2">
        <v>1</v>
      </c>
      <c r="J14" s="2" t="s">
        <v>55</v>
      </c>
      <c r="K14" s="2">
        <v>2000</v>
      </c>
      <c r="L14" s="2">
        <v>120</v>
      </c>
      <c r="M14" s="2" t="s">
        <v>38</v>
      </c>
      <c r="N14" s="2" t="s">
        <v>28</v>
      </c>
      <c r="O14" s="2">
        <v>0</v>
      </c>
      <c r="P14" s="2">
        <v>0</v>
      </c>
      <c r="R14" s="2" t="s">
        <v>210</v>
      </c>
      <c r="S14" s="16">
        <f t="shared" si="0"/>
        <v>4600</v>
      </c>
      <c r="T14" s="16">
        <f t="shared" si="1"/>
        <v>276</v>
      </c>
      <c r="U14" s="17">
        <f t="shared" si="2"/>
        <v>0.06</v>
      </c>
    </row>
    <row r="15" spans="1:21" x14ac:dyDescent="0.25">
      <c r="A15" s="2" t="s">
        <v>0</v>
      </c>
      <c r="B15" s="2" t="s">
        <v>56</v>
      </c>
      <c r="C15" s="9"/>
      <c r="D15" s="9"/>
      <c r="E15" s="10">
        <v>42554</v>
      </c>
      <c r="F15" s="10">
        <v>42554</v>
      </c>
      <c r="G15" s="2">
        <v>105001</v>
      </c>
      <c r="H15" s="9"/>
      <c r="I15" s="2">
        <v>1</v>
      </c>
      <c r="J15" s="2" t="s">
        <v>57</v>
      </c>
      <c r="K15" s="2">
        <v>1200</v>
      </c>
      <c r="L15" s="2">
        <v>0</v>
      </c>
      <c r="M15" s="2" t="s">
        <v>18</v>
      </c>
      <c r="N15" s="2" t="s">
        <v>28</v>
      </c>
      <c r="O15" s="2">
        <v>0</v>
      </c>
      <c r="P15" s="2">
        <v>0</v>
      </c>
    </row>
    <row r="16" spans="1:21" x14ac:dyDescent="0.25">
      <c r="A16" s="2" t="s">
        <v>0</v>
      </c>
      <c r="B16" s="2" t="s">
        <v>41</v>
      </c>
      <c r="C16" s="2" t="s">
        <v>42</v>
      </c>
      <c r="D16" s="2" t="s">
        <v>43</v>
      </c>
      <c r="E16" s="10">
        <v>42554</v>
      </c>
      <c r="F16" s="10">
        <v>42554</v>
      </c>
      <c r="G16" s="2">
        <v>61824</v>
      </c>
      <c r="H16" s="9"/>
      <c r="I16" s="2">
        <v>1</v>
      </c>
      <c r="J16" s="2" t="s">
        <v>58</v>
      </c>
      <c r="K16" s="2">
        <v>5800</v>
      </c>
      <c r="L16" s="2">
        <v>0</v>
      </c>
      <c r="M16" s="2" t="s">
        <v>40</v>
      </c>
      <c r="N16" s="2" t="s">
        <v>28</v>
      </c>
      <c r="O16" s="2">
        <v>0</v>
      </c>
      <c r="P16" s="2">
        <v>0</v>
      </c>
      <c r="R16" s="11" t="s">
        <v>232</v>
      </c>
      <c r="S16" s="3" t="s">
        <v>241</v>
      </c>
      <c r="T16" s="3" t="s">
        <v>238</v>
      </c>
      <c r="U16" s="3" t="s">
        <v>242</v>
      </c>
    </row>
    <row r="17" spans="1:21" x14ac:dyDescent="0.25">
      <c r="A17" s="2" t="s">
        <v>0</v>
      </c>
      <c r="B17" s="2" t="s">
        <v>41</v>
      </c>
      <c r="C17" s="2" t="s">
        <v>42</v>
      </c>
      <c r="D17" s="2" t="s">
        <v>43</v>
      </c>
      <c r="E17" s="10">
        <v>42554</v>
      </c>
      <c r="F17" s="10">
        <v>42554</v>
      </c>
      <c r="G17" s="2">
        <v>61824</v>
      </c>
      <c r="H17" s="9"/>
      <c r="I17" s="2">
        <v>2</v>
      </c>
      <c r="J17" s="2" t="s">
        <v>59</v>
      </c>
      <c r="K17" s="2">
        <v>1000</v>
      </c>
      <c r="L17" s="2">
        <v>0</v>
      </c>
      <c r="M17" s="2" t="s">
        <v>40</v>
      </c>
      <c r="N17" s="2" t="s">
        <v>28</v>
      </c>
      <c r="O17" s="2">
        <v>0</v>
      </c>
      <c r="P17" s="2">
        <v>0</v>
      </c>
      <c r="R17" s="22" t="s">
        <v>18</v>
      </c>
      <c r="S17" s="12">
        <v>760498</v>
      </c>
      <c r="T17" s="12">
        <v>0</v>
      </c>
      <c r="U17" s="23">
        <v>0</v>
      </c>
    </row>
    <row r="18" spans="1:21" x14ac:dyDescent="0.25">
      <c r="A18" s="2" t="s">
        <v>0</v>
      </c>
      <c r="B18" s="2" t="s">
        <v>41</v>
      </c>
      <c r="C18" s="2" t="s">
        <v>42</v>
      </c>
      <c r="D18" s="2" t="s">
        <v>43</v>
      </c>
      <c r="E18" s="10">
        <v>42554</v>
      </c>
      <c r="F18" s="10">
        <v>42554</v>
      </c>
      <c r="G18" s="2">
        <v>61825</v>
      </c>
      <c r="H18" s="2" t="s">
        <v>60</v>
      </c>
      <c r="I18" s="2">
        <v>1</v>
      </c>
      <c r="J18" s="2" t="s">
        <v>61</v>
      </c>
      <c r="K18" s="2">
        <v>17440</v>
      </c>
      <c r="L18" s="2">
        <v>1046.4000000000001</v>
      </c>
      <c r="M18" s="2" t="s">
        <v>47</v>
      </c>
      <c r="N18" s="2" t="s">
        <v>28</v>
      </c>
      <c r="O18" s="2">
        <v>0</v>
      </c>
      <c r="P18" s="2">
        <v>0</v>
      </c>
      <c r="R18" s="22" t="s">
        <v>27</v>
      </c>
      <c r="S18" s="12">
        <v>12080</v>
      </c>
      <c r="T18" s="12">
        <v>724.8</v>
      </c>
      <c r="U18" s="23">
        <v>0.06</v>
      </c>
    </row>
    <row r="19" spans="1:21" x14ac:dyDescent="0.25">
      <c r="A19" s="2" t="s">
        <v>0</v>
      </c>
      <c r="B19" s="2" t="s">
        <v>62</v>
      </c>
      <c r="C19" s="2" t="s">
        <v>63</v>
      </c>
      <c r="D19" s="2" t="s">
        <v>64</v>
      </c>
      <c r="E19" s="10">
        <v>42554</v>
      </c>
      <c r="F19" s="10">
        <v>42554</v>
      </c>
      <c r="G19" s="2">
        <v>7779</v>
      </c>
      <c r="H19" s="9"/>
      <c r="I19" s="2">
        <v>1</v>
      </c>
      <c r="J19" s="2" t="s">
        <v>65</v>
      </c>
      <c r="K19" s="2">
        <v>350</v>
      </c>
      <c r="L19" s="2">
        <v>21</v>
      </c>
      <c r="M19" s="2" t="s">
        <v>38</v>
      </c>
      <c r="N19" s="2" t="s">
        <v>28</v>
      </c>
      <c r="O19" s="2">
        <v>0</v>
      </c>
      <c r="P19" s="2">
        <v>0</v>
      </c>
      <c r="R19" s="22" t="s">
        <v>33</v>
      </c>
      <c r="S19" s="12">
        <v>50300</v>
      </c>
      <c r="T19" s="12">
        <v>3018</v>
      </c>
      <c r="U19" s="23">
        <v>0.06</v>
      </c>
    </row>
    <row r="20" spans="1:21" x14ac:dyDescent="0.25">
      <c r="A20" s="2" t="s">
        <v>0</v>
      </c>
      <c r="B20" s="2" t="s">
        <v>51</v>
      </c>
      <c r="C20" s="2" t="s">
        <v>52</v>
      </c>
      <c r="D20" s="2" t="s">
        <v>53</v>
      </c>
      <c r="E20" s="10">
        <v>42555</v>
      </c>
      <c r="F20" s="10">
        <v>42555</v>
      </c>
      <c r="G20" s="2" t="s">
        <v>66</v>
      </c>
      <c r="H20" s="9"/>
      <c r="I20" s="2">
        <v>1</v>
      </c>
      <c r="J20" s="2" t="s">
        <v>67</v>
      </c>
      <c r="K20" s="2">
        <v>1500</v>
      </c>
      <c r="L20" s="2">
        <v>90</v>
      </c>
      <c r="M20" s="2" t="s">
        <v>38</v>
      </c>
      <c r="N20" s="2" t="s">
        <v>28</v>
      </c>
      <c r="O20" s="2">
        <v>0</v>
      </c>
      <c r="P20" s="2">
        <v>0</v>
      </c>
      <c r="R20" s="22" t="s">
        <v>38</v>
      </c>
      <c r="S20" s="12">
        <v>2146720.0499999998</v>
      </c>
      <c r="T20" s="12">
        <v>128803.2</v>
      </c>
      <c r="U20" s="23">
        <v>5.9999998602519228E-2</v>
      </c>
    </row>
    <row r="21" spans="1:21" x14ac:dyDescent="0.25">
      <c r="A21" s="2" t="s">
        <v>0</v>
      </c>
      <c r="B21" s="2" t="s">
        <v>56</v>
      </c>
      <c r="C21" s="9"/>
      <c r="D21" s="9"/>
      <c r="E21" s="10">
        <v>42556</v>
      </c>
      <c r="F21" s="10">
        <v>42556</v>
      </c>
      <c r="G21" s="2">
        <v>105002</v>
      </c>
      <c r="H21" s="9"/>
      <c r="I21" s="2">
        <v>1</v>
      </c>
      <c r="J21" s="2" t="s">
        <v>50</v>
      </c>
      <c r="K21" s="2">
        <v>150</v>
      </c>
      <c r="L21" s="2">
        <v>0</v>
      </c>
      <c r="M21" s="2" t="s">
        <v>18</v>
      </c>
      <c r="N21" s="2" t="s">
        <v>28</v>
      </c>
      <c r="O21" s="2">
        <v>0</v>
      </c>
      <c r="P21" s="2">
        <v>0</v>
      </c>
      <c r="R21" s="22" t="s">
        <v>40</v>
      </c>
      <c r="S21" s="12">
        <v>16000</v>
      </c>
      <c r="T21" s="12">
        <v>0</v>
      </c>
      <c r="U21" s="23">
        <v>0</v>
      </c>
    </row>
    <row r="22" spans="1:21" x14ac:dyDescent="0.25">
      <c r="A22" s="2" t="s">
        <v>0</v>
      </c>
      <c r="B22" s="2" t="s">
        <v>68</v>
      </c>
      <c r="C22" s="9"/>
      <c r="D22" s="9"/>
      <c r="E22" s="10">
        <v>42556</v>
      </c>
      <c r="F22" s="10">
        <v>42556</v>
      </c>
      <c r="G22" s="2">
        <v>123456</v>
      </c>
      <c r="H22" s="9"/>
      <c r="I22" s="2">
        <v>1</v>
      </c>
      <c r="J22" s="2" t="s">
        <v>69</v>
      </c>
      <c r="K22" s="2">
        <v>16500</v>
      </c>
      <c r="L22" s="2">
        <v>0</v>
      </c>
      <c r="M22" s="2" t="s">
        <v>18</v>
      </c>
      <c r="N22" s="2" t="s">
        <v>19</v>
      </c>
      <c r="O22" s="2">
        <v>3000</v>
      </c>
      <c r="P22" s="2">
        <v>0</v>
      </c>
      <c r="R22" s="22" t="s">
        <v>47</v>
      </c>
      <c r="S22" s="12">
        <v>573640</v>
      </c>
      <c r="T22" s="12">
        <v>34418.400000000001</v>
      </c>
      <c r="U22" s="23">
        <v>6.0000000000000005E-2</v>
      </c>
    </row>
    <row r="23" spans="1:21" x14ac:dyDescent="0.25">
      <c r="A23" s="2" t="s">
        <v>0</v>
      </c>
      <c r="B23" s="2" t="s">
        <v>29</v>
      </c>
      <c r="C23" s="2" t="s">
        <v>30</v>
      </c>
      <c r="D23" s="2" t="s">
        <v>31</v>
      </c>
      <c r="E23" s="10">
        <v>42556</v>
      </c>
      <c r="F23" s="10">
        <v>42556</v>
      </c>
      <c r="G23" s="2">
        <v>300330</v>
      </c>
      <c r="H23" s="9"/>
      <c r="I23" s="2">
        <v>1</v>
      </c>
      <c r="J23" s="2" t="s">
        <v>70</v>
      </c>
      <c r="K23" s="2">
        <v>1500</v>
      </c>
      <c r="L23" s="2">
        <v>90</v>
      </c>
      <c r="M23" s="2" t="s">
        <v>33</v>
      </c>
      <c r="N23" s="2" t="s">
        <v>28</v>
      </c>
      <c r="O23" s="2">
        <v>0</v>
      </c>
      <c r="P23" s="2">
        <v>0</v>
      </c>
      <c r="R23" s="22" t="s">
        <v>103</v>
      </c>
      <c r="S23" s="12">
        <v>2700</v>
      </c>
      <c r="T23" s="12">
        <v>162</v>
      </c>
      <c r="U23" s="23">
        <v>0.06</v>
      </c>
    </row>
    <row r="24" spans="1:21" x14ac:dyDescent="0.25">
      <c r="A24" s="2" t="s">
        <v>0</v>
      </c>
      <c r="B24" s="2" t="s">
        <v>34</v>
      </c>
      <c r="C24" s="2" t="s">
        <v>35</v>
      </c>
      <c r="D24" s="2" t="s">
        <v>36</v>
      </c>
      <c r="E24" s="10">
        <v>42556</v>
      </c>
      <c r="F24" s="10">
        <v>42556</v>
      </c>
      <c r="G24" s="2">
        <v>450225</v>
      </c>
      <c r="H24" s="9"/>
      <c r="I24" s="2">
        <v>1</v>
      </c>
      <c r="J24" s="2" t="s">
        <v>71</v>
      </c>
      <c r="K24" s="2">
        <v>300</v>
      </c>
      <c r="L24" s="2">
        <v>18</v>
      </c>
      <c r="M24" s="2" t="s">
        <v>38</v>
      </c>
      <c r="N24" s="2" t="s">
        <v>28</v>
      </c>
      <c r="O24" s="2">
        <v>0</v>
      </c>
      <c r="P24" s="2">
        <v>0</v>
      </c>
      <c r="R24" s="22" t="s">
        <v>118</v>
      </c>
      <c r="S24" s="12">
        <v>5740</v>
      </c>
      <c r="T24" s="12">
        <v>0</v>
      </c>
      <c r="U24" s="23">
        <v>0</v>
      </c>
    </row>
    <row r="25" spans="1:21" x14ac:dyDescent="0.25">
      <c r="A25" s="2" t="s">
        <v>0</v>
      </c>
      <c r="B25" s="2" t="s">
        <v>16</v>
      </c>
      <c r="C25" s="9"/>
      <c r="D25" s="9"/>
      <c r="E25" s="10">
        <v>42556</v>
      </c>
      <c r="F25" s="10">
        <v>42556</v>
      </c>
      <c r="G25" s="2">
        <v>490225</v>
      </c>
      <c r="H25" s="9"/>
      <c r="I25" s="2">
        <v>1</v>
      </c>
      <c r="J25" s="2" t="s">
        <v>72</v>
      </c>
      <c r="K25" s="2">
        <v>8250</v>
      </c>
      <c r="L25" s="2">
        <v>0</v>
      </c>
      <c r="M25" s="2" t="s">
        <v>18</v>
      </c>
      <c r="N25" s="2" t="s">
        <v>19</v>
      </c>
      <c r="O25" s="2">
        <v>1500</v>
      </c>
      <c r="P25" s="2">
        <v>0</v>
      </c>
      <c r="R25" s="22" t="s">
        <v>139</v>
      </c>
      <c r="S25" s="12">
        <v>543050</v>
      </c>
      <c r="T25" s="12">
        <v>0</v>
      </c>
      <c r="U25" s="23">
        <v>0</v>
      </c>
    </row>
    <row r="26" spans="1:21" x14ac:dyDescent="0.25">
      <c r="A26" s="2" t="s">
        <v>0</v>
      </c>
      <c r="B26" s="2" t="s">
        <v>20</v>
      </c>
      <c r="C26" s="9"/>
      <c r="D26" s="9"/>
      <c r="E26" s="10">
        <v>42556</v>
      </c>
      <c r="F26" s="10">
        <v>42556</v>
      </c>
      <c r="G26" s="2">
        <v>620215</v>
      </c>
      <c r="H26" s="9"/>
      <c r="I26" s="2">
        <v>1</v>
      </c>
      <c r="J26" s="2" t="s">
        <v>21</v>
      </c>
      <c r="K26" s="2">
        <v>7280</v>
      </c>
      <c r="L26" s="2">
        <v>0</v>
      </c>
      <c r="M26" s="2" t="s">
        <v>18</v>
      </c>
      <c r="N26" s="2" t="s">
        <v>22</v>
      </c>
      <c r="O26" s="2">
        <v>2600</v>
      </c>
      <c r="P26" s="2">
        <v>0</v>
      </c>
      <c r="R26" s="22" t="s">
        <v>210</v>
      </c>
      <c r="S26" s="12">
        <v>4600</v>
      </c>
      <c r="T26" s="12">
        <v>276</v>
      </c>
      <c r="U26" s="23">
        <v>0.06</v>
      </c>
    </row>
    <row r="27" spans="1:21" x14ac:dyDescent="0.25">
      <c r="A27" s="2" t="s">
        <v>0</v>
      </c>
      <c r="B27" s="2" t="s">
        <v>48</v>
      </c>
      <c r="C27" s="2" t="s">
        <v>49</v>
      </c>
      <c r="D27" s="9"/>
      <c r="E27" s="10">
        <v>42556</v>
      </c>
      <c r="F27" s="10">
        <v>42556</v>
      </c>
      <c r="G27" s="2" t="s">
        <v>73</v>
      </c>
      <c r="H27" s="9"/>
      <c r="I27" s="2">
        <v>1</v>
      </c>
      <c r="J27" s="2" t="s">
        <v>74</v>
      </c>
      <c r="K27" s="2">
        <v>-250</v>
      </c>
      <c r="L27" s="2">
        <v>0</v>
      </c>
      <c r="M27" s="2" t="s">
        <v>18</v>
      </c>
      <c r="N27" s="2" t="s">
        <v>28</v>
      </c>
      <c r="O27" s="2">
        <v>0</v>
      </c>
      <c r="P27" s="2">
        <v>0</v>
      </c>
      <c r="S27"/>
      <c r="T27"/>
    </row>
    <row r="28" spans="1:21" x14ac:dyDescent="0.25">
      <c r="A28" s="2" t="s">
        <v>0</v>
      </c>
      <c r="B28" s="2" t="s">
        <v>75</v>
      </c>
      <c r="C28" s="9"/>
      <c r="D28" s="9"/>
      <c r="E28" s="10">
        <v>42556</v>
      </c>
      <c r="F28" s="10">
        <v>42556</v>
      </c>
      <c r="G28" s="2" t="s">
        <v>76</v>
      </c>
      <c r="H28" s="9"/>
      <c r="I28" s="2">
        <v>1</v>
      </c>
      <c r="J28" s="2" t="s">
        <v>77</v>
      </c>
      <c r="K28" s="2">
        <v>560000</v>
      </c>
      <c r="L28" s="2">
        <v>0</v>
      </c>
      <c r="M28" s="2" t="s">
        <v>18</v>
      </c>
      <c r="N28" s="2" t="s">
        <v>22</v>
      </c>
      <c r="O28" s="2">
        <v>200000</v>
      </c>
      <c r="P28" s="2">
        <v>0</v>
      </c>
      <c r="S28"/>
      <c r="T28"/>
    </row>
    <row r="29" spans="1:21" x14ac:dyDescent="0.25">
      <c r="A29" s="2" t="s">
        <v>0</v>
      </c>
      <c r="B29" s="2" t="s">
        <v>75</v>
      </c>
      <c r="C29" s="9"/>
      <c r="D29" s="9"/>
      <c r="E29" s="10">
        <v>42556</v>
      </c>
      <c r="F29" s="10">
        <v>42556</v>
      </c>
      <c r="G29" s="2" t="s">
        <v>76</v>
      </c>
      <c r="H29" s="9"/>
      <c r="I29" s="2">
        <v>2</v>
      </c>
      <c r="J29" s="2" t="s">
        <v>17</v>
      </c>
      <c r="K29" s="2">
        <v>14000</v>
      </c>
      <c r="L29" s="2">
        <v>0</v>
      </c>
      <c r="M29" s="2" t="s">
        <v>18</v>
      </c>
      <c r="N29" s="2" t="s">
        <v>22</v>
      </c>
      <c r="O29" s="2">
        <v>5000</v>
      </c>
      <c r="P29" s="2">
        <v>0</v>
      </c>
      <c r="S29"/>
      <c r="T29"/>
    </row>
    <row r="30" spans="1:21" x14ac:dyDescent="0.25">
      <c r="A30" s="2" t="s">
        <v>0</v>
      </c>
      <c r="B30" s="2" t="s">
        <v>23</v>
      </c>
      <c r="C30" s="2" t="s">
        <v>24</v>
      </c>
      <c r="D30" s="2" t="s">
        <v>25</v>
      </c>
      <c r="E30" s="10">
        <v>42557</v>
      </c>
      <c r="F30" s="10">
        <v>42557</v>
      </c>
      <c r="G30" s="2">
        <v>230100</v>
      </c>
      <c r="H30" s="9"/>
      <c r="I30" s="2">
        <v>1</v>
      </c>
      <c r="J30" s="2" t="s">
        <v>78</v>
      </c>
      <c r="K30" s="2">
        <v>200</v>
      </c>
      <c r="L30" s="2">
        <v>12</v>
      </c>
      <c r="M30" s="2" t="s">
        <v>27</v>
      </c>
      <c r="N30" s="2" t="s">
        <v>28</v>
      </c>
      <c r="O30" s="2">
        <v>0</v>
      </c>
      <c r="P30" s="2">
        <v>0</v>
      </c>
      <c r="S30"/>
      <c r="T30"/>
    </row>
    <row r="31" spans="1:21" x14ac:dyDescent="0.25">
      <c r="A31" s="2" t="s">
        <v>0</v>
      </c>
      <c r="B31" s="2" t="s">
        <v>48</v>
      </c>
      <c r="C31" s="2" t="s">
        <v>49</v>
      </c>
      <c r="D31" s="9"/>
      <c r="E31" s="10">
        <v>42557</v>
      </c>
      <c r="F31" s="10">
        <v>42557</v>
      </c>
      <c r="G31" s="2">
        <v>658602</v>
      </c>
      <c r="H31" s="9"/>
      <c r="I31" s="2">
        <v>1</v>
      </c>
      <c r="J31" s="2" t="s">
        <v>79</v>
      </c>
      <c r="K31" s="2">
        <v>350</v>
      </c>
      <c r="L31" s="2">
        <v>0</v>
      </c>
      <c r="M31" s="2" t="s">
        <v>18</v>
      </c>
      <c r="N31" s="2" t="s">
        <v>28</v>
      </c>
      <c r="O31" s="2">
        <v>0</v>
      </c>
      <c r="P31" s="2">
        <v>0</v>
      </c>
      <c r="S31"/>
      <c r="T31"/>
    </row>
    <row r="32" spans="1:21" x14ac:dyDescent="0.25">
      <c r="A32" s="2" t="s">
        <v>0</v>
      </c>
      <c r="B32" s="2" t="s">
        <v>23</v>
      </c>
      <c r="C32" s="2" t="s">
        <v>24</v>
      </c>
      <c r="D32" s="2" t="s">
        <v>25</v>
      </c>
      <c r="E32" s="10">
        <v>42561</v>
      </c>
      <c r="F32" s="10">
        <v>42561</v>
      </c>
      <c r="G32" s="2">
        <v>230200</v>
      </c>
      <c r="H32" s="9"/>
      <c r="I32" s="2">
        <v>1</v>
      </c>
      <c r="J32" s="2" t="s">
        <v>80</v>
      </c>
      <c r="K32" s="2">
        <v>250</v>
      </c>
      <c r="L32" s="2">
        <v>15</v>
      </c>
      <c r="M32" s="2" t="s">
        <v>27</v>
      </c>
      <c r="N32" s="2" t="s">
        <v>28</v>
      </c>
      <c r="O32" s="2">
        <v>0</v>
      </c>
      <c r="P32" s="2">
        <v>0</v>
      </c>
      <c r="S32"/>
      <c r="T32"/>
    </row>
    <row r="33" spans="1:20" x14ac:dyDescent="0.25">
      <c r="A33" s="2" t="s">
        <v>0</v>
      </c>
      <c r="B33" s="2" t="s">
        <v>41</v>
      </c>
      <c r="C33" s="2" t="s">
        <v>42</v>
      </c>
      <c r="D33" s="2" t="s">
        <v>43</v>
      </c>
      <c r="E33" s="10">
        <v>42561</v>
      </c>
      <c r="F33" s="10">
        <v>42561</v>
      </c>
      <c r="G33" s="2">
        <v>61850</v>
      </c>
      <c r="H33" s="2" t="s">
        <v>81</v>
      </c>
      <c r="I33" s="2">
        <v>1</v>
      </c>
      <c r="J33" s="2" t="s">
        <v>82</v>
      </c>
      <c r="K33" s="2">
        <v>1000</v>
      </c>
      <c r="L33" s="2">
        <v>60</v>
      </c>
      <c r="M33" s="2" t="s">
        <v>38</v>
      </c>
      <c r="N33" s="2" t="s">
        <v>28</v>
      </c>
      <c r="O33" s="2">
        <v>0</v>
      </c>
      <c r="P33" s="2">
        <v>0</v>
      </c>
      <c r="S33"/>
      <c r="T33"/>
    </row>
    <row r="34" spans="1:20" x14ac:dyDescent="0.25">
      <c r="A34" s="2" t="s">
        <v>0</v>
      </c>
      <c r="B34" s="2" t="s">
        <v>41</v>
      </c>
      <c r="C34" s="2" t="s">
        <v>42</v>
      </c>
      <c r="D34" s="2" t="s">
        <v>43</v>
      </c>
      <c r="E34" s="10">
        <v>42561</v>
      </c>
      <c r="F34" s="10">
        <v>42561</v>
      </c>
      <c r="G34" s="2">
        <v>61850</v>
      </c>
      <c r="H34" s="2" t="s">
        <v>81</v>
      </c>
      <c r="I34" s="2">
        <v>2</v>
      </c>
      <c r="J34" s="2" t="s">
        <v>83</v>
      </c>
      <c r="K34" s="2">
        <v>100</v>
      </c>
      <c r="L34" s="2">
        <v>6</v>
      </c>
      <c r="M34" s="2" t="s">
        <v>38</v>
      </c>
      <c r="N34" s="2" t="s">
        <v>28</v>
      </c>
      <c r="O34" s="2">
        <v>0</v>
      </c>
      <c r="P34" s="2">
        <v>0</v>
      </c>
    </row>
    <row r="35" spans="1:20" x14ac:dyDescent="0.25">
      <c r="A35" s="2" t="s">
        <v>0</v>
      </c>
      <c r="B35" s="2" t="s">
        <v>41</v>
      </c>
      <c r="C35" s="2" t="s">
        <v>42</v>
      </c>
      <c r="D35" s="2" t="s">
        <v>43</v>
      </c>
      <c r="E35" s="10">
        <v>42561</v>
      </c>
      <c r="F35" s="10">
        <v>42561</v>
      </c>
      <c r="G35" s="2">
        <v>61850</v>
      </c>
      <c r="H35" s="2" t="s">
        <v>81</v>
      </c>
      <c r="I35" s="2">
        <v>3</v>
      </c>
      <c r="J35" s="2" t="s">
        <v>59</v>
      </c>
      <c r="K35" s="2">
        <v>1500</v>
      </c>
      <c r="L35" s="2">
        <v>0</v>
      </c>
      <c r="M35" s="2" t="s">
        <v>40</v>
      </c>
      <c r="N35" s="2" t="s">
        <v>28</v>
      </c>
      <c r="O35" s="2">
        <v>0</v>
      </c>
      <c r="P35" s="2">
        <v>0</v>
      </c>
    </row>
    <row r="36" spans="1:20" x14ac:dyDescent="0.25">
      <c r="A36" s="2" t="s">
        <v>0</v>
      </c>
      <c r="B36" s="2" t="s">
        <v>41</v>
      </c>
      <c r="C36" s="2" t="s">
        <v>42</v>
      </c>
      <c r="D36" s="2" t="s">
        <v>43</v>
      </c>
      <c r="E36" s="10">
        <v>42561</v>
      </c>
      <c r="F36" s="10">
        <v>42561</v>
      </c>
      <c r="G36" s="2">
        <v>61850</v>
      </c>
      <c r="H36" s="2" t="s">
        <v>81</v>
      </c>
      <c r="I36" s="2">
        <v>4</v>
      </c>
      <c r="J36" s="2" t="s">
        <v>58</v>
      </c>
      <c r="K36" s="2">
        <v>5000</v>
      </c>
      <c r="L36" s="2">
        <v>300</v>
      </c>
      <c r="M36" s="2" t="s">
        <v>47</v>
      </c>
      <c r="N36" s="2" t="s">
        <v>28</v>
      </c>
      <c r="O36" s="2">
        <v>0</v>
      </c>
      <c r="P36" s="2">
        <v>0</v>
      </c>
    </row>
    <row r="37" spans="1:20" x14ac:dyDescent="0.25">
      <c r="A37" s="2" t="s">
        <v>0</v>
      </c>
      <c r="B37" s="2" t="s">
        <v>62</v>
      </c>
      <c r="C37" s="2" t="s">
        <v>63</v>
      </c>
      <c r="D37" s="2" t="s">
        <v>64</v>
      </c>
      <c r="E37" s="10">
        <v>42561</v>
      </c>
      <c r="F37" s="10">
        <v>42561</v>
      </c>
      <c r="G37" s="2">
        <v>7790</v>
      </c>
      <c r="H37" s="9"/>
      <c r="I37" s="2">
        <v>1</v>
      </c>
      <c r="J37" s="2" t="s">
        <v>65</v>
      </c>
      <c r="K37" s="2">
        <v>850</v>
      </c>
      <c r="L37" s="2">
        <v>51</v>
      </c>
      <c r="M37" s="2" t="s">
        <v>38</v>
      </c>
      <c r="N37" s="2" t="s">
        <v>28</v>
      </c>
      <c r="O37" s="2">
        <v>0</v>
      </c>
      <c r="P37" s="2">
        <v>0</v>
      </c>
    </row>
    <row r="38" spans="1:20" x14ac:dyDescent="0.25">
      <c r="A38" s="2" t="s">
        <v>0</v>
      </c>
      <c r="B38" s="2" t="s">
        <v>51</v>
      </c>
      <c r="C38" s="2" t="s">
        <v>52</v>
      </c>
      <c r="D38" s="2" t="s">
        <v>53</v>
      </c>
      <c r="E38" s="10">
        <v>42561</v>
      </c>
      <c r="F38" s="10">
        <v>42561</v>
      </c>
      <c r="G38" s="2" t="s">
        <v>84</v>
      </c>
      <c r="H38" s="9"/>
      <c r="I38" s="2">
        <v>1</v>
      </c>
      <c r="J38" s="2" t="s">
        <v>85</v>
      </c>
      <c r="K38" s="2">
        <v>10000</v>
      </c>
      <c r="L38" s="2">
        <v>600</v>
      </c>
      <c r="M38" s="2" t="s">
        <v>33</v>
      </c>
      <c r="N38" s="2" t="s">
        <v>28</v>
      </c>
      <c r="O38" s="2">
        <v>0</v>
      </c>
      <c r="P38" s="2">
        <v>0</v>
      </c>
    </row>
    <row r="39" spans="1:20" x14ac:dyDescent="0.25">
      <c r="A39" s="2" t="s">
        <v>0</v>
      </c>
      <c r="B39" s="2" t="s">
        <v>62</v>
      </c>
      <c r="C39" s="2" t="s">
        <v>63</v>
      </c>
      <c r="D39" s="2" t="s">
        <v>64</v>
      </c>
      <c r="E39" s="10">
        <v>42565</v>
      </c>
      <c r="F39" s="10">
        <v>42565</v>
      </c>
      <c r="G39" s="2">
        <v>7772</v>
      </c>
      <c r="H39" s="9"/>
      <c r="I39" s="2">
        <v>1</v>
      </c>
      <c r="J39" s="2" t="s">
        <v>86</v>
      </c>
      <c r="K39" s="2">
        <v>900</v>
      </c>
      <c r="L39" s="2">
        <v>54</v>
      </c>
      <c r="M39" s="2" t="s">
        <v>38</v>
      </c>
      <c r="N39" s="2" t="s">
        <v>28</v>
      </c>
      <c r="O39" s="2">
        <v>0</v>
      </c>
      <c r="P39" s="2">
        <v>0</v>
      </c>
    </row>
    <row r="40" spans="1:20" x14ac:dyDescent="0.25">
      <c r="A40" s="2" t="s">
        <v>0</v>
      </c>
      <c r="B40" s="2" t="s">
        <v>62</v>
      </c>
      <c r="C40" s="2" t="s">
        <v>63</v>
      </c>
      <c r="D40" s="2" t="s">
        <v>64</v>
      </c>
      <c r="E40" s="10">
        <v>42565</v>
      </c>
      <c r="F40" s="10">
        <v>42565</v>
      </c>
      <c r="G40" s="2">
        <v>7773</v>
      </c>
      <c r="H40" s="9"/>
      <c r="I40" s="2">
        <v>1</v>
      </c>
      <c r="J40" s="2" t="s">
        <v>87</v>
      </c>
      <c r="K40" s="2">
        <v>600</v>
      </c>
      <c r="L40" s="2">
        <v>36</v>
      </c>
      <c r="M40" s="2" t="s">
        <v>27</v>
      </c>
      <c r="N40" s="2" t="s">
        <v>28</v>
      </c>
      <c r="O40" s="2">
        <v>0</v>
      </c>
      <c r="P40" s="2">
        <v>0</v>
      </c>
    </row>
    <row r="41" spans="1:20" x14ac:dyDescent="0.25">
      <c r="A41" s="2" t="s">
        <v>0</v>
      </c>
      <c r="B41" s="2" t="s">
        <v>56</v>
      </c>
      <c r="C41" s="9"/>
      <c r="D41" s="9"/>
      <c r="E41" s="10">
        <v>42566</v>
      </c>
      <c r="F41" s="10">
        <v>42566</v>
      </c>
      <c r="G41" s="2">
        <v>105050</v>
      </c>
      <c r="H41" s="9"/>
      <c r="I41" s="2">
        <v>1</v>
      </c>
      <c r="J41" s="2" t="s">
        <v>88</v>
      </c>
      <c r="K41" s="2">
        <v>350</v>
      </c>
      <c r="L41" s="2">
        <v>0</v>
      </c>
      <c r="M41" s="2" t="s">
        <v>18</v>
      </c>
      <c r="N41" s="2" t="s">
        <v>28</v>
      </c>
      <c r="O41" s="2">
        <v>0</v>
      </c>
      <c r="P41" s="2">
        <v>0</v>
      </c>
    </row>
    <row r="42" spans="1:20" x14ac:dyDescent="0.25">
      <c r="A42" s="2" t="s">
        <v>0</v>
      </c>
      <c r="B42" s="2" t="s">
        <v>68</v>
      </c>
      <c r="C42" s="9"/>
      <c r="D42" s="9"/>
      <c r="E42" s="10">
        <v>42566</v>
      </c>
      <c r="F42" s="10">
        <v>42566</v>
      </c>
      <c r="G42" s="2">
        <v>123460</v>
      </c>
      <c r="H42" s="9"/>
      <c r="I42" s="2">
        <v>1</v>
      </c>
      <c r="J42" s="2" t="s">
        <v>69</v>
      </c>
      <c r="K42" s="2">
        <v>9900</v>
      </c>
      <c r="L42" s="2">
        <v>0</v>
      </c>
      <c r="M42" s="2" t="s">
        <v>18</v>
      </c>
      <c r="N42" s="2" t="s">
        <v>19</v>
      </c>
      <c r="O42" s="2">
        <v>1800</v>
      </c>
      <c r="P42" s="2">
        <v>0</v>
      </c>
    </row>
    <row r="43" spans="1:20" x14ac:dyDescent="0.25">
      <c r="A43" s="2" t="s">
        <v>0</v>
      </c>
      <c r="B43" s="2" t="s">
        <v>89</v>
      </c>
      <c r="C43" s="2" t="s">
        <v>90</v>
      </c>
      <c r="D43" s="9"/>
      <c r="E43" s="10">
        <v>42566</v>
      </c>
      <c r="F43" s="10">
        <v>42566</v>
      </c>
      <c r="G43" s="2">
        <v>1885</v>
      </c>
      <c r="H43" s="9"/>
      <c r="I43" s="2">
        <v>1</v>
      </c>
      <c r="J43" s="2" t="s">
        <v>91</v>
      </c>
      <c r="K43" s="2">
        <v>1500</v>
      </c>
      <c r="L43" s="2">
        <v>90</v>
      </c>
      <c r="M43" s="2" t="s">
        <v>38</v>
      </c>
      <c r="N43" s="2" t="s">
        <v>28</v>
      </c>
      <c r="O43" s="2">
        <v>0</v>
      </c>
      <c r="P43" s="2">
        <v>0</v>
      </c>
    </row>
    <row r="44" spans="1:20" x14ac:dyDescent="0.25">
      <c r="A44" s="2" t="s">
        <v>0</v>
      </c>
      <c r="B44" s="2" t="s">
        <v>29</v>
      </c>
      <c r="C44" s="2" t="s">
        <v>30</v>
      </c>
      <c r="D44" s="2" t="s">
        <v>31</v>
      </c>
      <c r="E44" s="10">
        <v>42566</v>
      </c>
      <c r="F44" s="10">
        <v>42566</v>
      </c>
      <c r="G44" s="2">
        <v>300350</v>
      </c>
      <c r="H44" s="9"/>
      <c r="I44" s="2">
        <v>1</v>
      </c>
      <c r="J44" s="2" t="s">
        <v>92</v>
      </c>
      <c r="K44" s="2">
        <v>650</v>
      </c>
      <c r="L44" s="2">
        <v>39</v>
      </c>
      <c r="M44" s="2" t="s">
        <v>38</v>
      </c>
      <c r="N44" s="2" t="s">
        <v>28</v>
      </c>
      <c r="O44" s="2">
        <v>0</v>
      </c>
      <c r="P44" s="2">
        <v>0</v>
      </c>
    </row>
    <row r="45" spans="1:20" x14ac:dyDescent="0.25">
      <c r="A45" s="2" t="s">
        <v>0</v>
      </c>
      <c r="B45" s="2" t="s">
        <v>29</v>
      </c>
      <c r="C45" s="2" t="s">
        <v>30</v>
      </c>
      <c r="D45" s="2" t="s">
        <v>31</v>
      </c>
      <c r="E45" s="10">
        <v>42566</v>
      </c>
      <c r="F45" s="10">
        <v>42566</v>
      </c>
      <c r="G45" s="2">
        <v>300402</v>
      </c>
      <c r="H45" s="9"/>
      <c r="I45" s="2">
        <v>1</v>
      </c>
      <c r="J45" s="2" t="s">
        <v>93</v>
      </c>
      <c r="K45" s="2">
        <v>800</v>
      </c>
      <c r="L45" s="2">
        <v>48</v>
      </c>
      <c r="M45" s="2" t="s">
        <v>33</v>
      </c>
      <c r="N45" s="2" t="s">
        <v>28</v>
      </c>
      <c r="O45" s="2">
        <v>0</v>
      </c>
      <c r="P45" s="2">
        <v>0</v>
      </c>
    </row>
    <row r="46" spans="1:20" x14ac:dyDescent="0.25">
      <c r="A46" s="2" t="s">
        <v>0</v>
      </c>
      <c r="B46" s="2" t="s">
        <v>94</v>
      </c>
      <c r="C46" s="2" t="s">
        <v>95</v>
      </c>
      <c r="D46" s="2" t="s">
        <v>96</v>
      </c>
      <c r="E46" s="10">
        <v>42566</v>
      </c>
      <c r="F46" s="10">
        <v>42566</v>
      </c>
      <c r="G46" s="2">
        <v>43370</v>
      </c>
      <c r="H46" s="9"/>
      <c r="I46" s="2">
        <v>1</v>
      </c>
      <c r="J46" s="2" t="s">
        <v>97</v>
      </c>
      <c r="K46" s="2">
        <v>3500</v>
      </c>
      <c r="L46" s="2">
        <v>210</v>
      </c>
      <c r="M46" s="2" t="s">
        <v>38</v>
      </c>
      <c r="N46" s="2" t="s">
        <v>28</v>
      </c>
      <c r="O46" s="2">
        <v>0</v>
      </c>
      <c r="P46" s="2">
        <v>0</v>
      </c>
    </row>
    <row r="47" spans="1:20" x14ac:dyDescent="0.25">
      <c r="A47" s="2" t="s">
        <v>0</v>
      </c>
      <c r="B47" s="2" t="s">
        <v>41</v>
      </c>
      <c r="C47" s="2" t="s">
        <v>42</v>
      </c>
      <c r="D47" s="2" t="s">
        <v>43</v>
      </c>
      <c r="E47" s="10">
        <v>42566</v>
      </c>
      <c r="F47" s="10">
        <v>42566</v>
      </c>
      <c r="G47" s="2">
        <v>61890</v>
      </c>
      <c r="H47" s="2" t="s">
        <v>98</v>
      </c>
      <c r="I47" s="2">
        <v>1</v>
      </c>
      <c r="J47" s="2" t="s">
        <v>46</v>
      </c>
      <c r="K47" s="2">
        <v>15000</v>
      </c>
      <c r="L47" s="2">
        <v>900</v>
      </c>
      <c r="M47" s="2" t="s">
        <v>47</v>
      </c>
      <c r="N47" s="2" t="s">
        <v>28</v>
      </c>
      <c r="O47" s="2">
        <v>0</v>
      </c>
      <c r="P47" s="2">
        <v>0</v>
      </c>
    </row>
    <row r="48" spans="1:20" x14ac:dyDescent="0.25">
      <c r="A48" s="2" t="s">
        <v>0</v>
      </c>
      <c r="B48" s="2" t="s">
        <v>20</v>
      </c>
      <c r="C48" s="9"/>
      <c r="D48" s="9"/>
      <c r="E48" s="10">
        <v>42566</v>
      </c>
      <c r="F48" s="10">
        <v>42566</v>
      </c>
      <c r="G48" s="2">
        <v>620220</v>
      </c>
      <c r="H48" s="9"/>
      <c r="I48" s="2">
        <v>1</v>
      </c>
      <c r="J48" s="2" t="s">
        <v>21</v>
      </c>
      <c r="K48" s="2">
        <v>7000</v>
      </c>
      <c r="L48" s="2">
        <v>0</v>
      </c>
      <c r="M48" s="2" t="s">
        <v>18</v>
      </c>
      <c r="N48" s="2" t="s">
        <v>22</v>
      </c>
      <c r="O48" s="2">
        <v>2500</v>
      </c>
      <c r="P48" s="2">
        <v>0</v>
      </c>
    </row>
    <row r="49" spans="1:16" x14ac:dyDescent="0.25">
      <c r="A49" s="2" t="s">
        <v>0</v>
      </c>
      <c r="B49" s="2" t="s">
        <v>48</v>
      </c>
      <c r="C49" s="2" t="s">
        <v>49</v>
      </c>
      <c r="D49" s="9"/>
      <c r="E49" s="10">
        <v>42566</v>
      </c>
      <c r="F49" s="10">
        <v>42566</v>
      </c>
      <c r="G49" s="2">
        <v>658610</v>
      </c>
      <c r="H49" s="9"/>
      <c r="I49" s="2">
        <v>1</v>
      </c>
      <c r="J49" s="2" t="s">
        <v>99</v>
      </c>
      <c r="K49" s="2">
        <v>800</v>
      </c>
      <c r="L49" s="2">
        <v>0</v>
      </c>
      <c r="M49" s="2" t="s">
        <v>18</v>
      </c>
      <c r="N49" s="2" t="s">
        <v>28</v>
      </c>
      <c r="O49" s="2">
        <v>0</v>
      </c>
      <c r="P49" s="2">
        <v>0</v>
      </c>
    </row>
    <row r="50" spans="1:16" x14ac:dyDescent="0.25">
      <c r="A50" s="2" t="s">
        <v>0</v>
      </c>
      <c r="B50" s="2" t="s">
        <v>100</v>
      </c>
      <c r="C50" s="9"/>
      <c r="D50" s="2" t="s">
        <v>36</v>
      </c>
      <c r="E50" s="10">
        <v>42566</v>
      </c>
      <c r="F50" s="10">
        <v>42566</v>
      </c>
      <c r="G50" s="2" t="s">
        <v>101</v>
      </c>
      <c r="H50" s="9"/>
      <c r="I50" s="2">
        <v>1</v>
      </c>
      <c r="J50" s="2" t="s">
        <v>102</v>
      </c>
      <c r="K50" s="2">
        <v>100</v>
      </c>
      <c r="L50" s="2">
        <v>6</v>
      </c>
      <c r="M50" s="2" t="s">
        <v>103</v>
      </c>
      <c r="N50" s="2" t="s">
        <v>28</v>
      </c>
      <c r="O50" s="2">
        <v>0</v>
      </c>
      <c r="P50" s="2">
        <v>0</v>
      </c>
    </row>
    <row r="51" spans="1:16" x14ac:dyDescent="0.25">
      <c r="A51" s="2" t="s">
        <v>0</v>
      </c>
      <c r="B51" s="2" t="s">
        <v>100</v>
      </c>
      <c r="C51" s="9"/>
      <c r="D51" s="2" t="s">
        <v>36</v>
      </c>
      <c r="E51" s="10">
        <v>42566</v>
      </c>
      <c r="F51" s="10">
        <v>42566</v>
      </c>
      <c r="G51" s="2" t="s">
        <v>101</v>
      </c>
      <c r="H51" s="9"/>
      <c r="I51" s="2">
        <v>2</v>
      </c>
      <c r="J51" s="2" t="s">
        <v>104</v>
      </c>
      <c r="K51" s="2">
        <v>200</v>
      </c>
      <c r="L51" s="2">
        <v>12</v>
      </c>
      <c r="M51" s="2" t="s">
        <v>103</v>
      </c>
      <c r="N51" s="2" t="s">
        <v>28</v>
      </c>
      <c r="O51" s="2">
        <v>0</v>
      </c>
      <c r="P51" s="2">
        <v>0</v>
      </c>
    </row>
    <row r="52" spans="1:16" x14ac:dyDescent="0.25">
      <c r="A52" s="2" t="s">
        <v>0</v>
      </c>
      <c r="B52" s="2" t="s">
        <v>100</v>
      </c>
      <c r="C52" s="9"/>
      <c r="D52" s="2" t="s">
        <v>36</v>
      </c>
      <c r="E52" s="10">
        <v>42566</v>
      </c>
      <c r="F52" s="10">
        <v>42566</v>
      </c>
      <c r="G52" s="2" t="s">
        <v>101</v>
      </c>
      <c r="H52" s="9"/>
      <c r="I52" s="2">
        <v>3</v>
      </c>
      <c r="J52" s="2" t="s">
        <v>105</v>
      </c>
      <c r="K52" s="2">
        <v>300</v>
      </c>
      <c r="L52" s="2">
        <v>18</v>
      </c>
      <c r="M52" s="2" t="s">
        <v>103</v>
      </c>
      <c r="N52" s="2" t="s">
        <v>28</v>
      </c>
      <c r="O52" s="2">
        <v>0</v>
      </c>
      <c r="P52" s="2">
        <v>0</v>
      </c>
    </row>
    <row r="53" spans="1:16" x14ac:dyDescent="0.25">
      <c r="A53" s="2" t="s">
        <v>0</v>
      </c>
      <c r="B53" s="2" t="s">
        <v>16</v>
      </c>
      <c r="C53" s="9"/>
      <c r="D53" s="9"/>
      <c r="E53" s="10">
        <v>42566</v>
      </c>
      <c r="F53" s="10">
        <v>42566</v>
      </c>
      <c r="G53" s="2" t="s">
        <v>106</v>
      </c>
      <c r="H53" s="9"/>
      <c r="I53" s="2">
        <v>1</v>
      </c>
      <c r="J53" s="2" t="s">
        <v>107</v>
      </c>
      <c r="K53" s="2">
        <v>-5500</v>
      </c>
      <c r="L53" s="2">
        <v>0</v>
      </c>
      <c r="M53" s="2" t="s">
        <v>18</v>
      </c>
      <c r="N53" s="2" t="s">
        <v>19</v>
      </c>
      <c r="O53" s="2">
        <v>-1000</v>
      </c>
      <c r="P53" s="2">
        <v>0</v>
      </c>
    </row>
    <row r="54" spans="1:16" x14ac:dyDescent="0.25">
      <c r="A54" s="2" t="s">
        <v>0</v>
      </c>
      <c r="B54" s="2" t="s">
        <v>41</v>
      </c>
      <c r="C54" s="2" t="s">
        <v>42</v>
      </c>
      <c r="D54" s="2" t="s">
        <v>43</v>
      </c>
      <c r="E54" s="10">
        <v>42566</v>
      </c>
      <c r="F54" s="10">
        <v>42566</v>
      </c>
      <c r="G54" s="2" t="s">
        <v>108</v>
      </c>
      <c r="H54" s="9"/>
      <c r="I54" s="2">
        <v>1</v>
      </c>
      <c r="J54" s="2" t="s">
        <v>50</v>
      </c>
      <c r="K54" s="2">
        <v>-200</v>
      </c>
      <c r="L54" s="2">
        <v>-12</v>
      </c>
      <c r="M54" s="2" t="s">
        <v>38</v>
      </c>
      <c r="N54" s="2" t="s">
        <v>28</v>
      </c>
      <c r="O54" s="2">
        <v>0</v>
      </c>
      <c r="P54" s="2">
        <v>0</v>
      </c>
    </row>
    <row r="55" spans="1:16" x14ac:dyDescent="0.25">
      <c r="A55" s="2" t="s">
        <v>0</v>
      </c>
      <c r="B55" s="2" t="s">
        <v>51</v>
      </c>
      <c r="C55" s="2" t="s">
        <v>52</v>
      </c>
      <c r="D55" s="2" t="s">
        <v>53</v>
      </c>
      <c r="E55" s="10">
        <v>42566</v>
      </c>
      <c r="F55" s="10">
        <v>42566</v>
      </c>
      <c r="G55" s="2" t="s">
        <v>109</v>
      </c>
      <c r="H55" s="9"/>
      <c r="I55" s="2">
        <v>1</v>
      </c>
      <c r="J55" s="2" t="s">
        <v>110</v>
      </c>
      <c r="K55" s="2">
        <v>2700</v>
      </c>
      <c r="L55" s="2">
        <v>162</v>
      </c>
      <c r="M55" s="2" t="s">
        <v>38</v>
      </c>
      <c r="N55" s="2" t="s">
        <v>28</v>
      </c>
      <c r="O55" s="2">
        <v>0</v>
      </c>
      <c r="P55" s="2">
        <v>0</v>
      </c>
    </row>
    <row r="56" spans="1:16" x14ac:dyDescent="0.25">
      <c r="A56" s="2" t="s">
        <v>0</v>
      </c>
      <c r="B56" s="2" t="s">
        <v>89</v>
      </c>
      <c r="C56" s="2" t="s">
        <v>90</v>
      </c>
      <c r="D56" s="9"/>
      <c r="E56" s="10">
        <v>42567</v>
      </c>
      <c r="F56" s="10">
        <v>42567</v>
      </c>
      <c r="G56" s="2">
        <v>1891</v>
      </c>
      <c r="H56" s="9"/>
      <c r="I56" s="2">
        <v>1</v>
      </c>
      <c r="J56" s="2" t="s">
        <v>111</v>
      </c>
      <c r="K56" s="2">
        <v>1200</v>
      </c>
      <c r="L56" s="2">
        <v>72</v>
      </c>
      <c r="M56" s="2" t="s">
        <v>38</v>
      </c>
      <c r="N56" s="2" t="s">
        <v>28</v>
      </c>
      <c r="O56" s="2">
        <v>0</v>
      </c>
      <c r="P56" s="2">
        <v>0</v>
      </c>
    </row>
    <row r="57" spans="1:16" x14ac:dyDescent="0.25">
      <c r="A57" s="2" t="s">
        <v>0</v>
      </c>
      <c r="B57" s="2" t="s">
        <v>112</v>
      </c>
      <c r="C57" s="2" t="s">
        <v>113</v>
      </c>
      <c r="D57" s="2" t="s">
        <v>114</v>
      </c>
      <c r="E57" s="10">
        <v>42570</v>
      </c>
      <c r="F57" s="10">
        <v>42570</v>
      </c>
      <c r="G57" s="2" t="s">
        <v>115</v>
      </c>
      <c r="H57" s="9"/>
      <c r="I57" s="2">
        <v>1</v>
      </c>
      <c r="J57" s="2" t="s">
        <v>116</v>
      </c>
      <c r="K57" s="2">
        <v>20000</v>
      </c>
      <c r="L57" s="2">
        <v>1200</v>
      </c>
      <c r="M57" s="2" t="s">
        <v>33</v>
      </c>
      <c r="N57" s="2" t="s">
        <v>28</v>
      </c>
      <c r="O57" s="2">
        <v>0</v>
      </c>
      <c r="P57" s="2">
        <v>0</v>
      </c>
    </row>
    <row r="58" spans="1:16" x14ac:dyDescent="0.25">
      <c r="A58" s="2" t="s">
        <v>0</v>
      </c>
      <c r="B58" s="2" t="s">
        <v>112</v>
      </c>
      <c r="C58" s="2" t="s">
        <v>113</v>
      </c>
      <c r="D58" s="2" t="s">
        <v>114</v>
      </c>
      <c r="E58" s="10">
        <v>42570</v>
      </c>
      <c r="F58" s="10">
        <v>42570</v>
      </c>
      <c r="G58" s="2" t="s">
        <v>115</v>
      </c>
      <c r="H58" s="9"/>
      <c r="I58" s="2">
        <v>2</v>
      </c>
      <c r="J58" s="2" t="s">
        <v>117</v>
      </c>
      <c r="K58" s="2">
        <v>5000</v>
      </c>
      <c r="L58" s="2">
        <v>0</v>
      </c>
      <c r="M58" s="2" t="s">
        <v>118</v>
      </c>
      <c r="N58" s="2" t="s">
        <v>28</v>
      </c>
      <c r="O58" s="2">
        <v>0</v>
      </c>
      <c r="P58" s="2">
        <v>0</v>
      </c>
    </row>
    <row r="59" spans="1:16" x14ac:dyDescent="0.25">
      <c r="A59" s="2" t="s">
        <v>0</v>
      </c>
      <c r="B59" s="2" t="s">
        <v>56</v>
      </c>
      <c r="C59" s="9"/>
      <c r="D59" s="9"/>
      <c r="E59" s="10">
        <v>42571</v>
      </c>
      <c r="F59" s="10">
        <v>42571</v>
      </c>
      <c r="G59" s="2">
        <v>123458</v>
      </c>
      <c r="H59" s="9"/>
      <c r="I59" s="2">
        <v>1</v>
      </c>
      <c r="J59" s="2" t="s">
        <v>119</v>
      </c>
      <c r="K59" s="2">
        <v>250</v>
      </c>
      <c r="L59" s="2">
        <v>0</v>
      </c>
      <c r="M59" s="2" t="s">
        <v>40</v>
      </c>
      <c r="N59" s="2" t="s">
        <v>28</v>
      </c>
      <c r="O59" s="2">
        <v>0</v>
      </c>
      <c r="P59" s="2">
        <v>0</v>
      </c>
    </row>
    <row r="60" spans="1:16" x14ac:dyDescent="0.25">
      <c r="A60" s="2" t="s">
        <v>0</v>
      </c>
      <c r="B60" s="2" t="s">
        <v>56</v>
      </c>
      <c r="C60" s="9"/>
      <c r="D60" s="9"/>
      <c r="E60" s="10">
        <v>42571</v>
      </c>
      <c r="F60" s="10">
        <v>42571</v>
      </c>
      <c r="G60" s="2">
        <v>123458</v>
      </c>
      <c r="H60" s="9"/>
      <c r="I60" s="2">
        <v>2</v>
      </c>
      <c r="J60" s="2" t="s">
        <v>120</v>
      </c>
      <c r="K60" s="2">
        <v>150</v>
      </c>
      <c r="L60" s="2">
        <v>0</v>
      </c>
      <c r="M60" s="2" t="s">
        <v>40</v>
      </c>
      <c r="N60" s="2" t="s">
        <v>28</v>
      </c>
      <c r="O60" s="2">
        <v>0</v>
      </c>
      <c r="P60" s="2">
        <v>0</v>
      </c>
    </row>
    <row r="61" spans="1:16" x14ac:dyDescent="0.25">
      <c r="A61" s="2" t="s">
        <v>0</v>
      </c>
      <c r="B61" s="2" t="s">
        <v>68</v>
      </c>
      <c r="C61" s="9"/>
      <c r="D61" s="9"/>
      <c r="E61" s="10">
        <v>42571</v>
      </c>
      <c r="F61" s="10">
        <v>42571</v>
      </c>
      <c r="G61" s="2">
        <v>123465</v>
      </c>
      <c r="H61" s="9"/>
      <c r="I61" s="2">
        <v>1</v>
      </c>
      <c r="J61" s="2" t="s">
        <v>69</v>
      </c>
      <c r="K61" s="2">
        <v>8250</v>
      </c>
      <c r="L61" s="2">
        <v>0</v>
      </c>
      <c r="M61" s="2" t="s">
        <v>18</v>
      </c>
      <c r="N61" s="2" t="s">
        <v>19</v>
      </c>
      <c r="O61" s="2">
        <v>1500</v>
      </c>
      <c r="P61" s="2">
        <v>0</v>
      </c>
    </row>
    <row r="62" spans="1:16" x14ac:dyDescent="0.25">
      <c r="A62" s="2" t="s">
        <v>0</v>
      </c>
      <c r="B62" s="2" t="s">
        <v>89</v>
      </c>
      <c r="C62" s="2" t="s">
        <v>90</v>
      </c>
      <c r="D62" s="9"/>
      <c r="E62" s="10">
        <v>42571</v>
      </c>
      <c r="F62" s="10">
        <v>42571</v>
      </c>
      <c r="G62" s="2">
        <v>2010</v>
      </c>
      <c r="H62" s="9"/>
      <c r="I62" s="2">
        <v>1</v>
      </c>
      <c r="J62" s="2" t="s">
        <v>121</v>
      </c>
      <c r="K62" s="2">
        <v>900</v>
      </c>
      <c r="L62" s="2">
        <v>54</v>
      </c>
      <c r="M62" s="2" t="s">
        <v>38</v>
      </c>
      <c r="N62" s="2" t="s">
        <v>28</v>
      </c>
      <c r="O62" s="2">
        <v>0</v>
      </c>
      <c r="P62" s="2">
        <v>0</v>
      </c>
    </row>
    <row r="63" spans="1:16" x14ac:dyDescent="0.25">
      <c r="A63" s="2" t="s">
        <v>0</v>
      </c>
      <c r="B63" s="2" t="s">
        <v>94</v>
      </c>
      <c r="C63" s="2" t="s">
        <v>95</v>
      </c>
      <c r="D63" s="2" t="s">
        <v>96</v>
      </c>
      <c r="E63" s="10">
        <v>42571</v>
      </c>
      <c r="F63" s="10">
        <v>42571</v>
      </c>
      <c r="G63" s="2">
        <v>43330</v>
      </c>
      <c r="H63" s="9"/>
      <c r="I63" s="2">
        <v>1</v>
      </c>
      <c r="J63" s="2" t="s">
        <v>122</v>
      </c>
      <c r="K63" s="2">
        <v>1000</v>
      </c>
      <c r="L63" s="2">
        <v>60</v>
      </c>
      <c r="M63" s="2" t="s">
        <v>38</v>
      </c>
      <c r="N63" s="2" t="s">
        <v>28</v>
      </c>
      <c r="O63" s="2">
        <v>0</v>
      </c>
      <c r="P63" s="2">
        <v>0</v>
      </c>
    </row>
    <row r="64" spans="1:16" x14ac:dyDescent="0.25">
      <c r="A64" s="2" t="s">
        <v>0</v>
      </c>
      <c r="B64" s="2" t="s">
        <v>34</v>
      </c>
      <c r="C64" s="2" t="s">
        <v>35</v>
      </c>
      <c r="D64" s="2" t="s">
        <v>36</v>
      </c>
      <c r="E64" s="10">
        <v>42571</v>
      </c>
      <c r="F64" s="10">
        <v>42571</v>
      </c>
      <c r="G64" s="2">
        <v>452300</v>
      </c>
      <c r="H64" s="9"/>
      <c r="I64" s="2">
        <v>1</v>
      </c>
      <c r="J64" s="2" t="s">
        <v>123</v>
      </c>
      <c r="K64" s="2">
        <v>300</v>
      </c>
      <c r="L64" s="2">
        <v>0</v>
      </c>
      <c r="M64" s="2" t="s">
        <v>18</v>
      </c>
      <c r="N64" s="2" t="s">
        <v>28</v>
      </c>
      <c r="O64" s="2">
        <v>0</v>
      </c>
      <c r="P64" s="2">
        <v>0</v>
      </c>
    </row>
    <row r="65" spans="1:16" x14ac:dyDescent="0.25">
      <c r="A65" s="2" t="s">
        <v>0</v>
      </c>
      <c r="B65" s="2" t="s">
        <v>41</v>
      </c>
      <c r="C65" s="2" t="s">
        <v>42</v>
      </c>
      <c r="D65" s="2" t="s">
        <v>43</v>
      </c>
      <c r="E65" s="10">
        <v>42571</v>
      </c>
      <c r="F65" s="10">
        <v>42571</v>
      </c>
      <c r="G65" s="2">
        <v>61900</v>
      </c>
      <c r="H65" s="2" t="s">
        <v>124</v>
      </c>
      <c r="I65" s="2">
        <v>1</v>
      </c>
      <c r="J65" s="2" t="s">
        <v>50</v>
      </c>
      <c r="K65" s="2">
        <v>2000</v>
      </c>
      <c r="L65" s="2">
        <v>120</v>
      </c>
      <c r="M65" s="2" t="s">
        <v>47</v>
      </c>
      <c r="N65" s="2" t="s">
        <v>28</v>
      </c>
      <c r="O65" s="2">
        <v>0</v>
      </c>
      <c r="P65" s="2">
        <v>0</v>
      </c>
    </row>
    <row r="66" spans="1:16" x14ac:dyDescent="0.25">
      <c r="A66" s="2" t="s">
        <v>0</v>
      </c>
      <c r="B66" s="2" t="s">
        <v>20</v>
      </c>
      <c r="C66" s="9"/>
      <c r="D66" s="9"/>
      <c r="E66" s="10">
        <v>42571</v>
      </c>
      <c r="F66" s="10">
        <v>42571</v>
      </c>
      <c r="G66" s="2">
        <v>620230</v>
      </c>
      <c r="H66" s="9"/>
      <c r="I66" s="2">
        <v>1</v>
      </c>
      <c r="J66" s="2" t="s">
        <v>21</v>
      </c>
      <c r="K66" s="2">
        <v>9100</v>
      </c>
      <c r="L66" s="2">
        <v>0</v>
      </c>
      <c r="M66" s="2" t="s">
        <v>18</v>
      </c>
      <c r="N66" s="2" t="s">
        <v>22</v>
      </c>
      <c r="O66" s="2">
        <v>3250</v>
      </c>
      <c r="P66" s="2">
        <v>0</v>
      </c>
    </row>
    <row r="67" spans="1:16" x14ac:dyDescent="0.25">
      <c r="A67" s="2" t="s">
        <v>0</v>
      </c>
      <c r="B67" s="2" t="s">
        <v>23</v>
      </c>
      <c r="C67" s="2" t="s">
        <v>24</v>
      </c>
      <c r="D67" s="2" t="s">
        <v>25</v>
      </c>
      <c r="E67" s="10">
        <v>42571</v>
      </c>
      <c r="F67" s="10">
        <v>42571</v>
      </c>
      <c r="G67" s="2">
        <v>650700</v>
      </c>
      <c r="H67" s="9"/>
      <c r="I67" s="2">
        <v>1</v>
      </c>
      <c r="J67" s="2" t="s">
        <v>125</v>
      </c>
      <c r="K67" s="2">
        <v>50</v>
      </c>
      <c r="L67" s="2">
        <v>3</v>
      </c>
      <c r="M67" s="2" t="s">
        <v>27</v>
      </c>
      <c r="N67" s="2" t="s">
        <v>28</v>
      </c>
      <c r="O67" s="2">
        <v>0</v>
      </c>
      <c r="P67" s="2">
        <v>0</v>
      </c>
    </row>
    <row r="68" spans="1:16" x14ac:dyDescent="0.25">
      <c r="A68" s="2" t="s">
        <v>0</v>
      </c>
      <c r="B68" s="2" t="s">
        <v>48</v>
      </c>
      <c r="C68" s="2" t="s">
        <v>49</v>
      </c>
      <c r="D68" s="9"/>
      <c r="E68" s="10">
        <v>42571</v>
      </c>
      <c r="F68" s="10">
        <v>42571</v>
      </c>
      <c r="G68" s="2">
        <v>658650</v>
      </c>
      <c r="H68" s="9"/>
      <c r="I68" s="2">
        <v>1</v>
      </c>
      <c r="J68" s="2" t="s">
        <v>126</v>
      </c>
      <c r="K68" s="2">
        <v>1000</v>
      </c>
      <c r="L68" s="2">
        <v>0</v>
      </c>
      <c r="M68" s="2" t="s">
        <v>18</v>
      </c>
      <c r="N68" s="2" t="s">
        <v>28</v>
      </c>
      <c r="O68" s="2">
        <v>0</v>
      </c>
      <c r="P68" s="2">
        <v>0</v>
      </c>
    </row>
    <row r="69" spans="1:16" x14ac:dyDescent="0.25">
      <c r="A69" s="2" t="s">
        <v>0</v>
      </c>
      <c r="B69" s="2" t="s">
        <v>48</v>
      </c>
      <c r="C69" s="2" t="s">
        <v>49</v>
      </c>
      <c r="D69" s="9"/>
      <c r="E69" s="10">
        <v>42571</v>
      </c>
      <c r="F69" s="10">
        <v>42571</v>
      </c>
      <c r="G69" s="2" t="s">
        <v>127</v>
      </c>
      <c r="H69" s="9"/>
      <c r="I69" s="2">
        <v>1</v>
      </c>
      <c r="J69" s="2" t="s">
        <v>128</v>
      </c>
      <c r="K69" s="2">
        <v>10000</v>
      </c>
      <c r="L69" s="2">
        <v>0</v>
      </c>
      <c r="M69" s="2" t="s">
        <v>18</v>
      </c>
      <c r="N69" s="2" t="s">
        <v>28</v>
      </c>
      <c r="O69" s="2">
        <v>0</v>
      </c>
      <c r="P69" s="2">
        <v>0</v>
      </c>
    </row>
    <row r="70" spans="1:16" x14ac:dyDescent="0.25">
      <c r="A70" s="2" t="s">
        <v>0</v>
      </c>
      <c r="B70" s="2" t="s">
        <v>48</v>
      </c>
      <c r="C70" s="2" t="s">
        <v>49</v>
      </c>
      <c r="D70" s="9"/>
      <c r="E70" s="10">
        <v>42571</v>
      </c>
      <c r="F70" s="10">
        <v>42571</v>
      </c>
      <c r="G70" s="2" t="s">
        <v>127</v>
      </c>
      <c r="H70" s="9"/>
      <c r="I70" s="2">
        <v>2</v>
      </c>
      <c r="J70" s="2" t="s">
        <v>129</v>
      </c>
      <c r="K70" s="2">
        <v>5000</v>
      </c>
      <c r="L70" s="2">
        <v>0</v>
      </c>
      <c r="M70" s="2" t="s">
        <v>18</v>
      </c>
      <c r="N70" s="2" t="s">
        <v>28</v>
      </c>
      <c r="O70" s="2">
        <v>0</v>
      </c>
      <c r="P70" s="2">
        <v>0</v>
      </c>
    </row>
    <row r="71" spans="1:16" x14ac:dyDescent="0.25">
      <c r="A71" s="2" t="s">
        <v>0</v>
      </c>
      <c r="B71" s="2" t="s">
        <v>51</v>
      </c>
      <c r="C71" s="2" t="s">
        <v>52</v>
      </c>
      <c r="D71" s="2" t="s">
        <v>53</v>
      </c>
      <c r="E71" s="10">
        <v>42571</v>
      </c>
      <c r="F71" s="10">
        <v>42571</v>
      </c>
      <c r="G71" s="2" t="s">
        <v>130</v>
      </c>
      <c r="H71" s="9"/>
      <c r="I71" s="2">
        <v>1</v>
      </c>
      <c r="J71" s="2" t="s">
        <v>131</v>
      </c>
      <c r="K71" s="2">
        <v>-1000</v>
      </c>
      <c r="L71" s="2">
        <v>-60</v>
      </c>
      <c r="M71" s="2" t="s">
        <v>38</v>
      </c>
      <c r="N71" s="2" t="s">
        <v>28</v>
      </c>
      <c r="O71" s="2">
        <v>0</v>
      </c>
      <c r="P71" s="2">
        <v>0</v>
      </c>
    </row>
    <row r="72" spans="1:16" x14ac:dyDescent="0.25">
      <c r="A72" s="2" t="s">
        <v>0</v>
      </c>
      <c r="B72" s="2" t="s">
        <v>51</v>
      </c>
      <c r="C72" s="2" t="s">
        <v>52</v>
      </c>
      <c r="D72" s="2" t="s">
        <v>53</v>
      </c>
      <c r="E72" s="10">
        <v>42571</v>
      </c>
      <c r="F72" s="10">
        <v>42571</v>
      </c>
      <c r="G72" s="2" t="s">
        <v>132</v>
      </c>
      <c r="H72" s="9"/>
      <c r="I72" s="2">
        <v>1</v>
      </c>
      <c r="J72" s="2" t="s">
        <v>133</v>
      </c>
      <c r="K72" s="2">
        <v>5000</v>
      </c>
      <c r="L72" s="2">
        <v>300</v>
      </c>
      <c r="M72" s="2" t="s">
        <v>33</v>
      </c>
      <c r="N72" s="2" t="s">
        <v>28</v>
      </c>
      <c r="O72" s="2">
        <v>0</v>
      </c>
      <c r="P72" s="2">
        <v>0</v>
      </c>
    </row>
    <row r="73" spans="1:16" x14ac:dyDescent="0.25">
      <c r="A73" s="2" t="s">
        <v>0</v>
      </c>
      <c r="B73" s="2" t="s">
        <v>112</v>
      </c>
      <c r="C73" s="2" t="s">
        <v>113</v>
      </c>
      <c r="D73" s="2" t="s">
        <v>114</v>
      </c>
      <c r="E73" s="10">
        <v>42573</v>
      </c>
      <c r="F73" s="10">
        <v>42573</v>
      </c>
      <c r="G73" s="2" t="s">
        <v>134</v>
      </c>
      <c r="H73" s="9"/>
      <c r="I73" s="2">
        <v>1</v>
      </c>
      <c r="J73" s="2" t="s">
        <v>135</v>
      </c>
      <c r="K73" s="2">
        <v>8000</v>
      </c>
      <c r="L73" s="2">
        <v>480</v>
      </c>
      <c r="M73" s="2" t="s">
        <v>27</v>
      </c>
      <c r="N73" s="2" t="s">
        <v>28</v>
      </c>
      <c r="O73" s="2">
        <v>0</v>
      </c>
      <c r="P73" s="2">
        <v>0</v>
      </c>
    </row>
    <row r="74" spans="1:16" x14ac:dyDescent="0.25">
      <c r="A74" s="2" t="s">
        <v>0</v>
      </c>
      <c r="B74" s="2" t="s">
        <v>136</v>
      </c>
      <c r="C74" s="9"/>
      <c r="D74" s="9"/>
      <c r="E74" s="10">
        <v>42573</v>
      </c>
      <c r="F74" s="10">
        <v>42573</v>
      </c>
      <c r="G74" s="2" t="s">
        <v>137</v>
      </c>
      <c r="H74" s="9"/>
      <c r="I74" s="2">
        <v>1</v>
      </c>
      <c r="J74" s="2" t="s">
        <v>138</v>
      </c>
      <c r="K74" s="2">
        <v>12000</v>
      </c>
      <c r="L74" s="2">
        <v>0</v>
      </c>
      <c r="M74" s="2" t="s">
        <v>139</v>
      </c>
      <c r="N74" s="2" t="s">
        <v>28</v>
      </c>
      <c r="O74" s="2">
        <v>0</v>
      </c>
      <c r="P74" s="2">
        <v>0</v>
      </c>
    </row>
    <row r="75" spans="1:16" x14ac:dyDescent="0.25">
      <c r="A75" s="2" t="s">
        <v>0</v>
      </c>
      <c r="B75" s="2" t="s">
        <v>140</v>
      </c>
      <c r="C75" s="9"/>
      <c r="D75" s="9"/>
      <c r="E75" s="10">
        <v>42573</v>
      </c>
      <c r="F75" s="10">
        <v>42573</v>
      </c>
      <c r="G75" s="2" t="s">
        <v>141</v>
      </c>
      <c r="H75" s="9"/>
      <c r="I75" s="2">
        <v>1</v>
      </c>
      <c r="J75" s="2" t="s">
        <v>142</v>
      </c>
      <c r="K75" s="2">
        <v>4200</v>
      </c>
      <c r="L75" s="2">
        <v>0</v>
      </c>
      <c r="M75" s="2" t="s">
        <v>18</v>
      </c>
      <c r="N75" s="2" t="s">
        <v>22</v>
      </c>
      <c r="O75" s="2">
        <v>1500</v>
      </c>
      <c r="P75" s="2">
        <v>0</v>
      </c>
    </row>
    <row r="76" spans="1:16" x14ac:dyDescent="0.25">
      <c r="A76" s="2" t="s">
        <v>0</v>
      </c>
      <c r="B76" s="2" t="s">
        <v>48</v>
      </c>
      <c r="C76" s="2" t="s">
        <v>49</v>
      </c>
      <c r="D76" s="9"/>
      <c r="E76" s="10">
        <v>42574</v>
      </c>
      <c r="F76" s="10">
        <v>42574</v>
      </c>
      <c r="G76" s="2">
        <v>33154</v>
      </c>
      <c r="H76" s="9"/>
      <c r="I76" s="2">
        <v>1</v>
      </c>
      <c r="J76" s="2" t="s">
        <v>143</v>
      </c>
      <c r="K76" s="2">
        <v>280</v>
      </c>
      <c r="L76" s="2">
        <v>0</v>
      </c>
      <c r="M76" s="2" t="s">
        <v>18</v>
      </c>
      <c r="N76" s="2" t="s">
        <v>28</v>
      </c>
      <c r="O76" s="2">
        <v>0</v>
      </c>
      <c r="P76" s="2">
        <v>0</v>
      </c>
    </row>
    <row r="77" spans="1:16" x14ac:dyDescent="0.25">
      <c r="A77" s="2" t="s">
        <v>0</v>
      </c>
      <c r="B77" s="2" t="s">
        <v>29</v>
      </c>
      <c r="C77" s="2" t="s">
        <v>30</v>
      </c>
      <c r="D77" s="2" t="s">
        <v>31</v>
      </c>
      <c r="E77" s="10">
        <v>42576</v>
      </c>
      <c r="F77" s="10">
        <v>42576</v>
      </c>
      <c r="G77" s="2">
        <v>300601</v>
      </c>
      <c r="H77" s="9"/>
      <c r="I77" s="2">
        <v>1</v>
      </c>
      <c r="J77" s="2" t="s">
        <v>144</v>
      </c>
      <c r="K77" s="2">
        <v>150</v>
      </c>
      <c r="L77" s="2">
        <v>9</v>
      </c>
      <c r="M77" s="2" t="s">
        <v>38</v>
      </c>
      <c r="N77" s="2" t="s">
        <v>28</v>
      </c>
      <c r="O77" s="2">
        <v>0</v>
      </c>
      <c r="P77" s="2">
        <v>0</v>
      </c>
    </row>
    <row r="78" spans="1:16" x14ac:dyDescent="0.25">
      <c r="A78" s="2" t="s">
        <v>0</v>
      </c>
      <c r="B78" s="2" t="s">
        <v>16</v>
      </c>
      <c r="C78" s="9"/>
      <c r="D78" s="9"/>
      <c r="E78" s="10">
        <v>42576</v>
      </c>
      <c r="F78" s="10">
        <v>42576</v>
      </c>
      <c r="G78" s="2">
        <v>490400</v>
      </c>
      <c r="H78" s="9"/>
      <c r="I78" s="2">
        <v>1</v>
      </c>
      <c r="J78" s="2" t="s">
        <v>45</v>
      </c>
      <c r="K78" s="2">
        <v>11000</v>
      </c>
      <c r="L78" s="2">
        <v>0</v>
      </c>
      <c r="M78" s="2" t="s">
        <v>18</v>
      </c>
      <c r="N78" s="2" t="s">
        <v>19</v>
      </c>
      <c r="O78" s="2">
        <v>2000</v>
      </c>
      <c r="P78" s="2">
        <v>0</v>
      </c>
    </row>
    <row r="79" spans="1:16" x14ac:dyDescent="0.25">
      <c r="A79" s="2" t="s">
        <v>0</v>
      </c>
      <c r="B79" s="2" t="s">
        <v>56</v>
      </c>
      <c r="C79" s="9"/>
      <c r="D79" s="9"/>
      <c r="E79" s="10">
        <v>42576</v>
      </c>
      <c r="F79" s="10">
        <v>42576</v>
      </c>
      <c r="G79" s="2" t="s">
        <v>145</v>
      </c>
      <c r="H79" s="9"/>
      <c r="I79" s="2">
        <v>1</v>
      </c>
      <c r="J79" s="2" t="s">
        <v>146</v>
      </c>
      <c r="K79" s="2">
        <v>-50</v>
      </c>
      <c r="L79" s="2">
        <v>0</v>
      </c>
      <c r="M79" s="2" t="s">
        <v>18</v>
      </c>
      <c r="N79" s="2" t="s">
        <v>28</v>
      </c>
      <c r="O79" s="2">
        <v>0</v>
      </c>
      <c r="P79" s="2">
        <v>0</v>
      </c>
    </row>
    <row r="80" spans="1:16" x14ac:dyDescent="0.25">
      <c r="A80" s="2" t="s">
        <v>0</v>
      </c>
      <c r="B80" s="2" t="s">
        <v>51</v>
      </c>
      <c r="C80" s="2" t="s">
        <v>52</v>
      </c>
      <c r="D80" s="2" t="s">
        <v>53</v>
      </c>
      <c r="E80" s="10">
        <v>42576</v>
      </c>
      <c r="F80" s="10">
        <v>42576</v>
      </c>
      <c r="G80" s="2" t="s">
        <v>147</v>
      </c>
      <c r="H80" s="9"/>
      <c r="I80" s="2">
        <v>1</v>
      </c>
      <c r="J80" s="2" t="s">
        <v>148</v>
      </c>
      <c r="K80" s="2">
        <v>3200</v>
      </c>
      <c r="L80" s="2">
        <v>192</v>
      </c>
      <c r="M80" s="2" t="s">
        <v>38</v>
      </c>
      <c r="N80" s="2" t="s">
        <v>28</v>
      </c>
      <c r="O80" s="2">
        <v>0</v>
      </c>
      <c r="P80" s="2">
        <v>0</v>
      </c>
    </row>
    <row r="81" spans="1:16" x14ac:dyDescent="0.25">
      <c r="A81" s="2" t="s">
        <v>0</v>
      </c>
      <c r="B81" s="2" t="s">
        <v>34</v>
      </c>
      <c r="C81" s="2" t="s">
        <v>35</v>
      </c>
      <c r="D81" s="2" t="s">
        <v>36</v>
      </c>
      <c r="E81" s="10">
        <v>42579</v>
      </c>
      <c r="F81" s="10">
        <v>42579</v>
      </c>
      <c r="G81" s="2">
        <v>450340</v>
      </c>
      <c r="H81" s="9"/>
      <c r="I81" s="2">
        <v>1</v>
      </c>
      <c r="J81" s="2" t="s">
        <v>149</v>
      </c>
      <c r="K81" s="2">
        <v>100</v>
      </c>
      <c r="L81" s="2">
        <v>6</v>
      </c>
      <c r="M81" s="2" t="s">
        <v>38</v>
      </c>
      <c r="N81" s="2" t="s">
        <v>28</v>
      </c>
      <c r="O81" s="2">
        <v>0</v>
      </c>
      <c r="P81" s="2">
        <v>0</v>
      </c>
    </row>
    <row r="82" spans="1:16" x14ac:dyDescent="0.25">
      <c r="A82" s="2" t="s">
        <v>0</v>
      </c>
      <c r="B82" s="2" t="s">
        <v>150</v>
      </c>
      <c r="C82" s="2" t="s">
        <v>151</v>
      </c>
      <c r="D82" s="2" t="s">
        <v>96</v>
      </c>
      <c r="E82" s="10">
        <v>42580</v>
      </c>
      <c r="F82" s="10">
        <v>42582</v>
      </c>
      <c r="G82" s="2">
        <v>5986</v>
      </c>
      <c r="H82" s="9"/>
      <c r="I82" s="2">
        <v>1</v>
      </c>
      <c r="J82" s="2" t="s">
        <v>152</v>
      </c>
      <c r="K82" s="2">
        <v>3100</v>
      </c>
      <c r="L82" s="2">
        <v>186</v>
      </c>
      <c r="M82" s="2" t="s">
        <v>38</v>
      </c>
      <c r="N82" s="2" t="s">
        <v>28</v>
      </c>
      <c r="O82" s="2">
        <v>0</v>
      </c>
      <c r="P82" s="2">
        <v>0</v>
      </c>
    </row>
    <row r="83" spans="1:16" x14ac:dyDescent="0.25">
      <c r="A83" s="2" t="s">
        <v>0</v>
      </c>
      <c r="B83" s="2" t="s">
        <v>150</v>
      </c>
      <c r="C83" s="2" t="s">
        <v>151</v>
      </c>
      <c r="D83" s="2" t="s">
        <v>96</v>
      </c>
      <c r="E83" s="10">
        <v>42580</v>
      </c>
      <c r="F83" s="10">
        <v>42582</v>
      </c>
      <c r="G83" s="2">
        <v>5986</v>
      </c>
      <c r="H83" s="9"/>
      <c r="I83" s="2">
        <v>2</v>
      </c>
      <c r="J83" s="2" t="s">
        <v>153</v>
      </c>
      <c r="K83" s="2">
        <v>900</v>
      </c>
      <c r="L83" s="2">
        <v>54</v>
      </c>
      <c r="M83" s="2" t="s">
        <v>103</v>
      </c>
      <c r="N83" s="2" t="s">
        <v>28</v>
      </c>
      <c r="O83" s="2">
        <v>0</v>
      </c>
      <c r="P83" s="2">
        <v>0</v>
      </c>
    </row>
    <row r="84" spans="1:16" x14ac:dyDescent="0.25">
      <c r="A84" s="2" t="s">
        <v>0</v>
      </c>
      <c r="B84" s="2" t="s">
        <v>56</v>
      </c>
      <c r="C84" s="9"/>
      <c r="D84" s="9"/>
      <c r="E84" s="10">
        <v>42581</v>
      </c>
      <c r="F84" s="10">
        <v>42581</v>
      </c>
      <c r="G84" s="2">
        <v>105055</v>
      </c>
      <c r="H84" s="9"/>
      <c r="I84" s="2">
        <v>1</v>
      </c>
      <c r="J84" s="2" t="s">
        <v>154</v>
      </c>
      <c r="K84" s="2">
        <v>600</v>
      </c>
      <c r="L84" s="2">
        <v>0</v>
      </c>
      <c r="M84" s="2" t="s">
        <v>18</v>
      </c>
      <c r="N84" s="2" t="s">
        <v>28</v>
      </c>
      <c r="O84" s="2">
        <v>0</v>
      </c>
      <c r="P84" s="2">
        <v>0</v>
      </c>
    </row>
    <row r="85" spans="1:16" x14ac:dyDescent="0.25">
      <c r="A85" s="2" t="s">
        <v>0</v>
      </c>
      <c r="B85" s="2" t="s">
        <v>68</v>
      </c>
      <c r="C85" s="9"/>
      <c r="D85" s="9"/>
      <c r="E85" s="10">
        <v>42581</v>
      </c>
      <c r="F85" s="10">
        <v>42581</v>
      </c>
      <c r="G85" s="2">
        <v>123475</v>
      </c>
      <c r="H85" s="9"/>
      <c r="I85" s="2">
        <v>1</v>
      </c>
      <c r="J85" s="2" t="s">
        <v>69</v>
      </c>
      <c r="K85" s="2">
        <v>12100</v>
      </c>
      <c r="L85" s="2">
        <v>0</v>
      </c>
      <c r="M85" s="2" t="s">
        <v>18</v>
      </c>
      <c r="N85" s="2" t="s">
        <v>19</v>
      </c>
      <c r="O85" s="2">
        <v>2200</v>
      </c>
      <c r="P85" s="2">
        <v>0</v>
      </c>
    </row>
    <row r="86" spans="1:16" x14ac:dyDescent="0.25">
      <c r="A86" s="2" t="s">
        <v>0</v>
      </c>
      <c r="B86" s="2" t="s">
        <v>68</v>
      </c>
      <c r="C86" s="9"/>
      <c r="D86" s="9"/>
      <c r="E86" s="10">
        <v>42581</v>
      </c>
      <c r="F86" s="10">
        <v>42581</v>
      </c>
      <c r="G86" s="2">
        <v>123480</v>
      </c>
      <c r="H86" s="9"/>
      <c r="I86" s="2">
        <v>1</v>
      </c>
      <c r="J86" s="2" t="s">
        <v>69</v>
      </c>
      <c r="K86" s="2">
        <v>17600</v>
      </c>
      <c r="L86" s="2">
        <v>0</v>
      </c>
      <c r="M86" s="2" t="s">
        <v>18</v>
      </c>
      <c r="N86" s="2" t="s">
        <v>19</v>
      </c>
      <c r="O86" s="2">
        <v>3200</v>
      </c>
      <c r="P86" s="2">
        <v>0</v>
      </c>
    </row>
    <row r="87" spans="1:16" x14ac:dyDescent="0.25">
      <c r="A87" s="2" t="s">
        <v>0</v>
      </c>
      <c r="B87" s="2" t="s">
        <v>89</v>
      </c>
      <c r="C87" s="2" t="s">
        <v>90</v>
      </c>
      <c r="D87" s="9"/>
      <c r="E87" s="10">
        <v>42581</v>
      </c>
      <c r="F87" s="10">
        <v>42581</v>
      </c>
      <c r="G87" s="2">
        <v>2020</v>
      </c>
      <c r="H87" s="9"/>
      <c r="I87" s="2">
        <v>1</v>
      </c>
      <c r="J87" s="2" t="s">
        <v>155</v>
      </c>
      <c r="K87" s="2">
        <v>10000</v>
      </c>
      <c r="L87" s="2">
        <v>600</v>
      </c>
      <c r="M87" s="2" t="s">
        <v>33</v>
      </c>
      <c r="N87" s="2" t="s">
        <v>28</v>
      </c>
      <c r="O87" s="2">
        <v>0</v>
      </c>
      <c r="P87" s="2">
        <v>0</v>
      </c>
    </row>
    <row r="88" spans="1:16" x14ac:dyDescent="0.25">
      <c r="A88" s="2" t="s">
        <v>0</v>
      </c>
      <c r="B88" s="2" t="s">
        <v>23</v>
      </c>
      <c r="C88" s="2" t="s">
        <v>24</v>
      </c>
      <c r="D88" s="2" t="s">
        <v>25</v>
      </c>
      <c r="E88" s="10">
        <v>42581</v>
      </c>
      <c r="F88" s="10">
        <v>42581</v>
      </c>
      <c r="G88" s="2">
        <v>230210</v>
      </c>
      <c r="H88" s="9"/>
      <c r="I88" s="2">
        <v>1</v>
      </c>
      <c r="J88" s="2" t="s">
        <v>156</v>
      </c>
      <c r="K88" s="2">
        <v>800</v>
      </c>
      <c r="L88" s="2">
        <v>48</v>
      </c>
      <c r="M88" s="2" t="s">
        <v>27</v>
      </c>
      <c r="N88" s="2" t="s">
        <v>28</v>
      </c>
      <c r="O88" s="2">
        <v>0</v>
      </c>
      <c r="P88" s="2">
        <v>0</v>
      </c>
    </row>
    <row r="89" spans="1:16" x14ac:dyDescent="0.25">
      <c r="A89" s="2" t="s">
        <v>0</v>
      </c>
      <c r="B89" s="2" t="s">
        <v>51</v>
      </c>
      <c r="C89" s="2" t="s">
        <v>52</v>
      </c>
      <c r="D89" s="2" t="s">
        <v>53</v>
      </c>
      <c r="E89" s="10">
        <v>42581</v>
      </c>
      <c r="F89" s="10">
        <v>42581</v>
      </c>
      <c r="G89" s="2">
        <v>234567</v>
      </c>
      <c r="H89" s="9"/>
      <c r="I89" s="2">
        <v>1</v>
      </c>
      <c r="J89" s="2" t="s">
        <v>157</v>
      </c>
      <c r="K89" s="2">
        <v>240000</v>
      </c>
      <c r="L89" s="2">
        <v>14400</v>
      </c>
      <c r="M89" s="2" t="s">
        <v>38</v>
      </c>
      <c r="N89" s="2" t="s">
        <v>28</v>
      </c>
      <c r="O89" s="2">
        <v>0</v>
      </c>
      <c r="P89" s="2">
        <v>0</v>
      </c>
    </row>
    <row r="90" spans="1:16" x14ac:dyDescent="0.25">
      <c r="A90" s="2" t="s">
        <v>0</v>
      </c>
      <c r="B90" s="2" t="s">
        <v>140</v>
      </c>
      <c r="C90" s="9"/>
      <c r="D90" s="9"/>
      <c r="E90" s="10">
        <v>42581</v>
      </c>
      <c r="F90" s="10">
        <v>42581</v>
      </c>
      <c r="G90" s="2">
        <v>323456</v>
      </c>
      <c r="H90" s="9"/>
      <c r="I90" s="2">
        <v>1</v>
      </c>
      <c r="J90" s="2" t="s">
        <v>157</v>
      </c>
      <c r="K90" s="2">
        <v>8000</v>
      </c>
      <c r="L90" s="2">
        <v>0</v>
      </c>
      <c r="M90" s="2" t="s">
        <v>18</v>
      </c>
      <c r="N90" s="2" t="s">
        <v>22</v>
      </c>
      <c r="O90" s="2">
        <v>3200</v>
      </c>
      <c r="P90" s="2">
        <v>0</v>
      </c>
    </row>
    <row r="91" spans="1:16" x14ac:dyDescent="0.25">
      <c r="A91" s="2" t="s">
        <v>0</v>
      </c>
      <c r="B91" s="2" t="s">
        <v>140</v>
      </c>
      <c r="C91" s="9"/>
      <c r="D91" s="9"/>
      <c r="E91" s="10">
        <v>42581</v>
      </c>
      <c r="F91" s="10">
        <v>42581</v>
      </c>
      <c r="G91" s="2">
        <v>323456</v>
      </c>
      <c r="H91" s="9"/>
      <c r="I91" s="2">
        <v>2</v>
      </c>
      <c r="J91" s="2" t="s">
        <v>158</v>
      </c>
      <c r="K91" s="2">
        <v>1500</v>
      </c>
      <c r="L91" s="2">
        <v>0</v>
      </c>
      <c r="M91" s="2" t="s">
        <v>18</v>
      </c>
      <c r="N91" s="2" t="s">
        <v>22</v>
      </c>
      <c r="O91" s="2">
        <v>600</v>
      </c>
      <c r="P91" s="2">
        <v>0</v>
      </c>
    </row>
    <row r="92" spans="1:16" x14ac:dyDescent="0.25">
      <c r="A92" s="2" t="s">
        <v>0</v>
      </c>
      <c r="B92" s="2" t="s">
        <v>94</v>
      </c>
      <c r="C92" s="2" t="s">
        <v>95</v>
      </c>
      <c r="D92" s="2" t="s">
        <v>96</v>
      </c>
      <c r="E92" s="10">
        <v>42581</v>
      </c>
      <c r="F92" s="10">
        <v>42581</v>
      </c>
      <c r="G92" s="2">
        <v>43340</v>
      </c>
      <c r="H92" s="9"/>
      <c r="I92" s="2">
        <v>1</v>
      </c>
      <c r="J92" s="2" t="s">
        <v>159</v>
      </c>
      <c r="K92" s="2">
        <v>2500</v>
      </c>
      <c r="L92" s="2">
        <v>150</v>
      </c>
      <c r="M92" s="2" t="s">
        <v>38</v>
      </c>
      <c r="N92" s="2" t="s">
        <v>28</v>
      </c>
      <c r="O92" s="2">
        <v>0</v>
      </c>
      <c r="P92" s="2">
        <v>0</v>
      </c>
    </row>
    <row r="93" spans="1:16" x14ac:dyDescent="0.25">
      <c r="A93" s="2" t="s">
        <v>0</v>
      </c>
      <c r="B93" s="2" t="s">
        <v>34</v>
      </c>
      <c r="C93" s="2" t="s">
        <v>35</v>
      </c>
      <c r="D93" s="2" t="s">
        <v>36</v>
      </c>
      <c r="E93" s="10">
        <v>42581</v>
      </c>
      <c r="F93" s="10">
        <v>42581</v>
      </c>
      <c r="G93" s="2">
        <v>450330</v>
      </c>
      <c r="H93" s="9"/>
      <c r="I93" s="2">
        <v>1</v>
      </c>
      <c r="J93" s="2" t="s">
        <v>160</v>
      </c>
      <c r="K93" s="2">
        <v>75</v>
      </c>
      <c r="L93" s="2">
        <v>4.5</v>
      </c>
      <c r="M93" s="2" t="s">
        <v>38</v>
      </c>
      <c r="N93" s="2" t="s">
        <v>28</v>
      </c>
      <c r="O93" s="2">
        <v>0</v>
      </c>
      <c r="P93" s="2">
        <v>0</v>
      </c>
    </row>
    <row r="94" spans="1:16" x14ac:dyDescent="0.25">
      <c r="A94" s="2" t="s">
        <v>0</v>
      </c>
      <c r="B94" s="2" t="s">
        <v>41</v>
      </c>
      <c r="C94" s="2" t="s">
        <v>42</v>
      </c>
      <c r="D94" s="2" t="s">
        <v>43</v>
      </c>
      <c r="E94" s="10">
        <v>42581</v>
      </c>
      <c r="F94" s="10">
        <v>42581</v>
      </c>
      <c r="G94" s="2">
        <v>467895</v>
      </c>
      <c r="H94" s="9"/>
      <c r="I94" s="2">
        <v>1</v>
      </c>
      <c r="J94" s="2" t="s">
        <v>157</v>
      </c>
      <c r="K94" s="2">
        <v>80008.34</v>
      </c>
      <c r="L94" s="2">
        <v>4800.5</v>
      </c>
      <c r="M94" s="2" t="s">
        <v>38</v>
      </c>
      <c r="N94" s="2" t="s">
        <v>28</v>
      </c>
      <c r="O94" s="2">
        <v>0</v>
      </c>
      <c r="P94" s="2">
        <v>0</v>
      </c>
    </row>
    <row r="95" spans="1:16" x14ac:dyDescent="0.25">
      <c r="A95" s="2" t="s">
        <v>0</v>
      </c>
      <c r="B95" s="2" t="s">
        <v>41</v>
      </c>
      <c r="C95" s="2" t="s">
        <v>42</v>
      </c>
      <c r="D95" s="2" t="s">
        <v>43</v>
      </c>
      <c r="E95" s="10">
        <v>42581</v>
      </c>
      <c r="F95" s="10">
        <v>42581</v>
      </c>
      <c r="G95" s="2">
        <v>467895</v>
      </c>
      <c r="H95" s="9"/>
      <c r="I95" s="2">
        <v>2</v>
      </c>
      <c r="J95" s="2" t="s">
        <v>158</v>
      </c>
      <c r="K95" s="2">
        <v>15008.34</v>
      </c>
      <c r="L95" s="2">
        <v>900.5</v>
      </c>
      <c r="M95" s="2" t="s">
        <v>38</v>
      </c>
      <c r="N95" s="2" t="s">
        <v>28</v>
      </c>
      <c r="O95" s="2">
        <v>0</v>
      </c>
      <c r="P95" s="2">
        <v>0</v>
      </c>
    </row>
    <row r="96" spans="1:16" x14ac:dyDescent="0.25">
      <c r="A96" s="2" t="s">
        <v>0</v>
      </c>
      <c r="B96" s="2" t="s">
        <v>41</v>
      </c>
      <c r="C96" s="2" t="s">
        <v>42</v>
      </c>
      <c r="D96" s="2" t="s">
        <v>43</v>
      </c>
      <c r="E96" s="10">
        <v>42581</v>
      </c>
      <c r="F96" s="10">
        <v>42581</v>
      </c>
      <c r="G96" s="2">
        <v>467895</v>
      </c>
      <c r="H96" s="9"/>
      <c r="I96" s="2">
        <v>3</v>
      </c>
      <c r="J96" s="2" t="s">
        <v>161</v>
      </c>
      <c r="K96" s="2">
        <v>50008.33</v>
      </c>
      <c r="L96" s="2">
        <v>3000.5</v>
      </c>
      <c r="M96" s="2" t="s">
        <v>38</v>
      </c>
      <c r="N96" s="2" t="s">
        <v>28</v>
      </c>
      <c r="O96" s="2">
        <v>0</v>
      </c>
      <c r="P96" s="2">
        <v>0</v>
      </c>
    </row>
    <row r="97" spans="1:16" x14ac:dyDescent="0.25">
      <c r="A97" s="2" t="s">
        <v>0</v>
      </c>
      <c r="B97" s="2" t="s">
        <v>41</v>
      </c>
      <c r="C97" s="2" t="s">
        <v>42</v>
      </c>
      <c r="D97" s="2" t="s">
        <v>43</v>
      </c>
      <c r="E97" s="10">
        <v>42581</v>
      </c>
      <c r="F97" s="10">
        <v>42581</v>
      </c>
      <c r="G97" s="2">
        <v>467895</v>
      </c>
      <c r="H97" s="9"/>
      <c r="I97" s="2">
        <v>4</v>
      </c>
      <c r="J97" s="2" t="s">
        <v>162</v>
      </c>
      <c r="K97" s="2">
        <v>75008.34</v>
      </c>
      <c r="L97" s="2">
        <v>4500.5</v>
      </c>
      <c r="M97" s="2" t="s">
        <v>38</v>
      </c>
      <c r="N97" s="2" t="s">
        <v>28</v>
      </c>
      <c r="O97" s="2">
        <v>0</v>
      </c>
      <c r="P97" s="2">
        <v>0</v>
      </c>
    </row>
    <row r="98" spans="1:16" x14ac:dyDescent="0.25">
      <c r="A98" s="2" t="s">
        <v>0</v>
      </c>
      <c r="B98" s="2" t="s">
        <v>41</v>
      </c>
      <c r="C98" s="2" t="s">
        <v>42</v>
      </c>
      <c r="D98" s="2" t="s">
        <v>43</v>
      </c>
      <c r="E98" s="10">
        <v>42581</v>
      </c>
      <c r="F98" s="10">
        <v>42581</v>
      </c>
      <c r="G98" s="2">
        <v>467895</v>
      </c>
      <c r="H98" s="9"/>
      <c r="I98" s="2">
        <v>5</v>
      </c>
      <c r="J98" s="2" t="s">
        <v>157</v>
      </c>
      <c r="K98" s="2">
        <v>40004.17</v>
      </c>
      <c r="L98" s="2">
        <v>2400.25</v>
      </c>
      <c r="M98" s="2" t="s">
        <v>38</v>
      </c>
      <c r="N98" s="2" t="s">
        <v>28</v>
      </c>
      <c r="O98" s="2">
        <v>0</v>
      </c>
      <c r="P98" s="2">
        <v>0</v>
      </c>
    </row>
    <row r="99" spans="1:16" x14ac:dyDescent="0.25">
      <c r="A99" s="2" t="s">
        <v>0</v>
      </c>
      <c r="B99" s="2" t="s">
        <v>41</v>
      </c>
      <c r="C99" s="2" t="s">
        <v>42</v>
      </c>
      <c r="D99" s="2" t="s">
        <v>43</v>
      </c>
      <c r="E99" s="10">
        <v>42581</v>
      </c>
      <c r="F99" s="10">
        <v>42581</v>
      </c>
      <c r="G99" s="2">
        <v>467895</v>
      </c>
      <c r="H99" s="9"/>
      <c r="I99" s="2">
        <v>6</v>
      </c>
      <c r="J99" s="2" t="s">
        <v>158</v>
      </c>
      <c r="K99" s="2">
        <v>7504.17</v>
      </c>
      <c r="L99" s="2">
        <v>450.25</v>
      </c>
      <c r="M99" s="2" t="s">
        <v>38</v>
      </c>
      <c r="N99" s="2" t="s">
        <v>28</v>
      </c>
      <c r="O99" s="2">
        <v>0</v>
      </c>
      <c r="P99" s="2">
        <v>0</v>
      </c>
    </row>
    <row r="100" spans="1:16" x14ac:dyDescent="0.25">
      <c r="A100" s="2" t="s">
        <v>0</v>
      </c>
      <c r="B100" s="2" t="s">
        <v>41</v>
      </c>
      <c r="C100" s="2" t="s">
        <v>42</v>
      </c>
      <c r="D100" s="2" t="s">
        <v>43</v>
      </c>
      <c r="E100" s="10">
        <v>42581</v>
      </c>
      <c r="F100" s="10">
        <v>42581</v>
      </c>
      <c r="G100" s="2">
        <v>467895</v>
      </c>
      <c r="H100" s="9"/>
      <c r="I100" s="2">
        <v>7</v>
      </c>
      <c r="J100" s="2" t="s">
        <v>161</v>
      </c>
      <c r="K100" s="2">
        <v>25004.17</v>
      </c>
      <c r="L100" s="2">
        <v>1500.25</v>
      </c>
      <c r="M100" s="2" t="s">
        <v>38</v>
      </c>
      <c r="N100" s="2" t="s">
        <v>28</v>
      </c>
      <c r="O100" s="2">
        <v>0</v>
      </c>
      <c r="P100" s="2">
        <v>0</v>
      </c>
    </row>
    <row r="101" spans="1:16" x14ac:dyDescent="0.25">
      <c r="A101" s="2" t="s">
        <v>0</v>
      </c>
      <c r="B101" s="2" t="s">
        <v>41</v>
      </c>
      <c r="C101" s="2" t="s">
        <v>42</v>
      </c>
      <c r="D101" s="2" t="s">
        <v>43</v>
      </c>
      <c r="E101" s="10">
        <v>42581</v>
      </c>
      <c r="F101" s="10">
        <v>42581</v>
      </c>
      <c r="G101" s="2">
        <v>467895</v>
      </c>
      <c r="H101" s="9"/>
      <c r="I101" s="2">
        <v>8</v>
      </c>
      <c r="J101" s="2" t="s">
        <v>162</v>
      </c>
      <c r="K101" s="2">
        <v>37504.17</v>
      </c>
      <c r="L101" s="2">
        <v>2250.25</v>
      </c>
      <c r="M101" s="2" t="s">
        <v>38</v>
      </c>
      <c r="N101" s="2" t="s">
        <v>28</v>
      </c>
      <c r="O101" s="2">
        <v>0</v>
      </c>
      <c r="P101" s="2">
        <v>0</v>
      </c>
    </row>
    <row r="102" spans="1:16" x14ac:dyDescent="0.25">
      <c r="A102" s="2" t="s">
        <v>0</v>
      </c>
      <c r="B102" s="2" t="s">
        <v>16</v>
      </c>
      <c r="C102" s="9"/>
      <c r="D102" s="9"/>
      <c r="E102" s="10">
        <v>42581</v>
      </c>
      <c r="F102" s="10">
        <v>42581</v>
      </c>
      <c r="G102" s="2">
        <v>490500</v>
      </c>
      <c r="H102" s="9"/>
      <c r="I102" s="2">
        <v>1</v>
      </c>
      <c r="J102" s="2" t="s">
        <v>72</v>
      </c>
      <c r="K102" s="2">
        <v>19250</v>
      </c>
      <c r="L102" s="2">
        <v>0</v>
      </c>
      <c r="M102" s="2" t="s">
        <v>18</v>
      </c>
      <c r="N102" s="2" t="s">
        <v>19</v>
      </c>
      <c r="O102" s="2">
        <v>3500</v>
      </c>
      <c r="P102" s="2">
        <v>0</v>
      </c>
    </row>
    <row r="103" spans="1:16" x14ac:dyDescent="0.25">
      <c r="A103" s="2" t="s">
        <v>0</v>
      </c>
      <c r="B103" s="2" t="s">
        <v>51</v>
      </c>
      <c r="C103" s="2" t="s">
        <v>52</v>
      </c>
      <c r="D103" s="2" t="s">
        <v>53</v>
      </c>
      <c r="E103" s="10">
        <v>42581</v>
      </c>
      <c r="F103" s="10">
        <v>42581</v>
      </c>
      <c r="G103" s="2">
        <v>567856</v>
      </c>
      <c r="H103" s="9"/>
      <c r="I103" s="2">
        <v>1</v>
      </c>
      <c r="J103" s="2" t="s">
        <v>157</v>
      </c>
      <c r="K103" s="2">
        <v>80008.34</v>
      </c>
      <c r="L103" s="2">
        <v>4800.5</v>
      </c>
      <c r="M103" s="2" t="s">
        <v>38</v>
      </c>
      <c r="N103" s="2" t="s">
        <v>28</v>
      </c>
      <c r="O103" s="2">
        <v>0</v>
      </c>
      <c r="P103" s="2">
        <v>0</v>
      </c>
    </row>
    <row r="104" spans="1:16" x14ac:dyDescent="0.25">
      <c r="A104" s="2" t="s">
        <v>0</v>
      </c>
      <c r="B104" s="2" t="s">
        <v>51</v>
      </c>
      <c r="C104" s="2" t="s">
        <v>52</v>
      </c>
      <c r="D104" s="2" t="s">
        <v>53</v>
      </c>
      <c r="E104" s="10">
        <v>42581</v>
      </c>
      <c r="F104" s="10">
        <v>42581</v>
      </c>
      <c r="G104" s="2">
        <v>567856</v>
      </c>
      <c r="H104" s="9"/>
      <c r="I104" s="2">
        <v>2</v>
      </c>
      <c r="J104" s="2" t="s">
        <v>158</v>
      </c>
      <c r="K104" s="2">
        <v>15008.34</v>
      </c>
      <c r="L104" s="2">
        <v>900.5</v>
      </c>
      <c r="M104" s="2" t="s">
        <v>38</v>
      </c>
      <c r="N104" s="2" t="s">
        <v>28</v>
      </c>
      <c r="O104" s="2">
        <v>0</v>
      </c>
      <c r="P104" s="2">
        <v>0</v>
      </c>
    </row>
    <row r="105" spans="1:16" x14ac:dyDescent="0.25">
      <c r="A105" s="2" t="s">
        <v>0</v>
      </c>
      <c r="B105" s="2" t="s">
        <v>51</v>
      </c>
      <c r="C105" s="2" t="s">
        <v>52</v>
      </c>
      <c r="D105" s="2" t="s">
        <v>53</v>
      </c>
      <c r="E105" s="10">
        <v>42581</v>
      </c>
      <c r="F105" s="10">
        <v>42581</v>
      </c>
      <c r="G105" s="2">
        <v>567856</v>
      </c>
      <c r="H105" s="9"/>
      <c r="I105" s="2">
        <v>3</v>
      </c>
      <c r="J105" s="2" t="s">
        <v>161</v>
      </c>
      <c r="K105" s="2">
        <v>50008.33</v>
      </c>
      <c r="L105" s="2">
        <v>3000.5</v>
      </c>
      <c r="M105" s="2" t="s">
        <v>38</v>
      </c>
      <c r="N105" s="2" t="s">
        <v>28</v>
      </c>
      <c r="O105" s="2">
        <v>0</v>
      </c>
      <c r="P105" s="2">
        <v>0</v>
      </c>
    </row>
    <row r="106" spans="1:16" x14ac:dyDescent="0.25">
      <c r="A106" s="2" t="s">
        <v>0</v>
      </c>
      <c r="B106" s="2" t="s">
        <v>51</v>
      </c>
      <c r="C106" s="2" t="s">
        <v>52</v>
      </c>
      <c r="D106" s="2" t="s">
        <v>53</v>
      </c>
      <c r="E106" s="10">
        <v>42581</v>
      </c>
      <c r="F106" s="10">
        <v>42581</v>
      </c>
      <c r="G106" s="2">
        <v>567856</v>
      </c>
      <c r="H106" s="9"/>
      <c r="I106" s="2">
        <v>4</v>
      </c>
      <c r="J106" s="2" t="s">
        <v>162</v>
      </c>
      <c r="K106" s="2">
        <v>75008.34</v>
      </c>
      <c r="L106" s="2">
        <v>4500.5</v>
      </c>
      <c r="M106" s="2" t="s">
        <v>38</v>
      </c>
      <c r="N106" s="2" t="s">
        <v>28</v>
      </c>
      <c r="O106" s="2">
        <v>0</v>
      </c>
      <c r="P106" s="2">
        <v>0</v>
      </c>
    </row>
    <row r="107" spans="1:16" x14ac:dyDescent="0.25">
      <c r="A107" s="2" t="s">
        <v>0</v>
      </c>
      <c r="B107" s="2" t="s">
        <v>51</v>
      </c>
      <c r="C107" s="2" t="s">
        <v>52</v>
      </c>
      <c r="D107" s="2" t="s">
        <v>53</v>
      </c>
      <c r="E107" s="10">
        <v>42581</v>
      </c>
      <c r="F107" s="10">
        <v>42581</v>
      </c>
      <c r="G107" s="2">
        <v>567856</v>
      </c>
      <c r="H107" s="9"/>
      <c r="I107" s="2">
        <v>5</v>
      </c>
      <c r="J107" s="2" t="s">
        <v>157</v>
      </c>
      <c r="K107" s="2">
        <v>160016.67000000001</v>
      </c>
      <c r="L107" s="2">
        <v>9601</v>
      </c>
      <c r="M107" s="2" t="s">
        <v>38</v>
      </c>
      <c r="N107" s="2" t="s">
        <v>28</v>
      </c>
      <c r="O107" s="2">
        <v>0</v>
      </c>
      <c r="P107" s="2">
        <v>0</v>
      </c>
    </row>
    <row r="108" spans="1:16" x14ac:dyDescent="0.25">
      <c r="A108" s="2" t="s">
        <v>0</v>
      </c>
      <c r="B108" s="2" t="s">
        <v>51</v>
      </c>
      <c r="C108" s="2" t="s">
        <v>52</v>
      </c>
      <c r="D108" s="2" t="s">
        <v>53</v>
      </c>
      <c r="E108" s="10">
        <v>42581</v>
      </c>
      <c r="F108" s="10">
        <v>42581</v>
      </c>
      <c r="G108" s="2">
        <v>567856</v>
      </c>
      <c r="H108" s="9"/>
      <c r="I108" s="2">
        <v>6</v>
      </c>
      <c r="J108" s="2" t="s">
        <v>161</v>
      </c>
      <c r="K108" s="2">
        <v>100016.66</v>
      </c>
      <c r="L108" s="2">
        <v>6001</v>
      </c>
      <c r="M108" s="2" t="s">
        <v>38</v>
      </c>
      <c r="N108" s="2" t="s">
        <v>28</v>
      </c>
      <c r="O108" s="2">
        <v>0</v>
      </c>
      <c r="P108" s="2">
        <v>0</v>
      </c>
    </row>
    <row r="109" spans="1:16" x14ac:dyDescent="0.25">
      <c r="A109" s="2" t="s">
        <v>0</v>
      </c>
      <c r="B109" s="2" t="s">
        <v>51</v>
      </c>
      <c r="C109" s="2" t="s">
        <v>52</v>
      </c>
      <c r="D109" s="2" t="s">
        <v>53</v>
      </c>
      <c r="E109" s="10">
        <v>42581</v>
      </c>
      <c r="F109" s="10">
        <v>42581</v>
      </c>
      <c r="G109" s="2">
        <v>567856</v>
      </c>
      <c r="H109" s="9"/>
      <c r="I109" s="2">
        <v>7</v>
      </c>
      <c r="J109" s="2" t="s">
        <v>162</v>
      </c>
      <c r="K109" s="2">
        <v>150016.67000000001</v>
      </c>
      <c r="L109" s="2">
        <v>9001</v>
      </c>
      <c r="M109" s="2" t="s">
        <v>38</v>
      </c>
      <c r="N109" s="2" t="s">
        <v>28</v>
      </c>
      <c r="O109" s="2">
        <v>0</v>
      </c>
      <c r="P109" s="2">
        <v>0</v>
      </c>
    </row>
    <row r="110" spans="1:16" x14ac:dyDescent="0.25">
      <c r="A110" s="2" t="s">
        <v>0</v>
      </c>
      <c r="B110" s="2" t="s">
        <v>51</v>
      </c>
      <c r="C110" s="2" t="s">
        <v>52</v>
      </c>
      <c r="D110" s="2" t="s">
        <v>53</v>
      </c>
      <c r="E110" s="10">
        <v>42581</v>
      </c>
      <c r="F110" s="10">
        <v>42581</v>
      </c>
      <c r="G110" s="2">
        <v>567856</v>
      </c>
      <c r="H110" s="9"/>
      <c r="I110" s="2">
        <v>8</v>
      </c>
      <c r="J110" s="2" t="s">
        <v>158</v>
      </c>
      <c r="K110" s="2">
        <v>30016.67</v>
      </c>
      <c r="L110" s="2">
        <v>1801</v>
      </c>
      <c r="M110" s="2" t="s">
        <v>38</v>
      </c>
      <c r="N110" s="2" t="s">
        <v>28</v>
      </c>
      <c r="O110" s="2">
        <v>0</v>
      </c>
      <c r="P110" s="2">
        <v>0</v>
      </c>
    </row>
    <row r="111" spans="1:16" x14ac:dyDescent="0.25">
      <c r="A111" s="2" t="s">
        <v>0</v>
      </c>
      <c r="B111" s="2" t="s">
        <v>51</v>
      </c>
      <c r="C111" s="2" t="s">
        <v>52</v>
      </c>
      <c r="D111" s="2" t="s">
        <v>53</v>
      </c>
      <c r="E111" s="10">
        <v>42581</v>
      </c>
      <c r="F111" s="10">
        <v>42581</v>
      </c>
      <c r="G111" s="2">
        <v>567896</v>
      </c>
      <c r="H111" s="9"/>
      <c r="I111" s="2">
        <v>1</v>
      </c>
      <c r="J111" s="2" t="s">
        <v>157</v>
      </c>
      <c r="K111" s="2">
        <v>80000</v>
      </c>
      <c r="L111" s="2">
        <v>4800</v>
      </c>
      <c r="M111" s="2" t="s">
        <v>38</v>
      </c>
      <c r="N111" s="2" t="s">
        <v>28</v>
      </c>
      <c r="O111" s="2">
        <v>0</v>
      </c>
      <c r="P111" s="2">
        <v>0</v>
      </c>
    </row>
    <row r="112" spans="1:16" x14ac:dyDescent="0.25">
      <c r="A112" s="2" t="s">
        <v>0</v>
      </c>
      <c r="B112" s="2" t="s">
        <v>51</v>
      </c>
      <c r="C112" s="2" t="s">
        <v>52</v>
      </c>
      <c r="D112" s="2" t="s">
        <v>53</v>
      </c>
      <c r="E112" s="10">
        <v>42581</v>
      </c>
      <c r="F112" s="10">
        <v>42581</v>
      </c>
      <c r="G112" s="2">
        <v>567896</v>
      </c>
      <c r="H112" s="9"/>
      <c r="I112" s="2">
        <v>2</v>
      </c>
      <c r="J112" s="2" t="s">
        <v>158</v>
      </c>
      <c r="K112" s="2">
        <v>15000</v>
      </c>
      <c r="L112" s="2">
        <v>900</v>
      </c>
      <c r="M112" s="2" t="s">
        <v>38</v>
      </c>
      <c r="N112" s="2" t="s">
        <v>28</v>
      </c>
      <c r="O112" s="2">
        <v>0</v>
      </c>
      <c r="P112" s="2">
        <v>0</v>
      </c>
    </row>
    <row r="113" spans="1:16" x14ac:dyDescent="0.25">
      <c r="A113" s="2" t="s">
        <v>0</v>
      </c>
      <c r="B113" s="2" t="s">
        <v>51</v>
      </c>
      <c r="C113" s="2" t="s">
        <v>52</v>
      </c>
      <c r="D113" s="2" t="s">
        <v>53</v>
      </c>
      <c r="E113" s="10">
        <v>42581</v>
      </c>
      <c r="F113" s="10">
        <v>42581</v>
      </c>
      <c r="G113" s="2">
        <v>567896</v>
      </c>
      <c r="H113" s="9"/>
      <c r="I113" s="2">
        <v>3</v>
      </c>
      <c r="J113" s="2" t="s">
        <v>161</v>
      </c>
      <c r="K113" s="2">
        <v>50000</v>
      </c>
      <c r="L113" s="2">
        <v>3000</v>
      </c>
      <c r="M113" s="2" t="s">
        <v>38</v>
      </c>
      <c r="N113" s="2" t="s">
        <v>28</v>
      </c>
      <c r="O113" s="2">
        <v>0</v>
      </c>
      <c r="P113" s="2">
        <v>0</v>
      </c>
    </row>
    <row r="114" spans="1:16" x14ac:dyDescent="0.25">
      <c r="A114" s="2" t="s">
        <v>0</v>
      </c>
      <c r="B114" s="2" t="s">
        <v>51</v>
      </c>
      <c r="C114" s="2" t="s">
        <v>52</v>
      </c>
      <c r="D114" s="2" t="s">
        <v>53</v>
      </c>
      <c r="E114" s="10">
        <v>42581</v>
      </c>
      <c r="F114" s="10">
        <v>42581</v>
      </c>
      <c r="G114" s="2">
        <v>567896</v>
      </c>
      <c r="H114" s="9"/>
      <c r="I114" s="2">
        <v>4</v>
      </c>
      <c r="J114" s="2" t="s">
        <v>162</v>
      </c>
      <c r="K114" s="2">
        <v>75000</v>
      </c>
      <c r="L114" s="2">
        <v>4500</v>
      </c>
      <c r="M114" s="2" t="s">
        <v>38</v>
      </c>
      <c r="N114" s="2" t="s">
        <v>28</v>
      </c>
      <c r="O114" s="2">
        <v>0</v>
      </c>
      <c r="P114" s="2">
        <v>0</v>
      </c>
    </row>
    <row r="115" spans="1:16" x14ac:dyDescent="0.25">
      <c r="A115" s="2" t="s">
        <v>0</v>
      </c>
      <c r="B115" s="2" t="s">
        <v>51</v>
      </c>
      <c r="C115" s="2" t="s">
        <v>52</v>
      </c>
      <c r="D115" s="2" t="s">
        <v>53</v>
      </c>
      <c r="E115" s="10">
        <v>42581</v>
      </c>
      <c r="F115" s="10">
        <v>42581</v>
      </c>
      <c r="G115" s="2">
        <v>567896</v>
      </c>
      <c r="H115" s="9"/>
      <c r="I115" s="2">
        <v>5</v>
      </c>
      <c r="J115" s="2" t="s">
        <v>157</v>
      </c>
      <c r="K115" s="2">
        <v>80000</v>
      </c>
      <c r="L115" s="2">
        <v>4800</v>
      </c>
      <c r="M115" s="2" t="s">
        <v>38</v>
      </c>
      <c r="N115" s="2" t="s">
        <v>28</v>
      </c>
      <c r="O115" s="2">
        <v>0</v>
      </c>
      <c r="P115" s="2">
        <v>0</v>
      </c>
    </row>
    <row r="116" spans="1:16" x14ac:dyDescent="0.25">
      <c r="A116" s="2" t="s">
        <v>0</v>
      </c>
      <c r="B116" s="2" t="s">
        <v>51</v>
      </c>
      <c r="C116" s="2" t="s">
        <v>52</v>
      </c>
      <c r="D116" s="2" t="s">
        <v>53</v>
      </c>
      <c r="E116" s="10">
        <v>42581</v>
      </c>
      <c r="F116" s="10">
        <v>42581</v>
      </c>
      <c r="G116" s="2">
        <v>567896</v>
      </c>
      <c r="H116" s="9"/>
      <c r="I116" s="2">
        <v>6</v>
      </c>
      <c r="J116" s="2" t="s">
        <v>158</v>
      </c>
      <c r="K116" s="2">
        <v>15000</v>
      </c>
      <c r="L116" s="2">
        <v>900</v>
      </c>
      <c r="M116" s="2" t="s">
        <v>38</v>
      </c>
      <c r="N116" s="2" t="s">
        <v>28</v>
      </c>
      <c r="O116" s="2">
        <v>0</v>
      </c>
      <c r="P116" s="2">
        <v>0</v>
      </c>
    </row>
    <row r="117" spans="1:16" x14ac:dyDescent="0.25">
      <c r="A117" s="2" t="s">
        <v>0</v>
      </c>
      <c r="B117" s="2" t="s">
        <v>51</v>
      </c>
      <c r="C117" s="2" t="s">
        <v>52</v>
      </c>
      <c r="D117" s="2" t="s">
        <v>53</v>
      </c>
      <c r="E117" s="10">
        <v>42581</v>
      </c>
      <c r="F117" s="10">
        <v>42581</v>
      </c>
      <c r="G117" s="2">
        <v>567896</v>
      </c>
      <c r="H117" s="9"/>
      <c r="I117" s="2">
        <v>7</v>
      </c>
      <c r="J117" s="2" t="s">
        <v>161</v>
      </c>
      <c r="K117" s="2">
        <v>50000</v>
      </c>
      <c r="L117" s="2">
        <v>3000</v>
      </c>
      <c r="M117" s="2" t="s">
        <v>38</v>
      </c>
      <c r="N117" s="2" t="s">
        <v>28</v>
      </c>
      <c r="O117" s="2">
        <v>0</v>
      </c>
      <c r="P117" s="2">
        <v>0</v>
      </c>
    </row>
    <row r="118" spans="1:16" x14ac:dyDescent="0.25">
      <c r="A118" s="2" t="s">
        <v>0</v>
      </c>
      <c r="B118" s="2" t="s">
        <v>51</v>
      </c>
      <c r="C118" s="2" t="s">
        <v>52</v>
      </c>
      <c r="D118" s="2" t="s">
        <v>53</v>
      </c>
      <c r="E118" s="10">
        <v>42581</v>
      </c>
      <c r="F118" s="10">
        <v>42581</v>
      </c>
      <c r="G118" s="2">
        <v>567896</v>
      </c>
      <c r="H118" s="9"/>
      <c r="I118" s="2">
        <v>8</v>
      </c>
      <c r="J118" s="2" t="s">
        <v>162</v>
      </c>
      <c r="K118" s="2">
        <v>75000</v>
      </c>
      <c r="L118" s="2">
        <v>4500</v>
      </c>
      <c r="M118" s="2" t="s">
        <v>38</v>
      </c>
      <c r="N118" s="2" t="s">
        <v>28</v>
      </c>
      <c r="O118" s="2">
        <v>0</v>
      </c>
      <c r="P118" s="2">
        <v>0</v>
      </c>
    </row>
    <row r="119" spans="1:16" x14ac:dyDescent="0.25">
      <c r="A119" s="2" t="s">
        <v>0</v>
      </c>
      <c r="B119" s="2" t="s">
        <v>51</v>
      </c>
      <c r="C119" s="2" t="s">
        <v>52</v>
      </c>
      <c r="D119" s="2" t="s">
        <v>53</v>
      </c>
      <c r="E119" s="10">
        <v>42581</v>
      </c>
      <c r="F119" s="10">
        <v>42581</v>
      </c>
      <c r="G119" s="2">
        <v>567896</v>
      </c>
      <c r="H119" s="9"/>
      <c r="I119" s="2">
        <v>9</v>
      </c>
      <c r="J119" s="2" t="s">
        <v>157</v>
      </c>
      <c r="K119" s="2">
        <v>160000</v>
      </c>
      <c r="L119" s="2">
        <v>9600</v>
      </c>
      <c r="M119" s="2" t="s">
        <v>38</v>
      </c>
      <c r="N119" s="2" t="s">
        <v>28</v>
      </c>
      <c r="O119" s="2">
        <v>0</v>
      </c>
      <c r="P119" s="2">
        <v>0</v>
      </c>
    </row>
    <row r="120" spans="1:16" x14ac:dyDescent="0.25">
      <c r="A120" s="2" t="s">
        <v>0</v>
      </c>
      <c r="B120" s="2" t="s">
        <v>51</v>
      </c>
      <c r="C120" s="2" t="s">
        <v>52</v>
      </c>
      <c r="D120" s="2" t="s">
        <v>53</v>
      </c>
      <c r="E120" s="10">
        <v>42581</v>
      </c>
      <c r="F120" s="10">
        <v>42581</v>
      </c>
      <c r="G120" s="2">
        <v>567896</v>
      </c>
      <c r="H120" s="9"/>
      <c r="I120" s="2">
        <v>10</v>
      </c>
      <c r="J120" s="2" t="s">
        <v>158</v>
      </c>
      <c r="K120" s="2">
        <v>30000</v>
      </c>
      <c r="L120" s="2">
        <v>1800</v>
      </c>
      <c r="M120" s="2" t="s">
        <v>38</v>
      </c>
      <c r="N120" s="2" t="s">
        <v>28</v>
      </c>
      <c r="O120" s="2">
        <v>0</v>
      </c>
      <c r="P120" s="2">
        <v>0</v>
      </c>
    </row>
    <row r="121" spans="1:16" x14ac:dyDescent="0.25">
      <c r="A121" s="2" t="s">
        <v>0</v>
      </c>
      <c r="B121" s="2" t="s">
        <v>51</v>
      </c>
      <c r="C121" s="2" t="s">
        <v>52</v>
      </c>
      <c r="D121" s="2" t="s">
        <v>53</v>
      </c>
      <c r="E121" s="10">
        <v>42581</v>
      </c>
      <c r="F121" s="10">
        <v>42581</v>
      </c>
      <c r="G121" s="2">
        <v>567896</v>
      </c>
      <c r="H121" s="9"/>
      <c r="I121" s="2">
        <v>11</v>
      </c>
      <c r="J121" s="2" t="s">
        <v>161</v>
      </c>
      <c r="K121" s="2">
        <v>100000</v>
      </c>
      <c r="L121" s="2">
        <v>6000</v>
      </c>
      <c r="M121" s="2" t="s">
        <v>38</v>
      </c>
      <c r="N121" s="2" t="s">
        <v>28</v>
      </c>
      <c r="O121" s="2">
        <v>0</v>
      </c>
      <c r="P121" s="2">
        <v>0</v>
      </c>
    </row>
    <row r="122" spans="1:16" x14ac:dyDescent="0.25">
      <c r="A122" s="2" t="s">
        <v>0</v>
      </c>
      <c r="B122" s="2" t="s">
        <v>51</v>
      </c>
      <c r="C122" s="2" t="s">
        <v>52</v>
      </c>
      <c r="D122" s="2" t="s">
        <v>53</v>
      </c>
      <c r="E122" s="10">
        <v>42581</v>
      </c>
      <c r="F122" s="10">
        <v>42581</v>
      </c>
      <c r="G122" s="2">
        <v>567896</v>
      </c>
      <c r="H122" s="9"/>
      <c r="I122" s="2">
        <v>12</v>
      </c>
      <c r="J122" s="2" t="s">
        <v>162</v>
      </c>
      <c r="K122" s="2">
        <v>150000</v>
      </c>
      <c r="L122" s="2">
        <v>9000</v>
      </c>
      <c r="M122" s="2" t="s">
        <v>38</v>
      </c>
      <c r="N122" s="2" t="s">
        <v>28</v>
      </c>
      <c r="O122" s="2">
        <v>0</v>
      </c>
      <c r="P122" s="2">
        <v>0</v>
      </c>
    </row>
    <row r="123" spans="1:16" x14ac:dyDescent="0.25">
      <c r="A123" s="2" t="s">
        <v>0</v>
      </c>
      <c r="B123" s="2" t="s">
        <v>20</v>
      </c>
      <c r="C123" s="9"/>
      <c r="D123" s="9"/>
      <c r="E123" s="10">
        <v>42581</v>
      </c>
      <c r="F123" s="10">
        <v>42581</v>
      </c>
      <c r="G123" s="2">
        <v>620450</v>
      </c>
      <c r="H123" s="9"/>
      <c r="I123" s="2">
        <v>1</v>
      </c>
      <c r="J123" s="2" t="s">
        <v>21</v>
      </c>
      <c r="K123" s="2">
        <v>15400</v>
      </c>
      <c r="L123" s="2">
        <v>0</v>
      </c>
      <c r="M123" s="2" t="s">
        <v>18</v>
      </c>
      <c r="N123" s="2" t="s">
        <v>22</v>
      </c>
      <c r="O123" s="2">
        <v>5500</v>
      </c>
      <c r="P123" s="2">
        <v>0</v>
      </c>
    </row>
    <row r="124" spans="1:16" x14ac:dyDescent="0.25">
      <c r="A124" s="2" t="s">
        <v>0</v>
      </c>
      <c r="B124" s="2" t="s">
        <v>62</v>
      </c>
      <c r="C124" s="2" t="s">
        <v>63</v>
      </c>
      <c r="D124" s="2" t="s">
        <v>64</v>
      </c>
      <c r="E124" s="10">
        <v>42581</v>
      </c>
      <c r="F124" s="10">
        <v>42581</v>
      </c>
      <c r="G124" s="2">
        <v>7785</v>
      </c>
      <c r="H124" s="2" t="s">
        <v>163</v>
      </c>
      <c r="I124" s="2">
        <v>1</v>
      </c>
      <c r="J124" s="2" t="s">
        <v>164</v>
      </c>
      <c r="K124" s="2">
        <v>1000</v>
      </c>
      <c r="L124" s="2">
        <v>60</v>
      </c>
      <c r="M124" s="2" t="s">
        <v>47</v>
      </c>
      <c r="N124" s="2" t="s">
        <v>28</v>
      </c>
      <c r="O124" s="2">
        <v>0</v>
      </c>
      <c r="P124" s="2">
        <v>0</v>
      </c>
    </row>
    <row r="125" spans="1:16" x14ac:dyDescent="0.25">
      <c r="A125" s="2" t="s">
        <v>0</v>
      </c>
      <c r="B125" s="2" t="s">
        <v>62</v>
      </c>
      <c r="C125" s="2" t="s">
        <v>63</v>
      </c>
      <c r="D125" s="2" t="s">
        <v>64</v>
      </c>
      <c r="E125" s="10">
        <v>42581</v>
      </c>
      <c r="F125" s="10">
        <v>42581</v>
      </c>
      <c r="G125" s="2">
        <v>7795</v>
      </c>
      <c r="H125" s="9"/>
      <c r="I125" s="2">
        <v>1</v>
      </c>
      <c r="J125" s="2" t="s">
        <v>65</v>
      </c>
      <c r="K125" s="2">
        <v>450</v>
      </c>
      <c r="L125" s="2">
        <v>27</v>
      </c>
      <c r="M125" s="2" t="s">
        <v>38</v>
      </c>
      <c r="N125" s="2" t="s">
        <v>28</v>
      </c>
      <c r="O125" s="2">
        <v>0</v>
      </c>
      <c r="P125" s="2">
        <v>0</v>
      </c>
    </row>
    <row r="126" spans="1:16" x14ac:dyDescent="0.25">
      <c r="A126" s="2" t="s">
        <v>0</v>
      </c>
      <c r="B126" s="2" t="s">
        <v>94</v>
      </c>
      <c r="C126" s="2" t="s">
        <v>95</v>
      </c>
      <c r="D126" s="2" t="s">
        <v>96</v>
      </c>
      <c r="E126" s="10">
        <v>42581</v>
      </c>
      <c r="F126" s="10">
        <v>42581</v>
      </c>
      <c r="G126" s="2" t="s">
        <v>165</v>
      </c>
      <c r="H126" s="9"/>
      <c r="I126" s="2">
        <v>1</v>
      </c>
      <c r="J126" s="2" t="s">
        <v>166</v>
      </c>
      <c r="K126" s="2">
        <v>-500</v>
      </c>
      <c r="L126" s="2">
        <v>0</v>
      </c>
      <c r="M126" s="2" t="s">
        <v>139</v>
      </c>
      <c r="N126" s="2" t="s">
        <v>28</v>
      </c>
      <c r="O126" s="2">
        <v>0</v>
      </c>
      <c r="P126" s="2">
        <v>0</v>
      </c>
    </row>
    <row r="127" spans="1:16" x14ac:dyDescent="0.25">
      <c r="A127" s="2" t="s">
        <v>0</v>
      </c>
      <c r="B127" s="2" t="s">
        <v>167</v>
      </c>
      <c r="C127" s="9"/>
      <c r="D127" s="2" t="s">
        <v>168</v>
      </c>
      <c r="E127" s="10">
        <v>42581</v>
      </c>
      <c r="F127" s="10">
        <v>42581</v>
      </c>
      <c r="G127" s="2" t="s">
        <v>169</v>
      </c>
      <c r="H127" s="9"/>
      <c r="I127" s="2">
        <v>1</v>
      </c>
      <c r="J127" s="2" t="s">
        <v>170</v>
      </c>
      <c r="K127" s="2">
        <v>1200</v>
      </c>
      <c r="L127" s="2">
        <v>72</v>
      </c>
      <c r="M127" s="2" t="s">
        <v>103</v>
      </c>
      <c r="N127" s="2" t="s">
        <v>28</v>
      </c>
      <c r="O127" s="2">
        <v>0</v>
      </c>
      <c r="P127" s="2">
        <v>0</v>
      </c>
    </row>
    <row r="128" spans="1:16" x14ac:dyDescent="0.25">
      <c r="A128" s="2" t="s">
        <v>0</v>
      </c>
      <c r="B128" s="2" t="s">
        <v>89</v>
      </c>
      <c r="C128" s="2" t="s">
        <v>90</v>
      </c>
      <c r="D128" s="9"/>
      <c r="E128" s="10">
        <v>42581</v>
      </c>
      <c r="F128" s="10">
        <v>42581</v>
      </c>
      <c r="G128" s="2" t="s">
        <v>171</v>
      </c>
      <c r="H128" s="9"/>
      <c r="I128" s="2">
        <v>1</v>
      </c>
      <c r="J128" s="2" t="s">
        <v>172</v>
      </c>
      <c r="K128" s="2">
        <v>-2000</v>
      </c>
      <c r="L128" s="2">
        <v>-120</v>
      </c>
      <c r="M128" s="2" t="s">
        <v>33</v>
      </c>
      <c r="N128" s="2" t="s">
        <v>28</v>
      </c>
      <c r="O128" s="2">
        <v>0</v>
      </c>
      <c r="P128" s="2">
        <v>0</v>
      </c>
    </row>
    <row r="129" spans="1:16" x14ac:dyDescent="0.25">
      <c r="A129" s="2" t="s">
        <v>0</v>
      </c>
      <c r="B129" s="2" t="s">
        <v>62</v>
      </c>
      <c r="C129" s="2" t="s">
        <v>63</v>
      </c>
      <c r="D129" s="2" t="s">
        <v>64</v>
      </c>
      <c r="E129" s="10">
        <v>42581</v>
      </c>
      <c r="F129" s="10">
        <v>42581</v>
      </c>
      <c r="G129" s="2" t="s">
        <v>173</v>
      </c>
      <c r="H129" s="9"/>
      <c r="I129" s="2">
        <v>1</v>
      </c>
      <c r="J129" s="2" t="s">
        <v>174</v>
      </c>
      <c r="K129" s="2">
        <v>-50</v>
      </c>
      <c r="L129" s="2">
        <v>-3</v>
      </c>
      <c r="M129" s="2" t="s">
        <v>38</v>
      </c>
      <c r="N129" s="2" t="s">
        <v>28</v>
      </c>
      <c r="O129" s="2">
        <v>0</v>
      </c>
      <c r="P129" s="2">
        <v>0</v>
      </c>
    </row>
    <row r="130" spans="1:16" x14ac:dyDescent="0.25">
      <c r="A130" s="2" t="s">
        <v>0</v>
      </c>
      <c r="B130" s="2" t="s">
        <v>23</v>
      </c>
      <c r="C130" s="2" t="s">
        <v>24</v>
      </c>
      <c r="D130" s="2" t="s">
        <v>25</v>
      </c>
      <c r="E130" s="10">
        <v>42581</v>
      </c>
      <c r="F130" s="10">
        <v>42581</v>
      </c>
      <c r="G130" s="2" t="s">
        <v>175</v>
      </c>
      <c r="H130" s="9"/>
      <c r="I130" s="2">
        <v>1</v>
      </c>
      <c r="J130" s="2" t="s">
        <v>176</v>
      </c>
      <c r="K130" s="2">
        <v>200</v>
      </c>
      <c r="L130" s="2">
        <v>12</v>
      </c>
      <c r="M130" s="2" t="s">
        <v>27</v>
      </c>
      <c r="N130" s="2" t="s">
        <v>28</v>
      </c>
      <c r="O130" s="2">
        <v>0</v>
      </c>
      <c r="P130" s="2">
        <v>0</v>
      </c>
    </row>
    <row r="131" spans="1:16" x14ac:dyDescent="0.25">
      <c r="A131" s="2" t="s">
        <v>0</v>
      </c>
      <c r="B131" s="2" t="s">
        <v>23</v>
      </c>
      <c r="C131" s="2" t="s">
        <v>24</v>
      </c>
      <c r="D131" s="2" t="s">
        <v>25</v>
      </c>
      <c r="E131" s="10">
        <v>42581</v>
      </c>
      <c r="F131" s="10">
        <v>42581</v>
      </c>
      <c r="G131" s="2" t="s">
        <v>175</v>
      </c>
      <c r="H131" s="9"/>
      <c r="I131" s="2">
        <v>2</v>
      </c>
      <c r="J131" s="2" t="s">
        <v>177</v>
      </c>
      <c r="K131" s="2">
        <v>300</v>
      </c>
      <c r="L131" s="2">
        <v>18</v>
      </c>
      <c r="M131" s="2" t="s">
        <v>27</v>
      </c>
      <c r="N131" s="2" t="s">
        <v>28</v>
      </c>
      <c r="O131" s="2">
        <v>0</v>
      </c>
      <c r="P131" s="2">
        <v>0</v>
      </c>
    </row>
    <row r="132" spans="1:16" x14ac:dyDescent="0.25">
      <c r="A132" s="2" t="s">
        <v>0</v>
      </c>
      <c r="B132" s="2" t="s">
        <v>23</v>
      </c>
      <c r="C132" s="2" t="s">
        <v>24</v>
      </c>
      <c r="D132" s="2" t="s">
        <v>25</v>
      </c>
      <c r="E132" s="10">
        <v>42581</v>
      </c>
      <c r="F132" s="10">
        <v>42581</v>
      </c>
      <c r="G132" s="2" t="s">
        <v>175</v>
      </c>
      <c r="H132" s="9"/>
      <c r="I132" s="2">
        <v>3</v>
      </c>
      <c r="J132" s="2" t="s">
        <v>178</v>
      </c>
      <c r="K132" s="2">
        <v>400</v>
      </c>
      <c r="L132" s="2">
        <v>24</v>
      </c>
      <c r="M132" s="2" t="s">
        <v>27</v>
      </c>
      <c r="N132" s="2" t="s">
        <v>28</v>
      </c>
      <c r="O132" s="2">
        <v>0</v>
      </c>
      <c r="P132" s="2">
        <v>0</v>
      </c>
    </row>
    <row r="133" spans="1:16" x14ac:dyDescent="0.25">
      <c r="A133" s="2" t="s">
        <v>0</v>
      </c>
      <c r="B133" s="2" t="s">
        <v>23</v>
      </c>
      <c r="C133" s="2" t="s">
        <v>24</v>
      </c>
      <c r="D133" s="2" t="s">
        <v>25</v>
      </c>
      <c r="E133" s="10">
        <v>42581</v>
      </c>
      <c r="F133" s="10">
        <v>42581</v>
      </c>
      <c r="G133" s="2" t="s">
        <v>175</v>
      </c>
      <c r="H133" s="9"/>
      <c r="I133" s="2">
        <v>4</v>
      </c>
      <c r="J133" s="2" t="s">
        <v>179</v>
      </c>
      <c r="K133" s="2">
        <v>350</v>
      </c>
      <c r="L133" s="2">
        <v>21</v>
      </c>
      <c r="M133" s="2" t="s">
        <v>27</v>
      </c>
      <c r="N133" s="2" t="s">
        <v>28</v>
      </c>
      <c r="O133" s="2">
        <v>0</v>
      </c>
      <c r="P133" s="2">
        <v>0</v>
      </c>
    </row>
    <row r="134" spans="1:16" x14ac:dyDescent="0.25">
      <c r="A134" s="2" t="s">
        <v>0</v>
      </c>
      <c r="B134" s="2" t="s">
        <v>23</v>
      </c>
      <c r="C134" s="2" t="s">
        <v>24</v>
      </c>
      <c r="D134" s="2" t="s">
        <v>25</v>
      </c>
      <c r="E134" s="10">
        <v>42581</v>
      </c>
      <c r="F134" s="10">
        <v>42581</v>
      </c>
      <c r="G134" s="2" t="s">
        <v>175</v>
      </c>
      <c r="H134" s="9"/>
      <c r="I134" s="2">
        <v>5</v>
      </c>
      <c r="J134" s="2" t="s">
        <v>180</v>
      </c>
      <c r="K134" s="2">
        <v>200</v>
      </c>
      <c r="L134" s="2">
        <v>12</v>
      </c>
      <c r="M134" s="2" t="s">
        <v>27</v>
      </c>
      <c r="N134" s="2" t="s">
        <v>28</v>
      </c>
      <c r="O134" s="2">
        <v>0</v>
      </c>
      <c r="P134" s="2">
        <v>0</v>
      </c>
    </row>
    <row r="135" spans="1:16" x14ac:dyDescent="0.25">
      <c r="A135" s="2" t="s">
        <v>0</v>
      </c>
      <c r="B135" s="2" t="s">
        <v>100</v>
      </c>
      <c r="C135" s="9"/>
      <c r="D135" s="2" t="s">
        <v>36</v>
      </c>
      <c r="E135" s="10">
        <v>42581</v>
      </c>
      <c r="F135" s="10">
        <v>42581</v>
      </c>
      <c r="G135" s="2" t="s">
        <v>181</v>
      </c>
      <c r="H135" s="9"/>
      <c r="I135" s="2">
        <v>1</v>
      </c>
      <c r="J135" s="2" t="s">
        <v>170</v>
      </c>
      <c r="K135" s="2">
        <v>900</v>
      </c>
      <c r="L135" s="2">
        <v>54</v>
      </c>
      <c r="M135" s="2" t="s">
        <v>38</v>
      </c>
      <c r="N135" s="2" t="s">
        <v>28</v>
      </c>
      <c r="O135" s="2">
        <v>0</v>
      </c>
      <c r="P135" s="2">
        <v>0</v>
      </c>
    </row>
    <row r="136" spans="1:16" x14ac:dyDescent="0.25">
      <c r="A136" s="2" t="s">
        <v>0</v>
      </c>
      <c r="B136" s="2" t="s">
        <v>182</v>
      </c>
      <c r="C136" s="9"/>
      <c r="D136" s="9"/>
      <c r="E136" s="10">
        <v>42581</v>
      </c>
      <c r="F136" s="10">
        <v>42581</v>
      </c>
      <c r="G136" s="2" t="s">
        <v>183</v>
      </c>
      <c r="H136" s="9"/>
      <c r="I136" s="2">
        <v>1</v>
      </c>
      <c r="J136" s="2" t="s">
        <v>184</v>
      </c>
      <c r="K136" s="2">
        <v>800</v>
      </c>
      <c r="L136" s="2">
        <v>0</v>
      </c>
      <c r="M136" s="2" t="s">
        <v>139</v>
      </c>
      <c r="N136" s="2" t="s">
        <v>28</v>
      </c>
      <c r="O136" s="2">
        <v>0</v>
      </c>
      <c r="P136" s="2">
        <v>0</v>
      </c>
    </row>
    <row r="137" spans="1:16" x14ac:dyDescent="0.25">
      <c r="A137" s="2" t="s">
        <v>0</v>
      </c>
      <c r="B137" s="2" t="s">
        <v>182</v>
      </c>
      <c r="C137" s="9"/>
      <c r="D137" s="9"/>
      <c r="E137" s="10">
        <v>42581</v>
      </c>
      <c r="F137" s="10">
        <v>42581</v>
      </c>
      <c r="G137" s="2" t="s">
        <v>183</v>
      </c>
      <c r="H137" s="9"/>
      <c r="I137" s="2">
        <v>2</v>
      </c>
      <c r="J137" s="2" t="s">
        <v>185</v>
      </c>
      <c r="K137" s="2">
        <v>40</v>
      </c>
      <c r="L137" s="2">
        <v>0</v>
      </c>
      <c r="M137" s="2" t="s">
        <v>118</v>
      </c>
      <c r="N137" s="2" t="s">
        <v>28</v>
      </c>
      <c r="O137" s="2">
        <v>0</v>
      </c>
      <c r="P137" s="2">
        <v>0</v>
      </c>
    </row>
    <row r="138" spans="1:16" x14ac:dyDescent="0.25">
      <c r="A138" s="2" t="s">
        <v>0</v>
      </c>
      <c r="B138" s="2" t="s">
        <v>182</v>
      </c>
      <c r="C138" s="9"/>
      <c r="D138" s="9"/>
      <c r="E138" s="10">
        <v>42581</v>
      </c>
      <c r="F138" s="10">
        <v>42581</v>
      </c>
      <c r="G138" s="2" t="s">
        <v>183</v>
      </c>
      <c r="H138" s="9"/>
      <c r="I138" s="2">
        <v>3</v>
      </c>
      <c r="J138" s="2" t="s">
        <v>186</v>
      </c>
      <c r="K138" s="2">
        <v>100</v>
      </c>
      <c r="L138" s="2">
        <v>6</v>
      </c>
      <c r="M138" s="2" t="s">
        <v>38</v>
      </c>
      <c r="N138" s="2" t="s">
        <v>28</v>
      </c>
      <c r="O138" s="2">
        <v>0</v>
      </c>
      <c r="P138" s="2">
        <v>0</v>
      </c>
    </row>
    <row r="139" spans="1:16" x14ac:dyDescent="0.25">
      <c r="A139" s="2" t="s">
        <v>0</v>
      </c>
      <c r="B139" s="2" t="s">
        <v>182</v>
      </c>
      <c r="C139" s="9"/>
      <c r="D139" s="9"/>
      <c r="E139" s="10">
        <v>42581</v>
      </c>
      <c r="F139" s="10">
        <v>42581</v>
      </c>
      <c r="G139" s="2" t="s">
        <v>183</v>
      </c>
      <c r="H139" s="9"/>
      <c r="I139" s="2">
        <v>4</v>
      </c>
      <c r="J139" s="2" t="s">
        <v>187</v>
      </c>
      <c r="K139" s="2">
        <v>50</v>
      </c>
      <c r="L139" s="2">
        <v>3</v>
      </c>
      <c r="M139" s="2" t="s">
        <v>38</v>
      </c>
      <c r="N139" s="2" t="s">
        <v>28</v>
      </c>
      <c r="O139" s="2">
        <v>0</v>
      </c>
      <c r="P139" s="2">
        <v>0</v>
      </c>
    </row>
    <row r="140" spans="1:16" x14ac:dyDescent="0.25">
      <c r="A140" s="2" t="s">
        <v>0</v>
      </c>
      <c r="B140" s="2" t="s">
        <v>182</v>
      </c>
      <c r="C140" s="9"/>
      <c r="D140" s="9"/>
      <c r="E140" s="10">
        <v>42581</v>
      </c>
      <c r="F140" s="10">
        <v>42581</v>
      </c>
      <c r="G140" s="2" t="s">
        <v>183</v>
      </c>
      <c r="H140" s="9"/>
      <c r="I140" s="2">
        <v>5</v>
      </c>
      <c r="J140" s="2" t="s">
        <v>188</v>
      </c>
      <c r="K140" s="2">
        <v>200</v>
      </c>
      <c r="L140" s="2">
        <v>12</v>
      </c>
      <c r="M140" s="2" t="s">
        <v>38</v>
      </c>
      <c r="N140" s="2" t="s">
        <v>28</v>
      </c>
      <c r="O140" s="2">
        <v>0</v>
      </c>
      <c r="P140" s="2">
        <v>0</v>
      </c>
    </row>
    <row r="141" spans="1:16" x14ac:dyDescent="0.25">
      <c r="A141" s="2" t="s">
        <v>0</v>
      </c>
      <c r="B141" s="2" t="s">
        <v>182</v>
      </c>
      <c r="C141" s="9"/>
      <c r="D141" s="9"/>
      <c r="E141" s="10">
        <v>42581</v>
      </c>
      <c r="F141" s="10">
        <v>42581</v>
      </c>
      <c r="G141" s="2" t="s">
        <v>183</v>
      </c>
      <c r="H141" s="9"/>
      <c r="I141" s="2">
        <v>6</v>
      </c>
      <c r="J141" s="2" t="s">
        <v>189</v>
      </c>
      <c r="K141" s="2">
        <v>50</v>
      </c>
      <c r="L141" s="2">
        <v>3</v>
      </c>
      <c r="M141" s="2" t="s">
        <v>38</v>
      </c>
      <c r="N141" s="2" t="s">
        <v>28</v>
      </c>
      <c r="O141" s="2">
        <v>0</v>
      </c>
      <c r="P141" s="2">
        <v>0</v>
      </c>
    </row>
    <row r="142" spans="1:16" x14ac:dyDescent="0.25">
      <c r="A142" s="2" t="s">
        <v>0</v>
      </c>
      <c r="B142" s="2" t="s">
        <v>182</v>
      </c>
      <c r="C142" s="9"/>
      <c r="D142" s="9"/>
      <c r="E142" s="10">
        <v>42581</v>
      </c>
      <c r="F142" s="10">
        <v>42581</v>
      </c>
      <c r="G142" s="2" t="s">
        <v>183</v>
      </c>
      <c r="H142" s="9"/>
      <c r="I142" s="2">
        <v>7</v>
      </c>
      <c r="J142" s="2" t="s">
        <v>190</v>
      </c>
      <c r="K142" s="2">
        <v>100</v>
      </c>
      <c r="L142" s="2">
        <v>0</v>
      </c>
      <c r="M142" s="2" t="s">
        <v>118</v>
      </c>
      <c r="N142" s="2" t="s">
        <v>28</v>
      </c>
      <c r="O142" s="2">
        <v>0</v>
      </c>
      <c r="P142" s="2">
        <v>0</v>
      </c>
    </row>
    <row r="143" spans="1:16" x14ac:dyDescent="0.25">
      <c r="A143" s="2" t="s">
        <v>0</v>
      </c>
      <c r="B143" s="2" t="s">
        <v>191</v>
      </c>
      <c r="C143" s="9"/>
      <c r="D143" s="9"/>
      <c r="E143" s="10">
        <v>42581</v>
      </c>
      <c r="F143" s="10">
        <v>42581</v>
      </c>
      <c r="G143" s="2" t="s">
        <v>192</v>
      </c>
      <c r="H143" s="9"/>
      <c r="I143" s="2">
        <v>1</v>
      </c>
      <c r="J143" s="2" t="s">
        <v>184</v>
      </c>
      <c r="K143" s="2">
        <v>800</v>
      </c>
      <c r="L143" s="2">
        <v>0</v>
      </c>
      <c r="M143" s="2" t="s">
        <v>139</v>
      </c>
      <c r="N143" s="2" t="s">
        <v>28</v>
      </c>
      <c r="O143" s="2">
        <v>0</v>
      </c>
      <c r="P143" s="2">
        <v>0</v>
      </c>
    </row>
    <row r="144" spans="1:16" x14ac:dyDescent="0.25">
      <c r="A144" s="2" t="s">
        <v>0</v>
      </c>
      <c r="B144" s="2" t="s">
        <v>191</v>
      </c>
      <c r="C144" s="9"/>
      <c r="D144" s="9"/>
      <c r="E144" s="10">
        <v>42581</v>
      </c>
      <c r="F144" s="10">
        <v>42581</v>
      </c>
      <c r="G144" s="2" t="s">
        <v>192</v>
      </c>
      <c r="H144" s="9"/>
      <c r="I144" s="2">
        <v>2</v>
      </c>
      <c r="J144" s="2" t="s">
        <v>193</v>
      </c>
      <c r="K144" s="2">
        <v>1500</v>
      </c>
      <c r="L144" s="2">
        <v>90</v>
      </c>
      <c r="M144" s="2" t="s">
        <v>38</v>
      </c>
      <c r="N144" s="2" t="s">
        <v>28</v>
      </c>
      <c r="O144" s="2">
        <v>0</v>
      </c>
      <c r="P144" s="2">
        <v>0</v>
      </c>
    </row>
    <row r="145" spans="1:16" x14ac:dyDescent="0.25">
      <c r="A145" s="2" t="s">
        <v>0</v>
      </c>
      <c r="B145" s="2" t="s">
        <v>136</v>
      </c>
      <c r="C145" s="9"/>
      <c r="D145" s="9"/>
      <c r="E145" s="10">
        <v>42581</v>
      </c>
      <c r="F145" s="10">
        <v>42581</v>
      </c>
      <c r="G145" s="2" t="s">
        <v>194</v>
      </c>
      <c r="H145" s="9"/>
      <c r="I145" s="2">
        <v>1</v>
      </c>
      <c r="J145" s="2" t="s">
        <v>195</v>
      </c>
      <c r="K145" s="2">
        <v>250</v>
      </c>
      <c r="L145" s="2">
        <v>0</v>
      </c>
      <c r="M145" s="2" t="s">
        <v>139</v>
      </c>
      <c r="N145" s="2" t="s">
        <v>28</v>
      </c>
      <c r="O145" s="2">
        <v>0</v>
      </c>
      <c r="P145" s="2">
        <v>0</v>
      </c>
    </row>
    <row r="146" spans="1:16" x14ac:dyDescent="0.25">
      <c r="A146" s="2" t="s">
        <v>0</v>
      </c>
      <c r="B146" s="2" t="s">
        <v>136</v>
      </c>
      <c r="C146" s="9"/>
      <c r="D146" s="9"/>
      <c r="E146" s="10">
        <v>42581</v>
      </c>
      <c r="F146" s="10">
        <v>42581</v>
      </c>
      <c r="G146" s="2" t="s">
        <v>194</v>
      </c>
      <c r="H146" s="9"/>
      <c r="I146" s="2">
        <v>2</v>
      </c>
      <c r="J146" s="2" t="s">
        <v>196</v>
      </c>
      <c r="K146" s="2">
        <v>500</v>
      </c>
      <c r="L146" s="2">
        <v>0</v>
      </c>
      <c r="M146" s="2" t="s">
        <v>139</v>
      </c>
      <c r="N146" s="2" t="s">
        <v>28</v>
      </c>
      <c r="O146" s="2">
        <v>0</v>
      </c>
      <c r="P146" s="2">
        <v>0</v>
      </c>
    </row>
    <row r="147" spans="1:16" x14ac:dyDescent="0.25">
      <c r="A147" s="2" t="s">
        <v>0</v>
      </c>
      <c r="B147" s="2" t="s">
        <v>136</v>
      </c>
      <c r="C147" s="9"/>
      <c r="D147" s="9"/>
      <c r="E147" s="10">
        <v>42581</v>
      </c>
      <c r="F147" s="10">
        <v>42581</v>
      </c>
      <c r="G147" s="2" t="s">
        <v>194</v>
      </c>
      <c r="H147" s="9"/>
      <c r="I147" s="2">
        <v>3</v>
      </c>
      <c r="J147" s="2" t="s">
        <v>197</v>
      </c>
      <c r="K147" s="2">
        <v>1200</v>
      </c>
      <c r="L147" s="2">
        <v>0</v>
      </c>
      <c r="M147" s="2" t="s">
        <v>139</v>
      </c>
      <c r="N147" s="2" t="s">
        <v>28</v>
      </c>
      <c r="O147" s="2">
        <v>0</v>
      </c>
      <c r="P147" s="2">
        <v>0</v>
      </c>
    </row>
    <row r="148" spans="1:16" x14ac:dyDescent="0.25">
      <c r="A148" s="2" t="s">
        <v>0</v>
      </c>
      <c r="B148" s="2" t="s">
        <v>136</v>
      </c>
      <c r="C148" s="9"/>
      <c r="D148" s="9"/>
      <c r="E148" s="10">
        <v>42581</v>
      </c>
      <c r="F148" s="10">
        <v>42581</v>
      </c>
      <c r="G148" s="2" t="s">
        <v>194</v>
      </c>
      <c r="H148" s="9"/>
      <c r="I148" s="2">
        <v>4</v>
      </c>
      <c r="J148" s="2" t="s">
        <v>198</v>
      </c>
      <c r="K148" s="2">
        <v>1500</v>
      </c>
      <c r="L148" s="2">
        <v>0</v>
      </c>
      <c r="M148" s="2" t="s">
        <v>139</v>
      </c>
      <c r="N148" s="2" t="s">
        <v>28</v>
      </c>
      <c r="O148" s="2">
        <v>0</v>
      </c>
      <c r="P148" s="2">
        <v>0</v>
      </c>
    </row>
    <row r="149" spans="1:16" x14ac:dyDescent="0.25">
      <c r="A149" s="2" t="s">
        <v>0</v>
      </c>
      <c r="B149" s="2" t="s">
        <v>199</v>
      </c>
      <c r="C149" s="9"/>
      <c r="D149" s="9"/>
      <c r="E149" s="10">
        <v>42581</v>
      </c>
      <c r="F149" s="10">
        <v>42581</v>
      </c>
      <c r="G149" s="2" t="s">
        <v>200</v>
      </c>
      <c r="H149" s="9"/>
      <c r="I149" s="2">
        <v>1</v>
      </c>
      <c r="J149" s="2" t="s">
        <v>201</v>
      </c>
      <c r="K149" s="2">
        <v>3975</v>
      </c>
      <c r="L149" s="2">
        <v>238.5</v>
      </c>
      <c r="M149" s="2" t="s">
        <v>38</v>
      </c>
      <c r="N149" s="2" t="s">
        <v>28</v>
      </c>
      <c r="O149" s="2">
        <v>0</v>
      </c>
      <c r="P149" s="2">
        <v>0</v>
      </c>
    </row>
    <row r="150" spans="1:16" x14ac:dyDescent="0.25">
      <c r="A150" s="2" t="s">
        <v>0</v>
      </c>
      <c r="B150" s="2" t="s">
        <v>94</v>
      </c>
      <c r="C150" s="2" t="s">
        <v>95</v>
      </c>
      <c r="D150" s="2" t="s">
        <v>96</v>
      </c>
      <c r="E150" s="10">
        <v>42582</v>
      </c>
      <c r="F150" s="10">
        <v>42582</v>
      </c>
      <c r="G150" s="2">
        <v>43350</v>
      </c>
      <c r="H150" s="9"/>
      <c r="I150" s="2">
        <v>1</v>
      </c>
      <c r="J150" s="2" t="s">
        <v>50</v>
      </c>
      <c r="K150" s="2">
        <v>3300</v>
      </c>
      <c r="L150" s="2">
        <v>0</v>
      </c>
      <c r="M150" s="2" t="s">
        <v>139</v>
      </c>
      <c r="N150" s="2" t="s">
        <v>28</v>
      </c>
      <c r="O150" s="2">
        <v>0</v>
      </c>
      <c r="P150" s="2">
        <v>0</v>
      </c>
    </row>
    <row r="151" spans="1:16" x14ac:dyDescent="0.25">
      <c r="A151" s="2" t="s">
        <v>0</v>
      </c>
      <c r="B151" s="2" t="s">
        <v>202</v>
      </c>
      <c r="C151" s="9"/>
      <c r="D151" s="9"/>
      <c r="E151" s="10">
        <v>42582</v>
      </c>
      <c r="F151" s="10">
        <v>42582</v>
      </c>
      <c r="G151" s="2" t="s">
        <v>203</v>
      </c>
      <c r="H151" s="9"/>
      <c r="I151" s="2">
        <v>1</v>
      </c>
      <c r="J151" s="2" t="s">
        <v>204</v>
      </c>
      <c r="K151" s="2">
        <v>800</v>
      </c>
      <c r="L151" s="2">
        <v>48</v>
      </c>
      <c r="M151" s="2" t="s">
        <v>38</v>
      </c>
      <c r="N151" s="2" t="s">
        <v>28</v>
      </c>
      <c r="O151" s="2">
        <v>0</v>
      </c>
      <c r="P151" s="2">
        <v>0</v>
      </c>
    </row>
    <row r="152" spans="1:16" x14ac:dyDescent="0.25">
      <c r="A152" s="2" t="s">
        <v>0</v>
      </c>
      <c r="B152" s="2" t="s">
        <v>202</v>
      </c>
      <c r="C152" s="9"/>
      <c r="D152" s="9"/>
      <c r="E152" s="10">
        <v>42582</v>
      </c>
      <c r="F152" s="10">
        <v>42582</v>
      </c>
      <c r="G152" s="2" t="s">
        <v>203</v>
      </c>
      <c r="H152" s="9"/>
      <c r="I152" s="2">
        <v>2</v>
      </c>
      <c r="J152" s="2" t="s">
        <v>205</v>
      </c>
      <c r="K152" s="2">
        <v>1000</v>
      </c>
      <c r="L152" s="2">
        <v>60</v>
      </c>
      <c r="M152" s="2" t="s">
        <v>38</v>
      </c>
      <c r="N152" s="2" t="s">
        <v>28</v>
      </c>
      <c r="O152" s="2">
        <v>0</v>
      </c>
      <c r="P152" s="2">
        <v>0</v>
      </c>
    </row>
    <row r="153" spans="1:16" x14ac:dyDescent="0.25">
      <c r="A153" s="2" t="s">
        <v>0</v>
      </c>
      <c r="B153" s="2" t="s">
        <v>202</v>
      </c>
      <c r="C153" s="9"/>
      <c r="D153" s="9"/>
      <c r="E153" s="10">
        <v>42582</v>
      </c>
      <c r="F153" s="10">
        <v>42582</v>
      </c>
      <c r="G153" s="2" t="s">
        <v>203</v>
      </c>
      <c r="H153" s="9"/>
      <c r="I153" s="2">
        <v>3</v>
      </c>
      <c r="J153" s="2" t="s">
        <v>206</v>
      </c>
      <c r="K153" s="2">
        <v>600</v>
      </c>
      <c r="L153" s="2">
        <v>0</v>
      </c>
      <c r="M153" s="2" t="s">
        <v>40</v>
      </c>
      <c r="N153" s="2" t="s">
        <v>28</v>
      </c>
      <c r="O153" s="2">
        <v>0</v>
      </c>
      <c r="P153" s="2">
        <v>0</v>
      </c>
    </row>
    <row r="154" spans="1:16" x14ac:dyDescent="0.25">
      <c r="A154" s="2" t="s">
        <v>0</v>
      </c>
      <c r="B154" s="2" t="s">
        <v>202</v>
      </c>
      <c r="C154" s="9"/>
      <c r="D154" s="9"/>
      <c r="E154" s="10">
        <v>42582</v>
      </c>
      <c r="F154" s="10">
        <v>42582</v>
      </c>
      <c r="G154" s="2" t="s">
        <v>203</v>
      </c>
      <c r="H154" s="9"/>
      <c r="I154" s="2">
        <v>4</v>
      </c>
      <c r="J154" s="2" t="s">
        <v>207</v>
      </c>
      <c r="K154" s="2">
        <v>300</v>
      </c>
      <c r="L154" s="2">
        <v>0</v>
      </c>
      <c r="M154" s="2" t="s">
        <v>118</v>
      </c>
      <c r="N154" s="2" t="s">
        <v>28</v>
      </c>
      <c r="O154" s="2">
        <v>0</v>
      </c>
      <c r="P154" s="2">
        <v>0</v>
      </c>
    </row>
    <row r="155" spans="1:16" x14ac:dyDescent="0.25">
      <c r="A155" s="2" t="s">
        <v>0</v>
      </c>
      <c r="B155" s="2" t="s">
        <v>202</v>
      </c>
      <c r="C155" s="9"/>
      <c r="D155" s="9"/>
      <c r="E155" s="10">
        <v>42582</v>
      </c>
      <c r="F155" s="10">
        <v>42582</v>
      </c>
      <c r="G155" s="2" t="s">
        <v>203</v>
      </c>
      <c r="H155" s="9"/>
      <c r="I155" s="2">
        <v>5</v>
      </c>
      <c r="J155" s="2" t="s">
        <v>208</v>
      </c>
      <c r="K155" s="2">
        <v>3000</v>
      </c>
      <c r="L155" s="2">
        <v>0</v>
      </c>
      <c r="M155" s="2" t="s">
        <v>40</v>
      </c>
      <c r="N155" s="2" t="s">
        <v>28</v>
      </c>
      <c r="O155" s="2">
        <v>0</v>
      </c>
      <c r="P155" s="2">
        <v>0</v>
      </c>
    </row>
    <row r="156" spans="1:16" x14ac:dyDescent="0.25">
      <c r="A156" s="2" t="s">
        <v>0</v>
      </c>
      <c r="B156" s="2" t="s">
        <v>202</v>
      </c>
      <c r="C156" s="9"/>
      <c r="D156" s="9"/>
      <c r="E156" s="10">
        <v>42582</v>
      </c>
      <c r="F156" s="10">
        <v>42582</v>
      </c>
      <c r="G156" s="2" t="s">
        <v>203</v>
      </c>
      <c r="H156" s="9"/>
      <c r="I156" s="2">
        <v>1</v>
      </c>
      <c r="J156" s="2" t="s">
        <v>206</v>
      </c>
      <c r="K156" s="2">
        <v>600</v>
      </c>
      <c r="L156" s="2">
        <v>0</v>
      </c>
      <c r="M156" s="2" t="s">
        <v>40</v>
      </c>
      <c r="N156" s="2" t="s">
        <v>28</v>
      </c>
      <c r="O156" s="2">
        <v>0</v>
      </c>
      <c r="P156" s="2">
        <v>0</v>
      </c>
    </row>
    <row r="157" spans="1:16" x14ac:dyDescent="0.25">
      <c r="A157" s="2" t="s">
        <v>0</v>
      </c>
      <c r="B157" s="2" t="s">
        <v>202</v>
      </c>
      <c r="C157" s="9"/>
      <c r="D157" s="9"/>
      <c r="E157" s="10">
        <v>42582</v>
      </c>
      <c r="F157" s="10">
        <v>42582</v>
      </c>
      <c r="G157" s="2" t="s">
        <v>203</v>
      </c>
      <c r="H157" s="9"/>
      <c r="I157" s="2">
        <v>2</v>
      </c>
      <c r="J157" s="2" t="s">
        <v>207</v>
      </c>
      <c r="K157" s="2">
        <v>300</v>
      </c>
      <c r="L157" s="2">
        <v>0</v>
      </c>
      <c r="M157" s="2" t="s">
        <v>118</v>
      </c>
      <c r="N157" s="2" t="s">
        <v>28</v>
      </c>
      <c r="O157" s="2">
        <v>0</v>
      </c>
      <c r="P157" s="2">
        <v>0</v>
      </c>
    </row>
    <row r="158" spans="1:16" x14ac:dyDescent="0.25">
      <c r="A158" s="2" t="s">
        <v>0</v>
      </c>
      <c r="B158" s="2" t="s">
        <v>202</v>
      </c>
      <c r="C158" s="9"/>
      <c r="D158" s="9"/>
      <c r="E158" s="10">
        <v>42582</v>
      </c>
      <c r="F158" s="10">
        <v>42582</v>
      </c>
      <c r="G158" s="2" t="s">
        <v>203</v>
      </c>
      <c r="H158" s="9"/>
      <c r="I158" s="2">
        <v>3</v>
      </c>
      <c r="J158" s="2" t="s">
        <v>208</v>
      </c>
      <c r="K158" s="2">
        <v>3000</v>
      </c>
      <c r="L158" s="2">
        <v>0</v>
      </c>
      <c r="M158" s="2" t="s">
        <v>40</v>
      </c>
      <c r="N158" s="2" t="s">
        <v>28</v>
      </c>
      <c r="O158" s="2">
        <v>0</v>
      </c>
      <c r="P158" s="2">
        <v>0</v>
      </c>
    </row>
    <row r="159" spans="1:16" x14ac:dyDescent="0.25">
      <c r="A159" s="2" t="s">
        <v>0</v>
      </c>
      <c r="B159" s="2" t="s">
        <v>202</v>
      </c>
      <c r="C159" s="9"/>
      <c r="D159" s="9"/>
      <c r="E159" s="10">
        <v>42582</v>
      </c>
      <c r="F159" s="10">
        <v>42582</v>
      </c>
      <c r="G159" s="2" t="s">
        <v>203</v>
      </c>
      <c r="H159" s="9"/>
      <c r="I159" s="2">
        <v>1</v>
      </c>
      <c r="J159" s="2" t="s">
        <v>209</v>
      </c>
      <c r="K159" s="2">
        <v>3000</v>
      </c>
      <c r="L159" s="2">
        <v>180</v>
      </c>
      <c r="M159" s="2" t="s">
        <v>210</v>
      </c>
      <c r="N159" s="2" t="s">
        <v>28</v>
      </c>
      <c r="O159" s="2">
        <v>0</v>
      </c>
      <c r="P159" s="2">
        <v>0</v>
      </c>
    </row>
    <row r="160" spans="1:16" x14ac:dyDescent="0.25">
      <c r="A160" s="2" t="s">
        <v>0</v>
      </c>
      <c r="B160" s="2" t="s">
        <v>202</v>
      </c>
      <c r="C160" s="9"/>
      <c r="D160" s="9"/>
      <c r="E160" s="10">
        <v>42582</v>
      </c>
      <c r="F160" s="10">
        <v>42582</v>
      </c>
      <c r="G160" s="2" t="s">
        <v>203</v>
      </c>
      <c r="H160" s="9"/>
      <c r="I160" s="2">
        <v>2</v>
      </c>
      <c r="J160" s="2" t="s">
        <v>211</v>
      </c>
      <c r="K160" s="2">
        <v>800</v>
      </c>
      <c r="L160" s="2">
        <v>48</v>
      </c>
      <c r="M160" s="2" t="s">
        <v>210</v>
      </c>
      <c r="N160" s="2" t="s">
        <v>28</v>
      </c>
      <c r="O160" s="2">
        <v>0</v>
      </c>
      <c r="P160" s="2">
        <v>0</v>
      </c>
    </row>
    <row r="161" spans="1:16" x14ac:dyDescent="0.25">
      <c r="A161" s="2" t="s">
        <v>0</v>
      </c>
      <c r="B161" s="2" t="s">
        <v>136</v>
      </c>
      <c r="C161" s="9"/>
      <c r="D161" s="9"/>
      <c r="E161" s="10">
        <v>42582</v>
      </c>
      <c r="F161" s="10">
        <v>42582</v>
      </c>
      <c r="G161" s="2" t="s">
        <v>212</v>
      </c>
      <c r="H161" s="9"/>
      <c r="I161" s="2">
        <v>1</v>
      </c>
      <c r="J161" s="2" t="s">
        <v>213</v>
      </c>
      <c r="K161" s="2">
        <v>300</v>
      </c>
      <c r="L161" s="2">
        <v>18</v>
      </c>
      <c r="M161" s="2" t="s">
        <v>27</v>
      </c>
      <c r="N161" s="2" t="s">
        <v>28</v>
      </c>
      <c r="O161" s="2">
        <v>0</v>
      </c>
      <c r="P161" s="2">
        <v>0</v>
      </c>
    </row>
    <row r="162" spans="1:16" x14ac:dyDescent="0.25">
      <c r="A162" s="2" t="s">
        <v>0</v>
      </c>
      <c r="B162" s="2" t="s">
        <v>136</v>
      </c>
      <c r="C162" s="9"/>
      <c r="D162" s="9"/>
      <c r="E162" s="10">
        <v>42582</v>
      </c>
      <c r="F162" s="10">
        <v>42582</v>
      </c>
      <c r="G162" s="2" t="s">
        <v>212</v>
      </c>
      <c r="H162" s="9"/>
      <c r="I162" s="2">
        <v>2</v>
      </c>
      <c r="J162" s="2" t="s">
        <v>214</v>
      </c>
      <c r="K162" s="2">
        <v>280</v>
      </c>
      <c r="L162" s="2">
        <v>16.8</v>
      </c>
      <c r="M162" s="2" t="s">
        <v>27</v>
      </c>
      <c r="N162" s="2" t="s">
        <v>28</v>
      </c>
      <c r="O162" s="2">
        <v>0</v>
      </c>
      <c r="P162" s="2">
        <v>0</v>
      </c>
    </row>
    <row r="163" spans="1:16" x14ac:dyDescent="0.25">
      <c r="A163" s="2" t="s">
        <v>0</v>
      </c>
      <c r="B163" s="2" t="s">
        <v>89</v>
      </c>
      <c r="C163" s="2" t="s">
        <v>90</v>
      </c>
      <c r="D163" s="9"/>
      <c r="E163" s="10">
        <v>42582</v>
      </c>
      <c r="F163" s="10">
        <v>42582</v>
      </c>
      <c r="G163" s="2" t="s">
        <v>215</v>
      </c>
      <c r="H163" s="2" t="s">
        <v>216</v>
      </c>
      <c r="I163" s="2">
        <v>1</v>
      </c>
      <c r="J163" s="2" t="s">
        <v>217</v>
      </c>
      <c r="K163" s="2">
        <v>523200</v>
      </c>
      <c r="L163" s="2">
        <v>31392</v>
      </c>
      <c r="M163" s="2" t="s">
        <v>47</v>
      </c>
      <c r="N163" s="2" t="s">
        <v>28</v>
      </c>
      <c r="O163" s="2">
        <v>0</v>
      </c>
      <c r="P163" s="2">
        <v>0</v>
      </c>
    </row>
    <row r="164" spans="1:16" x14ac:dyDescent="0.25">
      <c r="A164" s="2" t="s">
        <v>0</v>
      </c>
      <c r="B164" s="2" t="s">
        <v>100</v>
      </c>
      <c r="C164" s="9"/>
      <c r="D164" s="2" t="s">
        <v>36</v>
      </c>
      <c r="E164" s="10">
        <v>42582</v>
      </c>
      <c r="F164" s="10">
        <v>42582</v>
      </c>
      <c r="G164" s="2" t="s">
        <v>218</v>
      </c>
      <c r="H164" s="9"/>
      <c r="I164" s="2">
        <v>1</v>
      </c>
      <c r="J164" s="2" t="s">
        <v>219</v>
      </c>
      <c r="K164" s="2">
        <v>200</v>
      </c>
      <c r="L164" s="2">
        <v>12</v>
      </c>
      <c r="M164" s="2" t="s">
        <v>210</v>
      </c>
      <c r="N164" s="2" t="s">
        <v>28</v>
      </c>
      <c r="O164" s="2">
        <v>0</v>
      </c>
      <c r="P164" s="2">
        <v>0</v>
      </c>
    </row>
    <row r="165" spans="1:16" x14ac:dyDescent="0.25">
      <c r="A165" s="2" t="s">
        <v>0</v>
      </c>
      <c r="B165" s="2" t="s">
        <v>220</v>
      </c>
      <c r="C165" s="9"/>
      <c r="D165" s="2" t="s">
        <v>168</v>
      </c>
      <c r="E165" s="10">
        <v>42582</v>
      </c>
      <c r="F165" s="10">
        <v>42582</v>
      </c>
      <c r="G165" s="2" t="s">
        <v>221</v>
      </c>
      <c r="H165" s="9"/>
      <c r="I165" s="2">
        <v>1</v>
      </c>
      <c r="J165" s="2" t="s">
        <v>222</v>
      </c>
      <c r="K165" s="2">
        <v>600</v>
      </c>
      <c r="L165" s="2">
        <v>36</v>
      </c>
      <c r="M165" s="2" t="s">
        <v>210</v>
      </c>
      <c r="N165" s="2" t="s">
        <v>28</v>
      </c>
      <c r="O165" s="2">
        <v>0</v>
      </c>
      <c r="P165" s="2">
        <v>0</v>
      </c>
    </row>
    <row r="166" spans="1:16" x14ac:dyDescent="0.25">
      <c r="A166" s="2" t="s">
        <v>0</v>
      </c>
      <c r="B166" s="2" t="s">
        <v>48</v>
      </c>
      <c r="C166" s="2" t="s">
        <v>49</v>
      </c>
      <c r="D166" s="9"/>
      <c r="E166" s="10">
        <v>42582</v>
      </c>
      <c r="F166" s="10">
        <v>42582</v>
      </c>
      <c r="G166" s="2" t="s">
        <v>223</v>
      </c>
      <c r="H166" s="9"/>
      <c r="I166" s="2">
        <v>1</v>
      </c>
      <c r="J166" s="2" t="s">
        <v>224</v>
      </c>
      <c r="K166" s="2">
        <v>300</v>
      </c>
      <c r="L166" s="2">
        <v>0</v>
      </c>
      <c r="M166" s="2" t="s">
        <v>18</v>
      </c>
      <c r="N166" s="2" t="s">
        <v>28</v>
      </c>
      <c r="O166" s="2">
        <v>0</v>
      </c>
      <c r="P166" s="2">
        <v>0</v>
      </c>
    </row>
    <row r="167" spans="1:16" x14ac:dyDescent="0.25">
      <c r="A167" s="2" t="s">
        <v>0</v>
      </c>
      <c r="B167" s="2" t="s">
        <v>48</v>
      </c>
      <c r="C167" s="2" t="s">
        <v>49</v>
      </c>
      <c r="D167" s="9"/>
      <c r="E167" s="10">
        <v>42582</v>
      </c>
      <c r="F167" s="10">
        <v>42582</v>
      </c>
      <c r="G167" s="2" t="s">
        <v>223</v>
      </c>
      <c r="H167" s="9"/>
      <c r="I167" s="2">
        <v>2</v>
      </c>
      <c r="J167" s="2" t="s">
        <v>225</v>
      </c>
      <c r="K167" s="2">
        <v>900</v>
      </c>
      <c r="L167" s="2">
        <v>0</v>
      </c>
      <c r="M167" s="2" t="s">
        <v>18</v>
      </c>
      <c r="N167" s="2" t="s">
        <v>28</v>
      </c>
      <c r="O167" s="2">
        <v>0</v>
      </c>
      <c r="P167" s="2">
        <v>0</v>
      </c>
    </row>
    <row r="168" spans="1:16" x14ac:dyDescent="0.25">
      <c r="A168" s="2" t="s">
        <v>0</v>
      </c>
      <c r="B168" s="2" t="s">
        <v>48</v>
      </c>
      <c r="C168" s="2" t="s">
        <v>49</v>
      </c>
      <c r="D168" s="9"/>
      <c r="E168" s="10">
        <v>42582</v>
      </c>
      <c r="F168" s="10">
        <v>42582</v>
      </c>
      <c r="G168" s="2" t="s">
        <v>223</v>
      </c>
      <c r="H168" s="9"/>
      <c r="I168" s="2">
        <v>3</v>
      </c>
      <c r="J168" s="2" t="s">
        <v>226</v>
      </c>
      <c r="K168" s="2">
        <v>1800</v>
      </c>
      <c r="L168" s="2">
        <v>0</v>
      </c>
      <c r="M168" s="2" t="s">
        <v>18</v>
      </c>
      <c r="N168" s="2" t="s">
        <v>28</v>
      </c>
      <c r="O168" s="2">
        <v>0</v>
      </c>
      <c r="P168" s="2">
        <v>0</v>
      </c>
    </row>
    <row r="169" spans="1:16" x14ac:dyDescent="0.25">
      <c r="A169" s="2" t="s">
        <v>0</v>
      </c>
      <c r="B169" s="2" t="s">
        <v>16</v>
      </c>
      <c r="C169" s="9"/>
      <c r="D169" s="9"/>
      <c r="E169" s="10">
        <v>42582</v>
      </c>
      <c r="F169" s="10">
        <v>42582</v>
      </c>
      <c r="G169" s="2" t="s">
        <v>227</v>
      </c>
      <c r="H169" s="2" t="s">
        <v>216</v>
      </c>
      <c r="I169" s="2">
        <v>1</v>
      </c>
      <c r="J169" s="2" t="s">
        <v>157</v>
      </c>
      <c r="K169" s="2">
        <v>523200</v>
      </c>
      <c r="L169" s="2">
        <v>0</v>
      </c>
      <c r="M169" s="2" t="s">
        <v>139</v>
      </c>
      <c r="N169" s="2" t="s">
        <v>19</v>
      </c>
      <c r="O169" s="2">
        <v>80000</v>
      </c>
      <c r="P169" s="2">
        <v>0</v>
      </c>
    </row>
  </sheetData>
  <hyperlinks>
    <hyperlink ref="A2" location="'REPORT SUMMARY'!A1" display="Return to Report Summary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workbookViewId="0"/>
  </sheetViews>
  <sheetFormatPr defaultRowHeight="15" x14ac:dyDescent="0.25"/>
  <cols>
    <col min="1" max="1" width="3" bestFit="1" customWidth="1"/>
    <col min="2" max="2" width="35.28515625" bestFit="1" customWidth="1"/>
    <col min="3" max="3" width="15.42578125" bestFit="1" customWidth="1"/>
    <col min="4" max="4" width="17.7109375" bestFit="1" customWidth="1"/>
    <col min="5" max="5" width="14.85546875" bestFit="1" customWidth="1"/>
    <col min="6" max="6" width="15" bestFit="1" customWidth="1"/>
    <col min="7" max="7" width="18.85546875" bestFit="1" customWidth="1"/>
    <col min="8" max="8" width="15" bestFit="1" customWidth="1"/>
    <col min="9" max="9" width="10.42578125" bestFit="1" customWidth="1"/>
    <col min="10" max="10" width="60" bestFit="1" customWidth="1"/>
    <col min="11" max="11" width="15.42578125" bestFit="1" customWidth="1"/>
    <col min="12" max="12" width="18.85546875" bestFit="1" customWidth="1"/>
    <col min="13" max="13" width="12.7109375" bestFit="1" customWidth="1"/>
    <col min="14" max="14" width="12.85546875" bestFit="1" customWidth="1"/>
    <col min="15" max="15" width="14.7109375" bestFit="1" customWidth="1"/>
    <col min="16" max="16" width="18.140625" bestFit="1" customWidth="1"/>
  </cols>
  <sheetData>
    <row r="1" spans="1:16" ht="21" x14ac:dyDescent="0.35">
      <c r="A1" s="46" t="s">
        <v>309</v>
      </c>
    </row>
    <row r="2" spans="1:16" x14ac:dyDescent="0.25">
      <c r="A2" s="42" t="s">
        <v>301</v>
      </c>
    </row>
    <row r="4" spans="1:16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</row>
    <row r="5" spans="1:16" x14ac:dyDescent="0.25">
      <c r="A5" s="2" t="s">
        <v>0</v>
      </c>
      <c r="B5" s="2" t="s">
        <v>16</v>
      </c>
      <c r="C5" s="9"/>
      <c r="D5" s="9"/>
      <c r="E5" s="10">
        <v>42552</v>
      </c>
      <c r="F5" s="10">
        <v>42552</v>
      </c>
      <c r="G5" s="2">
        <v>490200</v>
      </c>
      <c r="H5" s="9"/>
      <c r="I5" s="2">
        <v>1</v>
      </c>
      <c r="J5" s="2" t="s">
        <v>17</v>
      </c>
      <c r="K5" s="2">
        <v>5500</v>
      </c>
      <c r="L5" s="2">
        <v>0</v>
      </c>
      <c r="M5" s="2" t="s">
        <v>18</v>
      </c>
      <c r="N5" s="2" t="s">
        <v>19</v>
      </c>
      <c r="O5" s="2">
        <v>1000</v>
      </c>
      <c r="P5" s="2">
        <v>0</v>
      </c>
    </row>
    <row r="6" spans="1:16" x14ac:dyDescent="0.25">
      <c r="A6" s="2" t="s">
        <v>0</v>
      </c>
      <c r="B6" s="2" t="s">
        <v>20</v>
      </c>
      <c r="C6" s="9"/>
      <c r="D6" s="9"/>
      <c r="E6" s="10">
        <v>42552</v>
      </c>
      <c r="F6" s="10">
        <v>42552</v>
      </c>
      <c r="G6" s="2">
        <v>620100</v>
      </c>
      <c r="H6" s="9"/>
      <c r="I6" s="2">
        <v>1</v>
      </c>
      <c r="J6" s="2" t="s">
        <v>21</v>
      </c>
      <c r="K6" s="2">
        <v>6188</v>
      </c>
      <c r="L6" s="2">
        <v>0</v>
      </c>
      <c r="M6" s="2" t="s">
        <v>18</v>
      </c>
      <c r="N6" s="2" t="s">
        <v>22</v>
      </c>
      <c r="O6" s="2">
        <v>2210</v>
      </c>
      <c r="P6" s="2">
        <v>0</v>
      </c>
    </row>
    <row r="7" spans="1:16" x14ac:dyDescent="0.25">
      <c r="A7" s="2" t="s">
        <v>0</v>
      </c>
      <c r="B7" s="2" t="s">
        <v>23</v>
      </c>
      <c r="C7" s="2" t="s">
        <v>24</v>
      </c>
      <c r="D7" s="2" t="s">
        <v>25</v>
      </c>
      <c r="E7" s="10">
        <v>42553</v>
      </c>
      <c r="F7" s="10">
        <v>42553</v>
      </c>
      <c r="G7" s="2">
        <v>230001</v>
      </c>
      <c r="H7" s="9"/>
      <c r="I7" s="2">
        <v>1</v>
      </c>
      <c r="J7" s="2" t="s">
        <v>26</v>
      </c>
      <c r="K7" s="2">
        <v>150</v>
      </c>
      <c r="L7" s="2">
        <v>9</v>
      </c>
      <c r="M7" s="2" t="s">
        <v>27</v>
      </c>
      <c r="N7" s="2" t="s">
        <v>28</v>
      </c>
      <c r="O7" s="2">
        <v>0</v>
      </c>
      <c r="P7" s="2">
        <v>0</v>
      </c>
    </row>
    <row r="8" spans="1:16" x14ac:dyDescent="0.25">
      <c r="A8" s="2" t="s">
        <v>0</v>
      </c>
      <c r="B8" s="2" t="s">
        <v>29</v>
      </c>
      <c r="C8" s="2" t="s">
        <v>30</v>
      </c>
      <c r="D8" s="2" t="s">
        <v>31</v>
      </c>
      <c r="E8" s="10">
        <v>42553</v>
      </c>
      <c r="F8" s="10">
        <v>42553</v>
      </c>
      <c r="G8" s="2">
        <v>300320</v>
      </c>
      <c r="H8" s="9"/>
      <c r="I8" s="2">
        <v>1</v>
      </c>
      <c r="J8" s="2" t="s">
        <v>32</v>
      </c>
      <c r="K8" s="2">
        <v>5000</v>
      </c>
      <c r="L8" s="2">
        <v>300</v>
      </c>
      <c r="M8" s="2" t="s">
        <v>33</v>
      </c>
      <c r="N8" s="2" t="s">
        <v>28</v>
      </c>
      <c r="O8" s="2">
        <v>0</v>
      </c>
      <c r="P8" s="2">
        <v>0</v>
      </c>
    </row>
    <row r="9" spans="1:16" x14ac:dyDescent="0.25">
      <c r="A9" s="2" t="s">
        <v>0</v>
      </c>
      <c r="B9" s="2" t="s">
        <v>34</v>
      </c>
      <c r="C9" s="2" t="s">
        <v>35</v>
      </c>
      <c r="D9" s="2" t="s">
        <v>36</v>
      </c>
      <c r="E9" s="10">
        <v>42553</v>
      </c>
      <c r="F9" s="10">
        <v>42553</v>
      </c>
      <c r="G9" s="2">
        <v>450200</v>
      </c>
      <c r="H9" s="9"/>
      <c r="I9" s="2">
        <v>1</v>
      </c>
      <c r="J9" s="2" t="s">
        <v>37</v>
      </c>
      <c r="K9" s="2">
        <v>220</v>
      </c>
      <c r="L9" s="2">
        <v>13.2</v>
      </c>
      <c r="M9" s="2" t="s">
        <v>38</v>
      </c>
      <c r="N9" s="2" t="s">
        <v>28</v>
      </c>
      <c r="O9" s="2">
        <v>0</v>
      </c>
      <c r="P9" s="2">
        <v>0</v>
      </c>
    </row>
    <row r="10" spans="1:16" x14ac:dyDescent="0.25">
      <c r="A10" s="2" t="s">
        <v>0</v>
      </c>
      <c r="B10" s="2" t="s">
        <v>34</v>
      </c>
      <c r="C10" s="2" t="s">
        <v>35</v>
      </c>
      <c r="D10" s="2" t="s">
        <v>36</v>
      </c>
      <c r="E10" s="10">
        <v>42553</v>
      </c>
      <c r="F10" s="10">
        <v>42553</v>
      </c>
      <c r="G10" s="2">
        <v>450200</v>
      </c>
      <c r="H10" s="9"/>
      <c r="I10" s="2">
        <v>2</v>
      </c>
      <c r="J10" s="2" t="s">
        <v>39</v>
      </c>
      <c r="K10" s="2">
        <v>100</v>
      </c>
      <c r="L10" s="2">
        <v>0</v>
      </c>
      <c r="M10" s="2" t="s">
        <v>40</v>
      </c>
      <c r="N10" s="2" t="s">
        <v>28</v>
      </c>
      <c r="O10" s="2">
        <v>0</v>
      </c>
      <c r="P10" s="2">
        <v>0</v>
      </c>
    </row>
    <row r="11" spans="1:16" x14ac:dyDescent="0.25">
      <c r="A11" s="2" t="s">
        <v>0</v>
      </c>
      <c r="B11" s="2" t="s">
        <v>41</v>
      </c>
      <c r="C11" s="2" t="s">
        <v>42</v>
      </c>
      <c r="D11" s="2" t="s">
        <v>43</v>
      </c>
      <c r="E11" s="10">
        <v>42553</v>
      </c>
      <c r="F11" s="10">
        <v>42553</v>
      </c>
      <c r="G11" s="2">
        <v>61830</v>
      </c>
      <c r="H11" s="2" t="s">
        <v>44</v>
      </c>
      <c r="I11" s="2">
        <v>1</v>
      </c>
      <c r="J11" s="2" t="s">
        <v>45</v>
      </c>
      <c r="K11" s="2">
        <v>1000</v>
      </c>
      <c r="L11" s="2">
        <v>60</v>
      </c>
      <c r="M11" s="2" t="s">
        <v>38</v>
      </c>
      <c r="N11" s="2" t="s">
        <v>28</v>
      </c>
      <c r="O11" s="2">
        <v>0</v>
      </c>
      <c r="P11" s="2">
        <v>0</v>
      </c>
    </row>
    <row r="12" spans="1:16" x14ac:dyDescent="0.25">
      <c r="A12" s="2" t="s">
        <v>0</v>
      </c>
      <c r="B12" s="2" t="s">
        <v>41</v>
      </c>
      <c r="C12" s="2" t="s">
        <v>42</v>
      </c>
      <c r="D12" s="2" t="s">
        <v>43</v>
      </c>
      <c r="E12" s="10">
        <v>42553</v>
      </c>
      <c r="F12" s="10">
        <v>42553</v>
      </c>
      <c r="G12" s="2">
        <v>61830</v>
      </c>
      <c r="H12" s="2" t="s">
        <v>44</v>
      </c>
      <c r="I12" s="2">
        <v>2</v>
      </c>
      <c r="J12" s="2" t="s">
        <v>46</v>
      </c>
      <c r="K12" s="2">
        <v>10000</v>
      </c>
      <c r="L12" s="2">
        <v>600</v>
      </c>
      <c r="M12" s="2" t="s">
        <v>47</v>
      </c>
      <c r="N12" s="2" t="s">
        <v>28</v>
      </c>
      <c r="O12" s="2">
        <v>0</v>
      </c>
      <c r="P12" s="2">
        <v>0</v>
      </c>
    </row>
    <row r="13" spans="1:16" x14ac:dyDescent="0.25">
      <c r="A13" s="2" t="s">
        <v>0</v>
      </c>
      <c r="B13" s="2" t="s">
        <v>48</v>
      </c>
      <c r="C13" s="2" t="s">
        <v>49</v>
      </c>
      <c r="D13" s="9"/>
      <c r="E13" s="10">
        <v>42553</v>
      </c>
      <c r="F13" s="10">
        <v>42553</v>
      </c>
      <c r="G13" s="2">
        <v>658600</v>
      </c>
      <c r="H13" s="9"/>
      <c r="I13" s="2">
        <v>1</v>
      </c>
      <c r="J13" s="2" t="s">
        <v>50</v>
      </c>
      <c r="K13" s="2">
        <v>2250</v>
      </c>
      <c r="L13" s="2">
        <v>0</v>
      </c>
      <c r="M13" s="2" t="s">
        <v>18</v>
      </c>
      <c r="N13" s="2" t="s">
        <v>28</v>
      </c>
      <c r="O13" s="2">
        <v>0</v>
      </c>
      <c r="P13" s="2">
        <v>0</v>
      </c>
    </row>
    <row r="14" spans="1:16" x14ac:dyDescent="0.25">
      <c r="A14" s="2" t="s">
        <v>0</v>
      </c>
      <c r="B14" s="2" t="s">
        <v>51</v>
      </c>
      <c r="C14" s="2" t="s">
        <v>52</v>
      </c>
      <c r="D14" s="2" t="s">
        <v>53</v>
      </c>
      <c r="E14" s="10">
        <v>42553</v>
      </c>
      <c r="F14" s="10">
        <v>42553</v>
      </c>
      <c r="G14" s="2" t="s">
        <v>54</v>
      </c>
      <c r="H14" s="9"/>
      <c r="I14" s="2">
        <v>1</v>
      </c>
      <c r="J14" s="2" t="s">
        <v>55</v>
      </c>
      <c r="K14" s="2">
        <v>2000</v>
      </c>
      <c r="L14" s="2">
        <v>120</v>
      </c>
      <c r="M14" s="2" t="s">
        <v>38</v>
      </c>
      <c r="N14" s="2" t="s">
        <v>28</v>
      </c>
      <c r="O14" s="2">
        <v>0</v>
      </c>
      <c r="P14" s="2">
        <v>0</v>
      </c>
    </row>
    <row r="15" spans="1:16" x14ac:dyDescent="0.25">
      <c r="A15" s="2" t="s">
        <v>0</v>
      </c>
      <c r="B15" s="2" t="s">
        <v>56</v>
      </c>
      <c r="C15" s="9"/>
      <c r="D15" s="9"/>
      <c r="E15" s="10">
        <v>42554</v>
      </c>
      <c r="F15" s="10">
        <v>42554</v>
      </c>
      <c r="G15" s="2">
        <v>105001</v>
      </c>
      <c r="H15" s="9"/>
      <c r="I15" s="2">
        <v>1</v>
      </c>
      <c r="J15" s="2" t="s">
        <v>57</v>
      </c>
      <c r="K15" s="2">
        <v>1200</v>
      </c>
      <c r="L15" s="2">
        <v>0</v>
      </c>
      <c r="M15" s="2" t="s">
        <v>18</v>
      </c>
      <c r="N15" s="2" t="s">
        <v>28</v>
      </c>
      <c r="O15" s="2">
        <v>0</v>
      </c>
      <c r="P15" s="2">
        <v>0</v>
      </c>
    </row>
    <row r="16" spans="1:16" x14ac:dyDescent="0.25">
      <c r="A16" s="2" t="s">
        <v>0</v>
      </c>
      <c r="B16" s="2" t="s">
        <v>41</v>
      </c>
      <c r="C16" s="2" t="s">
        <v>42</v>
      </c>
      <c r="D16" s="2" t="s">
        <v>43</v>
      </c>
      <c r="E16" s="10">
        <v>42554</v>
      </c>
      <c r="F16" s="10">
        <v>42554</v>
      </c>
      <c r="G16" s="2">
        <v>61824</v>
      </c>
      <c r="H16" s="9"/>
      <c r="I16" s="2">
        <v>1</v>
      </c>
      <c r="J16" s="2" t="s">
        <v>58</v>
      </c>
      <c r="K16" s="2">
        <v>5800</v>
      </c>
      <c r="L16" s="2">
        <v>0</v>
      </c>
      <c r="M16" s="2" t="s">
        <v>40</v>
      </c>
      <c r="N16" s="2" t="s">
        <v>28</v>
      </c>
      <c r="O16" s="2">
        <v>0</v>
      </c>
      <c r="P16" s="2">
        <v>0</v>
      </c>
    </row>
    <row r="17" spans="1:16" x14ac:dyDescent="0.25">
      <c r="A17" s="2" t="s">
        <v>0</v>
      </c>
      <c r="B17" s="2" t="s">
        <v>41</v>
      </c>
      <c r="C17" s="2" t="s">
        <v>42</v>
      </c>
      <c r="D17" s="2" t="s">
        <v>43</v>
      </c>
      <c r="E17" s="10">
        <v>42554</v>
      </c>
      <c r="F17" s="10">
        <v>42554</v>
      </c>
      <c r="G17" s="2">
        <v>61824</v>
      </c>
      <c r="H17" s="9"/>
      <c r="I17" s="2">
        <v>2</v>
      </c>
      <c r="J17" s="2" t="s">
        <v>59</v>
      </c>
      <c r="K17" s="2">
        <v>1000</v>
      </c>
      <c r="L17" s="2">
        <v>0</v>
      </c>
      <c r="M17" s="2" t="s">
        <v>40</v>
      </c>
      <c r="N17" s="2" t="s">
        <v>28</v>
      </c>
      <c r="O17" s="2">
        <v>0</v>
      </c>
      <c r="P17" s="2">
        <v>0</v>
      </c>
    </row>
    <row r="18" spans="1:16" x14ac:dyDescent="0.25">
      <c r="A18" s="2" t="s">
        <v>0</v>
      </c>
      <c r="B18" s="2" t="s">
        <v>41</v>
      </c>
      <c r="C18" s="2" t="s">
        <v>42</v>
      </c>
      <c r="D18" s="2" t="s">
        <v>43</v>
      </c>
      <c r="E18" s="10">
        <v>42554</v>
      </c>
      <c r="F18" s="10">
        <v>42554</v>
      </c>
      <c r="G18" s="2">
        <v>61825</v>
      </c>
      <c r="H18" s="2" t="s">
        <v>60</v>
      </c>
      <c r="I18" s="2">
        <v>1</v>
      </c>
      <c r="J18" s="2" t="s">
        <v>61</v>
      </c>
      <c r="K18" s="2">
        <v>17440</v>
      </c>
      <c r="L18" s="2">
        <v>1046.4000000000001</v>
      </c>
      <c r="M18" s="2" t="s">
        <v>47</v>
      </c>
      <c r="N18" s="2" t="s">
        <v>28</v>
      </c>
      <c r="O18" s="2">
        <v>0</v>
      </c>
      <c r="P18" s="2">
        <v>0</v>
      </c>
    </row>
    <row r="19" spans="1:16" x14ac:dyDescent="0.25">
      <c r="A19" s="2" t="s">
        <v>0</v>
      </c>
      <c r="B19" s="2" t="s">
        <v>62</v>
      </c>
      <c r="C19" s="2" t="s">
        <v>63</v>
      </c>
      <c r="D19" s="2" t="s">
        <v>64</v>
      </c>
      <c r="E19" s="10">
        <v>42554</v>
      </c>
      <c r="F19" s="10">
        <v>42554</v>
      </c>
      <c r="G19" s="2">
        <v>7779</v>
      </c>
      <c r="H19" s="9"/>
      <c r="I19" s="2">
        <v>1</v>
      </c>
      <c r="J19" s="2" t="s">
        <v>65</v>
      </c>
      <c r="K19" s="2">
        <v>350</v>
      </c>
      <c r="L19" s="2">
        <v>21</v>
      </c>
      <c r="M19" s="2" t="s">
        <v>38</v>
      </c>
      <c r="N19" s="2" t="s">
        <v>28</v>
      </c>
      <c r="O19" s="2">
        <v>0</v>
      </c>
      <c r="P19" s="2">
        <v>0</v>
      </c>
    </row>
    <row r="20" spans="1:16" x14ac:dyDescent="0.25">
      <c r="A20" s="2" t="s">
        <v>0</v>
      </c>
      <c r="B20" s="2" t="s">
        <v>51</v>
      </c>
      <c r="C20" s="2" t="s">
        <v>52</v>
      </c>
      <c r="D20" s="2" t="s">
        <v>53</v>
      </c>
      <c r="E20" s="10">
        <v>42555</v>
      </c>
      <c r="F20" s="10">
        <v>42555</v>
      </c>
      <c r="G20" s="2" t="s">
        <v>66</v>
      </c>
      <c r="H20" s="9"/>
      <c r="I20" s="2">
        <v>1</v>
      </c>
      <c r="J20" s="2" t="s">
        <v>67</v>
      </c>
      <c r="K20" s="2">
        <v>1500</v>
      </c>
      <c r="L20" s="2">
        <v>90</v>
      </c>
      <c r="M20" s="2" t="s">
        <v>38</v>
      </c>
      <c r="N20" s="2" t="s">
        <v>28</v>
      </c>
      <c r="O20" s="2">
        <v>0</v>
      </c>
      <c r="P20" s="2">
        <v>0</v>
      </c>
    </row>
    <row r="21" spans="1:16" x14ac:dyDescent="0.25">
      <c r="A21" s="2" t="s">
        <v>0</v>
      </c>
      <c r="B21" s="2" t="s">
        <v>56</v>
      </c>
      <c r="C21" s="9"/>
      <c r="D21" s="9"/>
      <c r="E21" s="10">
        <v>42556</v>
      </c>
      <c r="F21" s="10">
        <v>42556</v>
      </c>
      <c r="G21" s="2">
        <v>105002</v>
      </c>
      <c r="H21" s="9"/>
      <c r="I21" s="2">
        <v>1</v>
      </c>
      <c r="J21" s="2" t="s">
        <v>50</v>
      </c>
      <c r="K21" s="2">
        <v>150</v>
      </c>
      <c r="L21" s="2">
        <v>0</v>
      </c>
      <c r="M21" s="2" t="s">
        <v>18</v>
      </c>
      <c r="N21" s="2" t="s">
        <v>28</v>
      </c>
      <c r="O21" s="2">
        <v>0</v>
      </c>
      <c r="P21" s="2">
        <v>0</v>
      </c>
    </row>
    <row r="22" spans="1:16" x14ac:dyDescent="0.25">
      <c r="A22" s="2" t="s">
        <v>0</v>
      </c>
      <c r="B22" s="2" t="s">
        <v>68</v>
      </c>
      <c r="C22" s="9"/>
      <c r="D22" s="9"/>
      <c r="E22" s="10">
        <v>42556</v>
      </c>
      <c r="F22" s="10">
        <v>42556</v>
      </c>
      <c r="G22" s="2">
        <v>123456</v>
      </c>
      <c r="H22" s="9"/>
      <c r="I22" s="2">
        <v>1</v>
      </c>
      <c r="J22" s="2" t="s">
        <v>69</v>
      </c>
      <c r="K22" s="2">
        <v>16500</v>
      </c>
      <c r="L22" s="2">
        <v>0</v>
      </c>
      <c r="M22" s="2" t="s">
        <v>18</v>
      </c>
      <c r="N22" s="2" t="s">
        <v>19</v>
      </c>
      <c r="O22" s="2">
        <v>3000</v>
      </c>
      <c r="P22" s="2">
        <v>0</v>
      </c>
    </row>
    <row r="23" spans="1:16" x14ac:dyDescent="0.25">
      <c r="A23" s="2" t="s">
        <v>0</v>
      </c>
      <c r="B23" s="2" t="s">
        <v>29</v>
      </c>
      <c r="C23" s="2" t="s">
        <v>30</v>
      </c>
      <c r="D23" s="2" t="s">
        <v>31</v>
      </c>
      <c r="E23" s="10">
        <v>42556</v>
      </c>
      <c r="F23" s="10">
        <v>42556</v>
      </c>
      <c r="G23" s="2">
        <v>300330</v>
      </c>
      <c r="H23" s="9"/>
      <c r="I23" s="2">
        <v>1</v>
      </c>
      <c r="J23" s="2" t="s">
        <v>70</v>
      </c>
      <c r="K23" s="2">
        <v>1500</v>
      </c>
      <c r="L23" s="2">
        <v>90</v>
      </c>
      <c r="M23" s="2" t="s">
        <v>33</v>
      </c>
      <c r="N23" s="2" t="s">
        <v>28</v>
      </c>
      <c r="O23" s="2">
        <v>0</v>
      </c>
      <c r="P23" s="2">
        <v>0</v>
      </c>
    </row>
    <row r="24" spans="1:16" x14ac:dyDescent="0.25">
      <c r="A24" s="2" t="s">
        <v>0</v>
      </c>
      <c r="B24" s="2" t="s">
        <v>34</v>
      </c>
      <c r="C24" s="2" t="s">
        <v>35</v>
      </c>
      <c r="D24" s="2" t="s">
        <v>36</v>
      </c>
      <c r="E24" s="10">
        <v>42556</v>
      </c>
      <c r="F24" s="10">
        <v>42556</v>
      </c>
      <c r="G24" s="2">
        <v>450225</v>
      </c>
      <c r="H24" s="9"/>
      <c r="I24" s="2">
        <v>1</v>
      </c>
      <c r="J24" s="2" t="s">
        <v>71</v>
      </c>
      <c r="K24" s="2">
        <v>300</v>
      </c>
      <c r="L24" s="2">
        <v>18</v>
      </c>
      <c r="M24" s="2" t="s">
        <v>38</v>
      </c>
      <c r="N24" s="2" t="s">
        <v>28</v>
      </c>
      <c r="O24" s="2">
        <v>0</v>
      </c>
      <c r="P24" s="2">
        <v>0</v>
      </c>
    </row>
    <row r="25" spans="1:16" x14ac:dyDescent="0.25">
      <c r="A25" s="2" t="s">
        <v>0</v>
      </c>
      <c r="B25" s="2" t="s">
        <v>16</v>
      </c>
      <c r="C25" s="9"/>
      <c r="D25" s="9"/>
      <c r="E25" s="10">
        <v>42556</v>
      </c>
      <c r="F25" s="10">
        <v>42556</v>
      </c>
      <c r="G25" s="2">
        <v>490225</v>
      </c>
      <c r="H25" s="9"/>
      <c r="I25" s="2">
        <v>1</v>
      </c>
      <c r="J25" s="2" t="s">
        <v>72</v>
      </c>
      <c r="K25" s="2">
        <v>8250</v>
      </c>
      <c r="L25" s="2">
        <v>0</v>
      </c>
      <c r="M25" s="2" t="s">
        <v>18</v>
      </c>
      <c r="N25" s="2" t="s">
        <v>19</v>
      </c>
      <c r="O25" s="2">
        <v>1500</v>
      </c>
      <c r="P25" s="2">
        <v>0</v>
      </c>
    </row>
    <row r="26" spans="1:16" x14ac:dyDescent="0.25">
      <c r="A26" s="2" t="s">
        <v>0</v>
      </c>
      <c r="B26" s="2" t="s">
        <v>20</v>
      </c>
      <c r="C26" s="9"/>
      <c r="D26" s="9"/>
      <c r="E26" s="10">
        <v>42556</v>
      </c>
      <c r="F26" s="10">
        <v>42556</v>
      </c>
      <c r="G26" s="2">
        <v>620215</v>
      </c>
      <c r="H26" s="9"/>
      <c r="I26" s="2">
        <v>1</v>
      </c>
      <c r="J26" s="2" t="s">
        <v>21</v>
      </c>
      <c r="K26" s="2">
        <v>7280</v>
      </c>
      <c r="L26" s="2">
        <v>0</v>
      </c>
      <c r="M26" s="2" t="s">
        <v>18</v>
      </c>
      <c r="N26" s="2" t="s">
        <v>22</v>
      </c>
      <c r="O26" s="2">
        <v>2600</v>
      </c>
      <c r="P26" s="2">
        <v>0</v>
      </c>
    </row>
    <row r="27" spans="1:16" x14ac:dyDescent="0.25">
      <c r="A27" s="2" t="s">
        <v>0</v>
      </c>
      <c r="B27" s="2" t="s">
        <v>48</v>
      </c>
      <c r="C27" s="2" t="s">
        <v>49</v>
      </c>
      <c r="D27" s="9"/>
      <c r="E27" s="10">
        <v>42556</v>
      </c>
      <c r="F27" s="10">
        <v>42556</v>
      </c>
      <c r="G27" s="2" t="s">
        <v>73</v>
      </c>
      <c r="H27" s="9"/>
      <c r="I27" s="2">
        <v>1</v>
      </c>
      <c r="J27" s="2" t="s">
        <v>74</v>
      </c>
      <c r="K27" s="2">
        <v>-250</v>
      </c>
      <c r="L27" s="2">
        <v>0</v>
      </c>
      <c r="M27" s="2" t="s">
        <v>18</v>
      </c>
      <c r="N27" s="2" t="s">
        <v>28</v>
      </c>
      <c r="O27" s="2">
        <v>0</v>
      </c>
      <c r="P27" s="2">
        <v>0</v>
      </c>
    </row>
    <row r="28" spans="1:16" x14ac:dyDescent="0.25">
      <c r="A28" s="2" t="s">
        <v>0</v>
      </c>
      <c r="B28" s="2" t="s">
        <v>75</v>
      </c>
      <c r="C28" s="9"/>
      <c r="D28" s="9"/>
      <c r="E28" s="10">
        <v>42556</v>
      </c>
      <c r="F28" s="10">
        <v>42556</v>
      </c>
      <c r="G28" s="2" t="s">
        <v>76</v>
      </c>
      <c r="H28" s="9"/>
      <c r="I28" s="2">
        <v>1</v>
      </c>
      <c r="J28" s="2" t="s">
        <v>77</v>
      </c>
      <c r="K28" s="2">
        <v>560000</v>
      </c>
      <c r="L28" s="2">
        <v>0</v>
      </c>
      <c r="M28" s="2" t="s">
        <v>18</v>
      </c>
      <c r="N28" s="2" t="s">
        <v>22</v>
      </c>
      <c r="O28" s="2">
        <v>200000</v>
      </c>
      <c r="P28" s="2">
        <v>0</v>
      </c>
    </row>
    <row r="29" spans="1:16" x14ac:dyDescent="0.25">
      <c r="A29" s="2" t="s">
        <v>0</v>
      </c>
      <c r="B29" s="2" t="s">
        <v>75</v>
      </c>
      <c r="C29" s="9"/>
      <c r="D29" s="9"/>
      <c r="E29" s="10">
        <v>42556</v>
      </c>
      <c r="F29" s="10">
        <v>42556</v>
      </c>
      <c r="G29" s="2" t="s">
        <v>76</v>
      </c>
      <c r="H29" s="9"/>
      <c r="I29" s="2">
        <v>2</v>
      </c>
      <c r="J29" s="2" t="s">
        <v>17</v>
      </c>
      <c r="K29" s="2">
        <v>14000</v>
      </c>
      <c r="L29" s="2">
        <v>0</v>
      </c>
      <c r="M29" s="2" t="s">
        <v>18</v>
      </c>
      <c r="N29" s="2" t="s">
        <v>22</v>
      </c>
      <c r="O29" s="2">
        <v>5000</v>
      </c>
      <c r="P29" s="2">
        <v>0</v>
      </c>
    </row>
    <row r="30" spans="1:16" x14ac:dyDescent="0.25">
      <c r="A30" s="2" t="s">
        <v>0</v>
      </c>
      <c r="B30" s="2" t="s">
        <v>23</v>
      </c>
      <c r="C30" s="2" t="s">
        <v>24</v>
      </c>
      <c r="D30" s="2" t="s">
        <v>25</v>
      </c>
      <c r="E30" s="10">
        <v>42557</v>
      </c>
      <c r="F30" s="10">
        <v>42557</v>
      </c>
      <c r="G30" s="2">
        <v>230100</v>
      </c>
      <c r="H30" s="9"/>
      <c r="I30" s="2">
        <v>1</v>
      </c>
      <c r="J30" s="2" t="s">
        <v>78</v>
      </c>
      <c r="K30" s="2">
        <v>200</v>
      </c>
      <c r="L30" s="2">
        <v>12</v>
      </c>
      <c r="M30" s="2" t="s">
        <v>27</v>
      </c>
      <c r="N30" s="2" t="s">
        <v>28</v>
      </c>
      <c r="O30" s="2">
        <v>0</v>
      </c>
      <c r="P30" s="2">
        <v>0</v>
      </c>
    </row>
    <row r="31" spans="1:16" x14ac:dyDescent="0.25">
      <c r="A31" s="2" t="s">
        <v>0</v>
      </c>
      <c r="B31" s="2" t="s">
        <v>48</v>
      </c>
      <c r="C31" s="2" t="s">
        <v>49</v>
      </c>
      <c r="D31" s="9"/>
      <c r="E31" s="10">
        <v>42557</v>
      </c>
      <c r="F31" s="10">
        <v>42557</v>
      </c>
      <c r="G31" s="2">
        <v>658602</v>
      </c>
      <c r="H31" s="9"/>
      <c r="I31" s="2">
        <v>1</v>
      </c>
      <c r="J31" s="2" t="s">
        <v>79</v>
      </c>
      <c r="K31" s="2">
        <v>350</v>
      </c>
      <c r="L31" s="2">
        <v>0</v>
      </c>
      <c r="M31" s="2" t="s">
        <v>18</v>
      </c>
      <c r="N31" s="2" t="s">
        <v>28</v>
      </c>
      <c r="O31" s="2">
        <v>0</v>
      </c>
      <c r="P31" s="2">
        <v>0</v>
      </c>
    </row>
    <row r="32" spans="1:16" x14ac:dyDescent="0.25">
      <c r="A32" s="2" t="s">
        <v>0</v>
      </c>
      <c r="B32" s="2" t="s">
        <v>23</v>
      </c>
      <c r="C32" s="2" t="s">
        <v>24</v>
      </c>
      <c r="D32" s="2" t="s">
        <v>25</v>
      </c>
      <c r="E32" s="10">
        <v>42561</v>
      </c>
      <c r="F32" s="10">
        <v>42561</v>
      </c>
      <c r="G32" s="2">
        <v>230200</v>
      </c>
      <c r="H32" s="9"/>
      <c r="I32" s="2">
        <v>1</v>
      </c>
      <c r="J32" s="2" t="s">
        <v>80</v>
      </c>
      <c r="K32" s="2">
        <v>250</v>
      </c>
      <c r="L32" s="2">
        <v>15</v>
      </c>
      <c r="M32" s="2" t="s">
        <v>27</v>
      </c>
      <c r="N32" s="2" t="s">
        <v>28</v>
      </c>
      <c r="O32" s="2">
        <v>0</v>
      </c>
      <c r="P32" s="2">
        <v>0</v>
      </c>
    </row>
    <row r="33" spans="1:16" x14ac:dyDescent="0.25">
      <c r="A33" s="2" t="s">
        <v>0</v>
      </c>
      <c r="B33" s="2" t="s">
        <v>41</v>
      </c>
      <c r="C33" s="2" t="s">
        <v>42</v>
      </c>
      <c r="D33" s="2" t="s">
        <v>43</v>
      </c>
      <c r="E33" s="10">
        <v>42561</v>
      </c>
      <c r="F33" s="10">
        <v>42561</v>
      </c>
      <c r="G33" s="2">
        <v>61850</v>
      </c>
      <c r="H33" s="2" t="s">
        <v>81</v>
      </c>
      <c r="I33" s="2">
        <v>1</v>
      </c>
      <c r="J33" s="2" t="s">
        <v>82</v>
      </c>
      <c r="K33" s="2">
        <v>1000</v>
      </c>
      <c r="L33" s="2">
        <v>60</v>
      </c>
      <c r="M33" s="2" t="s">
        <v>38</v>
      </c>
      <c r="N33" s="2" t="s">
        <v>28</v>
      </c>
      <c r="O33" s="2">
        <v>0</v>
      </c>
      <c r="P33" s="2">
        <v>0</v>
      </c>
    </row>
    <row r="34" spans="1:16" x14ac:dyDescent="0.25">
      <c r="A34" s="2" t="s">
        <v>0</v>
      </c>
      <c r="B34" s="2" t="s">
        <v>41</v>
      </c>
      <c r="C34" s="2" t="s">
        <v>42</v>
      </c>
      <c r="D34" s="2" t="s">
        <v>43</v>
      </c>
      <c r="E34" s="10">
        <v>42561</v>
      </c>
      <c r="F34" s="10">
        <v>42561</v>
      </c>
      <c r="G34" s="2">
        <v>61850</v>
      </c>
      <c r="H34" s="2" t="s">
        <v>81</v>
      </c>
      <c r="I34" s="2">
        <v>2</v>
      </c>
      <c r="J34" s="2" t="s">
        <v>83</v>
      </c>
      <c r="K34" s="2">
        <v>100</v>
      </c>
      <c r="L34" s="2">
        <v>6</v>
      </c>
      <c r="M34" s="2" t="s">
        <v>38</v>
      </c>
      <c r="N34" s="2" t="s">
        <v>28</v>
      </c>
      <c r="O34" s="2">
        <v>0</v>
      </c>
      <c r="P34" s="2">
        <v>0</v>
      </c>
    </row>
    <row r="35" spans="1:16" x14ac:dyDescent="0.25">
      <c r="A35" s="2" t="s">
        <v>0</v>
      </c>
      <c r="B35" s="2" t="s">
        <v>41</v>
      </c>
      <c r="C35" s="2" t="s">
        <v>42</v>
      </c>
      <c r="D35" s="2" t="s">
        <v>43</v>
      </c>
      <c r="E35" s="10">
        <v>42561</v>
      </c>
      <c r="F35" s="10">
        <v>42561</v>
      </c>
      <c r="G35" s="2">
        <v>61850</v>
      </c>
      <c r="H35" s="2" t="s">
        <v>81</v>
      </c>
      <c r="I35" s="2">
        <v>3</v>
      </c>
      <c r="J35" s="2" t="s">
        <v>59</v>
      </c>
      <c r="K35" s="2">
        <v>1500</v>
      </c>
      <c r="L35" s="2">
        <v>0</v>
      </c>
      <c r="M35" s="2" t="s">
        <v>40</v>
      </c>
      <c r="N35" s="2" t="s">
        <v>28</v>
      </c>
      <c r="O35" s="2">
        <v>0</v>
      </c>
      <c r="P35" s="2">
        <v>0</v>
      </c>
    </row>
    <row r="36" spans="1:16" x14ac:dyDescent="0.25">
      <c r="A36" s="2" t="s">
        <v>0</v>
      </c>
      <c r="B36" s="2" t="s">
        <v>41</v>
      </c>
      <c r="C36" s="2" t="s">
        <v>42</v>
      </c>
      <c r="D36" s="2" t="s">
        <v>43</v>
      </c>
      <c r="E36" s="10">
        <v>42561</v>
      </c>
      <c r="F36" s="10">
        <v>42561</v>
      </c>
      <c r="G36" s="2">
        <v>61850</v>
      </c>
      <c r="H36" s="2" t="s">
        <v>81</v>
      </c>
      <c r="I36" s="2">
        <v>4</v>
      </c>
      <c r="J36" s="2" t="s">
        <v>58</v>
      </c>
      <c r="K36" s="2">
        <v>5000</v>
      </c>
      <c r="L36" s="2">
        <v>300</v>
      </c>
      <c r="M36" s="2" t="s">
        <v>47</v>
      </c>
      <c r="N36" s="2" t="s">
        <v>28</v>
      </c>
      <c r="O36" s="2">
        <v>0</v>
      </c>
      <c r="P36" s="2">
        <v>0</v>
      </c>
    </row>
    <row r="37" spans="1:16" x14ac:dyDescent="0.25">
      <c r="A37" s="2" t="s">
        <v>0</v>
      </c>
      <c r="B37" s="2" t="s">
        <v>62</v>
      </c>
      <c r="C37" s="2" t="s">
        <v>63</v>
      </c>
      <c r="D37" s="2" t="s">
        <v>64</v>
      </c>
      <c r="E37" s="10">
        <v>42561</v>
      </c>
      <c r="F37" s="10">
        <v>42561</v>
      </c>
      <c r="G37" s="2">
        <v>7790</v>
      </c>
      <c r="H37" s="9"/>
      <c r="I37" s="2">
        <v>1</v>
      </c>
      <c r="J37" s="2" t="s">
        <v>65</v>
      </c>
      <c r="K37" s="2">
        <v>850</v>
      </c>
      <c r="L37" s="2">
        <v>51</v>
      </c>
      <c r="M37" s="2" t="s">
        <v>38</v>
      </c>
      <c r="N37" s="2" t="s">
        <v>28</v>
      </c>
      <c r="O37" s="2">
        <v>0</v>
      </c>
      <c r="P37" s="2">
        <v>0</v>
      </c>
    </row>
    <row r="38" spans="1:16" x14ac:dyDescent="0.25">
      <c r="A38" s="2" t="s">
        <v>0</v>
      </c>
      <c r="B38" s="2" t="s">
        <v>51</v>
      </c>
      <c r="C38" s="2" t="s">
        <v>52</v>
      </c>
      <c r="D38" s="2" t="s">
        <v>53</v>
      </c>
      <c r="E38" s="10">
        <v>42561</v>
      </c>
      <c r="F38" s="10">
        <v>42561</v>
      </c>
      <c r="G38" s="2" t="s">
        <v>84</v>
      </c>
      <c r="H38" s="9"/>
      <c r="I38" s="2">
        <v>1</v>
      </c>
      <c r="J38" s="2" t="s">
        <v>85</v>
      </c>
      <c r="K38" s="2">
        <v>10000</v>
      </c>
      <c r="L38" s="2">
        <v>600</v>
      </c>
      <c r="M38" s="2" t="s">
        <v>33</v>
      </c>
      <c r="N38" s="2" t="s">
        <v>28</v>
      </c>
      <c r="O38" s="2">
        <v>0</v>
      </c>
      <c r="P38" s="2">
        <v>0</v>
      </c>
    </row>
    <row r="39" spans="1:16" x14ac:dyDescent="0.25">
      <c r="A39" s="2" t="s">
        <v>0</v>
      </c>
      <c r="B39" s="2" t="s">
        <v>62</v>
      </c>
      <c r="C39" s="2" t="s">
        <v>63</v>
      </c>
      <c r="D39" s="2" t="s">
        <v>64</v>
      </c>
      <c r="E39" s="10">
        <v>42565</v>
      </c>
      <c r="F39" s="10">
        <v>42565</v>
      </c>
      <c r="G39" s="2">
        <v>7772</v>
      </c>
      <c r="H39" s="9"/>
      <c r="I39" s="2">
        <v>1</v>
      </c>
      <c r="J39" s="2" t="s">
        <v>86</v>
      </c>
      <c r="K39" s="2">
        <v>900</v>
      </c>
      <c r="L39" s="2">
        <v>54</v>
      </c>
      <c r="M39" s="2" t="s">
        <v>38</v>
      </c>
      <c r="N39" s="2" t="s">
        <v>28</v>
      </c>
      <c r="O39" s="2">
        <v>0</v>
      </c>
      <c r="P39" s="2">
        <v>0</v>
      </c>
    </row>
    <row r="40" spans="1:16" x14ac:dyDescent="0.25">
      <c r="A40" s="2" t="s">
        <v>0</v>
      </c>
      <c r="B40" s="2" t="s">
        <v>62</v>
      </c>
      <c r="C40" s="2" t="s">
        <v>63</v>
      </c>
      <c r="D40" s="2" t="s">
        <v>64</v>
      </c>
      <c r="E40" s="10">
        <v>42565</v>
      </c>
      <c r="F40" s="10">
        <v>42565</v>
      </c>
      <c r="G40" s="2">
        <v>7773</v>
      </c>
      <c r="H40" s="9"/>
      <c r="I40" s="2">
        <v>1</v>
      </c>
      <c r="J40" s="2" t="s">
        <v>87</v>
      </c>
      <c r="K40" s="2">
        <v>600</v>
      </c>
      <c r="L40" s="2">
        <v>36</v>
      </c>
      <c r="M40" s="2" t="s">
        <v>27</v>
      </c>
      <c r="N40" s="2" t="s">
        <v>28</v>
      </c>
      <c r="O40" s="2">
        <v>0</v>
      </c>
      <c r="P40" s="2">
        <v>0</v>
      </c>
    </row>
    <row r="41" spans="1:16" x14ac:dyDescent="0.25">
      <c r="A41" s="2" t="s">
        <v>0</v>
      </c>
      <c r="B41" s="2" t="s">
        <v>56</v>
      </c>
      <c r="C41" s="9"/>
      <c r="D41" s="9"/>
      <c r="E41" s="10">
        <v>42566</v>
      </c>
      <c r="F41" s="10">
        <v>42566</v>
      </c>
      <c r="G41" s="2">
        <v>105050</v>
      </c>
      <c r="H41" s="9"/>
      <c r="I41" s="2">
        <v>1</v>
      </c>
      <c r="J41" s="2" t="s">
        <v>88</v>
      </c>
      <c r="K41" s="2">
        <v>350</v>
      </c>
      <c r="L41" s="2">
        <v>0</v>
      </c>
      <c r="M41" s="2" t="s">
        <v>18</v>
      </c>
      <c r="N41" s="2" t="s">
        <v>28</v>
      </c>
      <c r="O41" s="2">
        <v>0</v>
      </c>
      <c r="P41" s="2">
        <v>0</v>
      </c>
    </row>
    <row r="42" spans="1:16" x14ac:dyDescent="0.25">
      <c r="A42" s="2" t="s">
        <v>0</v>
      </c>
      <c r="B42" s="2" t="s">
        <v>68</v>
      </c>
      <c r="C42" s="9"/>
      <c r="D42" s="9"/>
      <c r="E42" s="10">
        <v>42566</v>
      </c>
      <c r="F42" s="10">
        <v>42566</v>
      </c>
      <c r="G42" s="2">
        <v>123460</v>
      </c>
      <c r="H42" s="9"/>
      <c r="I42" s="2">
        <v>1</v>
      </c>
      <c r="J42" s="2" t="s">
        <v>69</v>
      </c>
      <c r="K42" s="2">
        <v>9900</v>
      </c>
      <c r="L42" s="2">
        <v>0</v>
      </c>
      <c r="M42" s="2" t="s">
        <v>18</v>
      </c>
      <c r="N42" s="2" t="s">
        <v>19</v>
      </c>
      <c r="O42" s="2">
        <v>1800</v>
      </c>
      <c r="P42" s="2">
        <v>0</v>
      </c>
    </row>
    <row r="43" spans="1:16" x14ac:dyDescent="0.25">
      <c r="A43" s="2" t="s">
        <v>0</v>
      </c>
      <c r="B43" s="2" t="s">
        <v>89</v>
      </c>
      <c r="C43" s="2" t="s">
        <v>90</v>
      </c>
      <c r="D43" s="9"/>
      <c r="E43" s="10">
        <v>42566</v>
      </c>
      <c r="F43" s="10">
        <v>42566</v>
      </c>
      <c r="G43" s="2">
        <v>1885</v>
      </c>
      <c r="H43" s="9"/>
      <c r="I43" s="2">
        <v>1</v>
      </c>
      <c r="J43" s="2" t="s">
        <v>91</v>
      </c>
      <c r="K43" s="2">
        <v>1500</v>
      </c>
      <c r="L43" s="2">
        <v>90</v>
      </c>
      <c r="M43" s="2" t="s">
        <v>38</v>
      </c>
      <c r="N43" s="2" t="s">
        <v>28</v>
      </c>
      <c r="O43" s="2">
        <v>0</v>
      </c>
      <c r="P43" s="2">
        <v>0</v>
      </c>
    </row>
    <row r="44" spans="1:16" x14ac:dyDescent="0.25">
      <c r="A44" s="2" t="s">
        <v>0</v>
      </c>
      <c r="B44" s="2" t="s">
        <v>29</v>
      </c>
      <c r="C44" s="2" t="s">
        <v>30</v>
      </c>
      <c r="D44" s="2" t="s">
        <v>31</v>
      </c>
      <c r="E44" s="10">
        <v>42566</v>
      </c>
      <c r="F44" s="10">
        <v>42566</v>
      </c>
      <c r="G44" s="2">
        <v>300350</v>
      </c>
      <c r="H44" s="9"/>
      <c r="I44" s="2">
        <v>1</v>
      </c>
      <c r="J44" s="2" t="s">
        <v>92</v>
      </c>
      <c r="K44" s="2">
        <v>650</v>
      </c>
      <c r="L44" s="2">
        <v>39</v>
      </c>
      <c r="M44" s="2" t="s">
        <v>38</v>
      </c>
      <c r="N44" s="2" t="s">
        <v>28</v>
      </c>
      <c r="O44" s="2">
        <v>0</v>
      </c>
      <c r="P44" s="2">
        <v>0</v>
      </c>
    </row>
    <row r="45" spans="1:16" x14ac:dyDescent="0.25">
      <c r="A45" s="2" t="s">
        <v>0</v>
      </c>
      <c r="B45" s="2" t="s">
        <v>29</v>
      </c>
      <c r="C45" s="2" t="s">
        <v>30</v>
      </c>
      <c r="D45" s="2" t="s">
        <v>31</v>
      </c>
      <c r="E45" s="10">
        <v>42566</v>
      </c>
      <c r="F45" s="10">
        <v>42566</v>
      </c>
      <c r="G45" s="2">
        <v>300402</v>
      </c>
      <c r="H45" s="9"/>
      <c r="I45" s="2">
        <v>1</v>
      </c>
      <c r="J45" s="2" t="s">
        <v>93</v>
      </c>
      <c r="K45" s="2">
        <v>800</v>
      </c>
      <c r="L45" s="2">
        <v>48</v>
      </c>
      <c r="M45" s="2" t="s">
        <v>33</v>
      </c>
      <c r="N45" s="2" t="s">
        <v>28</v>
      </c>
      <c r="O45" s="2">
        <v>0</v>
      </c>
      <c r="P45" s="2">
        <v>0</v>
      </c>
    </row>
    <row r="46" spans="1:16" x14ac:dyDescent="0.25">
      <c r="A46" s="2" t="s">
        <v>0</v>
      </c>
      <c r="B46" s="2" t="s">
        <v>94</v>
      </c>
      <c r="C46" s="2" t="s">
        <v>95</v>
      </c>
      <c r="D46" s="2" t="s">
        <v>96</v>
      </c>
      <c r="E46" s="10">
        <v>42566</v>
      </c>
      <c r="F46" s="10">
        <v>42566</v>
      </c>
      <c r="G46" s="2">
        <v>43370</v>
      </c>
      <c r="H46" s="9"/>
      <c r="I46" s="2">
        <v>1</v>
      </c>
      <c r="J46" s="2" t="s">
        <v>97</v>
      </c>
      <c r="K46" s="2">
        <v>3500</v>
      </c>
      <c r="L46" s="2">
        <v>210</v>
      </c>
      <c r="M46" s="2" t="s">
        <v>38</v>
      </c>
      <c r="N46" s="2" t="s">
        <v>28</v>
      </c>
      <c r="O46" s="2">
        <v>0</v>
      </c>
      <c r="P46" s="2">
        <v>0</v>
      </c>
    </row>
    <row r="47" spans="1:16" x14ac:dyDescent="0.25">
      <c r="A47" s="2" t="s">
        <v>0</v>
      </c>
      <c r="B47" s="2" t="s">
        <v>41</v>
      </c>
      <c r="C47" s="2" t="s">
        <v>42</v>
      </c>
      <c r="D47" s="2" t="s">
        <v>43</v>
      </c>
      <c r="E47" s="10">
        <v>42566</v>
      </c>
      <c r="F47" s="10">
        <v>42566</v>
      </c>
      <c r="G47" s="2">
        <v>61890</v>
      </c>
      <c r="H47" s="2" t="s">
        <v>98</v>
      </c>
      <c r="I47" s="2">
        <v>1</v>
      </c>
      <c r="J47" s="2" t="s">
        <v>46</v>
      </c>
      <c r="K47" s="2">
        <v>15000</v>
      </c>
      <c r="L47" s="2">
        <v>900</v>
      </c>
      <c r="M47" s="2" t="s">
        <v>47</v>
      </c>
      <c r="N47" s="2" t="s">
        <v>28</v>
      </c>
      <c r="O47" s="2">
        <v>0</v>
      </c>
      <c r="P47" s="2">
        <v>0</v>
      </c>
    </row>
    <row r="48" spans="1:16" x14ac:dyDescent="0.25">
      <c r="A48" s="2" t="s">
        <v>0</v>
      </c>
      <c r="B48" s="2" t="s">
        <v>20</v>
      </c>
      <c r="C48" s="9"/>
      <c r="D48" s="9"/>
      <c r="E48" s="10">
        <v>42566</v>
      </c>
      <c r="F48" s="10">
        <v>42566</v>
      </c>
      <c r="G48" s="2">
        <v>620220</v>
      </c>
      <c r="H48" s="9"/>
      <c r="I48" s="2">
        <v>1</v>
      </c>
      <c r="J48" s="2" t="s">
        <v>21</v>
      </c>
      <c r="K48" s="2">
        <v>7000</v>
      </c>
      <c r="L48" s="2">
        <v>0</v>
      </c>
      <c r="M48" s="2" t="s">
        <v>18</v>
      </c>
      <c r="N48" s="2" t="s">
        <v>22</v>
      </c>
      <c r="O48" s="2">
        <v>2500</v>
      </c>
      <c r="P48" s="2">
        <v>0</v>
      </c>
    </row>
    <row r="49" spans="1:16" x14ac:dyDescent="0.25">
      <c r="A49" s="2" t="s">
        <v>0</v>
      </c>
      <c r="B49" s="2" t="s">
        <v>48</v>
      </c>
      <c r="C49" s="2" t="s">
        <v>49</v>
      </c>
      <c r="D49" s="9"/>
      <c r="E49" s="10">
        <v>42566</v>
      </c>
      <c r="F49" s="10">
        <v>42566</v>
      </c>
      <c r="G49" s="2">
        <v>658610</v>
      </c>
      <c r="H49" s="9"/>
      <c r="I49" s="2">
        <v>1</v>
      </c>
      <c r="J49" s="2" t="s">
        <v>99</v>
      </c>
      <c r="K49" s="2">
        <v>800</v>
      </c>
      <c r="L49" s="2">
        <v>0</v>
      </c>
      <c r="M49" s="2" t="s">
        <v>18</v>
      </c>
      <c r="N49" s="2" t="s">
        <v>28</v>
      </c>
      <c r="O49" s="2">
        <v>0</v>
      </c>
      <c r="P49" s="2">
        <v>0</v>
      </c>
    </row>
    <row r="50" spans="1:16" x14ac:dyDescent="0.25">
      <c r="A50" s="2" t="s">
        <v>0</v>
      </c>
      <c r="B50" s="2" t="s">
        <v>100</v>
      </c>
      <c r="C50" s="9"/>
      <c r="D50" s="2" t="s">
        <v>36</v>
      </c>
      <c r="E50" s="10">
        <v>42566</v>
      </c>
      <c r="F50" s="10">
        <v>42566</v>
      </c>
      <c r="G50" s="2" t="s">
        <v>101</v>
      </c>
      <c r="H50" s="9"/>
      <c r="I50" s="2">
        <v>1</v>
      </c>
      <c r="J50" s="2" t="s">
        <v>102</v>
      </c>
      <c r="K50" s="2">
        <v>100</v>
      </c>
      <c r="L50" s="2">
        <v>6</v>
      </c>
      <c r="M50" s="2" t="s">
        <v>103</v>
      </c>
      <c r="N50" s="2" t="s">
        <v>28</v>
      </c>
      <c r="O50" s="2">
        <v>0</v>
      </c>
      <c r="P50" s="2">
        <v>0</v>
      </c>
    </row>
    <row r="51" spans="1:16" x14ac:dyDescent="0.25">
      <c r="A51" s="2" t="s">
        <v>0</v>
      </c>
      <c r="B51" s="2" t="s">
        <v>100</v>
      </c>
      <c r="C51" s="9"/>
      <c r="D51" s="2" t="s">
        <v>36</v>
      </c>
      <c r="E51" s="10">
        <v>42566</v>
      </c>
      <c r="F51" s="10">
        <v>42566</v>
      </c>
      <c r="G51" s="2" t="s">
        <v>101</v>
      </c>
      <c r="H51" s="9"/>
      <c r="I51" s="2">
        <v>2</v>
      </c>
      <c r="J51" s="2" t="s">
        <v>104</v>
      </c>
      <c r="K51" s="2">
        <v>200</v>
      </c>
      <c r="L51" s="2">
        <v>12</v>
      </c>
      <c r="M51" s="2" t="s">
        <v>103</v>
      </c>
      <c r="N51" s="2" t="s">
        <v>28</v>
      </c>
      <c r="O51" s="2">
        <v>0</v>
      </c>
      <c r="P51" s="2">
        <v>0</v>
      </c>
    </row>
    <row r="52" spans="1:16" x14ac:dyDescent="0.25">
      <c r="A52" s="2" t="s">
        <v>0</v>
      </c>
      <c r="B52" s="2" t="s">
        <v>100</v>
      </c>
      <c r="C52" s="9"/>
      <c r="D52" s="2" t="s">
        <v>36</v>
      </c>
      <c r="E52" s="10">
        <v>42566</v>
      </c>
      <c r="F52" s="10">
        <v>42566</v>
      </c>
      <c r="G52" s="2" t="s">
        <v>101</v>
      </c>
      <c r="H52" s="9"/>
      <c r="I52" s="2">
        <v>3</v>
      </c>
      <c r="J52" s="2" t="s">
        <v>105</v>
      </c>
      <c r="K52" s="2">
        <v>300</v>
      </c>
      <c r="L52" s="2">
        <v>18</v>
      </c>
      <c r="M52" s="2" t="s">
        <v>103</v>
      </c>
      <c r="N52" s="2" t="s">
        <v>28</v>
      </c>
      <c r="O52" s="2">
        <v>0</v>
      </c>
      <c r="P52" s="2">
        <v>0</v>
      </c>
    </row>
    <row r="53" spans="1:16" x14ac:dyDescent="0.25">
      <c r="A53" s="2" t="s">
        <v>0</v>
      </c>
      <c r="B53" s="2" t="s">
        <v>16</v>
      </c>
      <c r="C53" s="9"/>
      <c r="D53" s="9"/>
      <c r="E53" s="10">
        <v>42566</v>
      </c>
      <c r="F53" s="10">
        <v>42566</v>
      </c>
      <c r="G53" s="2" t="s">
        <v>106</v>
      </c>
      <c r="H53" s="9"/>
      <c r="I53" s="2">
        <v>1</v>
      </c>
      <c r="J53" s="2" t="s">
        <v>107</v>
      </c>
      <c r="K53" s="2">
        <v>-5500</v>
      </c>
      <c r="L53" s="2">
        <v>0</v>
      </c>
      <c r="M53" s="2" t="s">
        <v>18</v>
      </c>
      <c r="N53" s="2" t="s">
        <v>19</v>
      </c>
      <c r="O53" s="2">
        <v>-1000</v>
      </c>
      <c r="P53" s="2">
        <v>0</v>
      </c>
    </row>
    <row r="54" spans="1:16" x14ac:dyDescent="0.25">
      <c r="A54" s="2" t="s">
        <v>0</v>
      </c>
      <c r="B54" s="2" t="s">
        <v>41</v>
      </c>
      <c r="C54" s="2" t="s">
        <v>42</v>
      </c>
      <c r="D54" s="2" t="s">
        <v>43</v>
      </c>
      <c r="E54" s="10">
        <v>42566</v>
      </c>
      <c r="F54" s="10">
        <v>42566</v>
      </c>
      <c r="G54" s="2" t="s">
        <v>108</v>
      </c>
      <c r="H54" s="9"/>
      <c r="I54" s="2">
        <v>1</v>
      </c>
      <c r="J54" s="2" t="s">
        <v>50</v>
      </c>
      <c r="K54" s="2">
        <v>-200</v>
      </c>
      <c r="L54" s="2">
        <v>-12</v>
      </c>
      <c r="M54" s="2" t="s">
        <v>38</v>
      </c>
      <c r="N54" s="2" t="s">
        <v>28</v>
      </c>
      <c r="O54" s="2">
        <v>0</v>
      </c>
      <c r="P54" s="2">
        <v>0</v>
      </c>
    </row>
    <row r="55" spans="1:16" x14ac:dyDescent="0.25">
      <c r="A55" s="2" t="s">
        <v>0</v>
      </c>
      <c r="B55" s="2" t="s">
        <v>51</v>
      </c>
      <c r="C55" s="2" t="s">
        <v>52</v>
      </c>
      <c r="D55" s="2" t="s">
        <v>53</v>
      </c>
      <c r="E55" s="10">
        <v>42566</v>
      </c>
      <c r="F55" s="10">
        <v>42566</v>
      </c>
      <c r="G55" s="2" t="s">
        <v>109</v>
      </c>
      <c r="H55" s="9"/>
      <c r="I55" s="2">
        <v>1</v>
      </c>
      <c r="J55" s="2" t="s">
        <v>110</v>
      </c>
      <c r="K55" s="2">
        <v>2700</v>
      </c>
      <c r="L55" s="2">
        <v>162</v>
      </c>
      <c r="M55" s="2" t="s">
        <v>38</v>
      </c>
      <c r="N55" s="2" t="s">
        <v>28</v>
      </c>
      <c r="O55" s="2">
        <v>0</v>
      </c>
      <c r="P55" s="2">
        <v>0</v>
      </c>
    </row>
    <row r="56" spans="1:16" x14ac:dyDescent="0.25">
      <c r="A56" s="2" t="s">
        <v>0</v>
      </c>
      <c r="B56" s="2" t="s">
        <v>89</v>
      </c>
      <c r="C56" s="2" t="s">
        <v>90</v>
      </c>
      <c r="D56" s="9"/>
      <c r="E56" s="10">
        <v>42567</v>
      </c>
      <c r="F56" s="10">
        <v>42567</v>
      </c>
      <c r="G56" s="2">
        <v>1891</v>
      </c>
      <c r="H56" s="9"/>
      <c r="I56" s="2">
        <v>1</v>
      </c>
      <c r="J56" s="2" t="s">
        <v>111</v>
      </c>
      <c r="K56" s="2">
        <v>1200</v>
      </c>
      <c r="L56" s="2">
        <v>72</v>
      </c>
      <c r="M56" s="2" t="s">
        <v>38</v>
      </c>
      <c r="N56" s="2" t="s">
        <v>28</v>
      </c>
      <c r="O56" s="2">
        <v>0</v>
      </c>
      <c r="P56" s="2">
        <v>0</v>
      </c>
    </row>
    <row r="57" spans="1:16" x14ac:dyDescent="0.25">
      <c r="A57" s="2" t="s">
        <v>0</v>
      </c>
      <c r="B57" s="2" t="s">
        <v>112</v>
      </c>
      <c r="C57" s="2" t="s">
        <v>113</v>
      </c>
      <c r="D57" s="2" t="s">
        <v>114</v>
      </c>
      <c r="E57" s="10">
        <v>42570</v>
      </c>
      <c r="F57" s="10">
        <v>42570</v>
      </c>
      <c r="G57" s="2" t="s">
        <v>115</v>
      </c>
      <c r="H57" s="9"/>
      <c r="I57" s="2">
        <v>1</v>
      </c>
      <c r="J57" s="2" t="s">
        <v>116</v>
      </c>
      <c r="K57" s="2">
        <v>20000</v>
      </c>
      <c r="L57" s="2">
        <v>1200</v>
      </c>
      <c r="M57" s="2" t="s">
        <v>33</v>
      </c>
      <c r="N57" s="2" t="s">
        <v>28</v>
      </c>
      <c r="O57" s="2">
        <v>0</v>
      </c>
      <c r="P57" s="2">
        <v>0</v>
      </c>
    </row>
    <row r="58" spans="1:16" x14ac:dyDescent="0.25">
      <c r="A58" s="2" t="s">
        <v>0</v>
      </c>
      <c r="B58" s="2" t="s">
        <v>112</v>
      </c>
      <c r="C58" s="2" t="s">
        <v>113</v>
      </c>
      <c r="D58" s="2" t="s">
        <v>114</v>
      </c>
      <c r="E58" s="10">
        <v>42570</v>
      </c>
      <c r="F58" s="10">
        <v>42570</v>
      </c>
      <c r="G58" s="2" t="s">
        <v>115</v>
      </c>
      <c r="H58" s="9"/>
      <c r="I58" s="2">
        <v>2</v>
      </c>
      <c r="J58" s="2" t="s">
        <v>117</v>
      </c>
      <c r="K58" s="2">
        <v>5000</v>
      </c>
      <c r="L58" s="2">
        <v>0</v>
      </c>
      <c r="M58" s="2" t="s">
        <v>118</v>
      </c>
      <c r="N58" s="2" t="s">
        <v>28</v>
      </c>
      <c r="O58" s="2">
        <v>0</v>
      </c>
      <c r="P58" s="2">
        <v>0</v>
      </c>
    </row>
    <row r="59" spans="1:16" x14ac:dyDescent="0.25">
      <c r="A59" s="2" t="s">
        <v>0</v>
      </c>
      <c r="B59" s="2" t="s">
        <v>56</v>
      </c>
      <c r="C59" s="9"/>
      <c r="D59" s="9"/>
      <c r="E59" s="10">
        <v>42571</v>
      </c>
      <c r="F59" s="10">
        <v>42571</v>
      </c>
      <c r="G59" s="2">
        <v>123458</v>
      </c>
      <c r="H59" s="9"/>
      <c r="I59" s="2">
        <v>1</v>
      </c>
      <c r="J59" s="2" t="s">
        <v>119</v>
      </c>
      <c r="K59" s="2">
        <v>250</v>
      </c>
      <c r="L59" s="2">
        <v>0</v>
      </c>
      <c r="M59" s="2" t="s">
        <v>40</v>
      </c>
      <c r="N59" s="2" t="s">
        <v>28</v>
      </c>
      <c r="O59" s="2">
        <v>0</v>
      </c>
      <c r="P59" s="2">
        <v>0</v>
      </c>
    </row>
    <row r="60" spans="1:16" x14ac:dyDescent="0.25">
      <c r="A60" s="2" t="s">
        <v>0</v>
      </c>
      <c r="B60" s="2" t="s">
        <v>56</v>
      </c>
      <c r="C60" s="9"/>
      <c r="D60" s="9"/>
      <c r="E60" s="10">
        <v>42571</v>
      </c>
      <c r="F60" s="10">
        <v>42571</v>
      </c>
      <c r="G60" s="2">
        <v>123458</v>
      </c>
      <c r="H60" s="9"/>
      <c r="I60" s="2">
        <v>2</v>
      </c>
      <c r="J60" s="2" t="s">
        <v>120</v>
      </c>
      <c r="K60" s="2">
        <v>150</v>
      </c>
      <c r="L60" s="2">
        <v>0</v>
      </c>
      <c r="M60" s="2" t="s">
        <v>40</v>
      </c>
      <c r="N60" s="2" t="s">
        <v>28</v>
      </c>
      <c r="O60" s="2">
        <v>0</v>
      </c>
      <c r="P60" s="2">
        <v>0</v>
      </c>
    </row>
    <row r="61" spans="1:16" x14ac:dyDescent="0.25">
      <c r="A61" s="2" t="s">
        <v>0</v>
      </c>
      <c r="B61" s="2" t="s">
        <v>68</v>
      </c>
      <c r="C61" s="9"/>
      <c r="D61" s="9"/>
      <c r="E61" s="10">
        <v>42571</v>
      </c>
      <c r="F61" s="10">
        <v>42571</v>
      </c>
      <c r="G61" s="2">
        <v>123465</v>
      </c>
      <c r="H61" s="9"/>
      <c r="I61" s="2">
        <v>1</v>
      </c>
      <c r="J61" s="2" t="s">
        <v>69</v>
      </c>
      <c r="K61" s="2">
        <v>8250</v>
      </c>
      <c r="L61" s="2">
        <v>0</v>
      </c>
      <c r="M61" s="2" t="s">
        <v>18</v>
      </c>
      <c r="N61" s="2" t="s">
        <v>19</v>
      </c>
      <c r="O61" s="2">
        <v>1500</v>
      </c>
      <c r="P61" s="2">
        <v>0</v>
      </c>
    </row>
    <row r="62" spans="1:16" x14ac:dyDescent="0.25">
      <c r="A62" s="2" t="s">
        <v>0</v>
      </c>
      <c r="B62" s="2" t="s">
        <v>89</v>
      </c>
      <c r="C62" s="2" t="s">
        <v>90</v>
      </c>
      <c r="D62" s="9"/>
      <c r="E62" s="10">
        <v>42571</v>
      </c>
      <c r="F62" s="10">
        <v>42571</v>
      </c>
      <c r="G62" s="2">
        <v>2010</v>
      </c>
      <c r="H62" s="9"/>
      <c r="I62" s="2">
        <v>1</v>
      </c>
      <c r="J62" s="2" t="s">
        <v>121</v>
      </c>
      <c r="K62" s="2">
        <v>900</v>
      </c>
      <c r="L62" s="2">
        <v>54</v>
      </c>
      <c r="M62" s="2" t="s">
        <v>38</v>
      </c>
      <c r="N62" s="2" t="s">
        <v>28</v>
      </c>
      <c r="O62" s="2">
        <v>0</v>
      </c>
      <c r="P62" s="2">
        <v>0</v>
      </c>
    </row>
    <row r="63" spans="1:16" x14ac:dyDescent="0.25">
      <c r="A63" s="2" t="s">
        <v>0</v>
      </c>
      <c r="B63" s="2" t="s">
        <v>94</v>
      </c>
      <c r="C63" s="2" t="s">
        <v>95</v>
      </c>
      <c r="D63" s="2" t="s">
        <v>96</v>
      </c>
      <c r="E63" s="10">
        <v>42571</v>
      </c>
      <c r="F63" s="10">
        <v>42571</v>
      </c>
      <c r="G63" s="2">
        <v>43330</v>
      </c>
      <c r="H63" s="9"/>
      <c r="I63" s="2">
        <v>1</v>
      </c>
      <c r="J63" s="2" t="s">
        <v>122</v>
      </c>
      <c r="K63" s="2">
        <v>1000</v>
      </c>
      <c r="L63" s="2">
        <v>60</v>
      </c>
      <c r="M63" s="2" t="s">
        <v>38</v>
      </c>
      <c r="N63" s="2" t="s">
        <v>28</v>
      </c>
      <c r="O63" s="2">
        <v>0</v>
      </c>
      <c r="P63" s="2">
        <v>0</v>
      </c>
    </row>
    <row r="64" spans="1:16" x14ac:dyDescent="0.25">
      <c r="A64" s="2" t="s">
        <v>0</v>
      </c>
      <c r="B64" s="2" t="s">
        <v>34</v>
      </c>
      <c r="C64" s="2" t="s">
        <v>35</v>
      </c>
      <c r="D64" s="2" t="s">
        <v>36</v>
      </c>
      <c r="E64" s="10">
        <v>42571</v>
      </c>
      <c r="F64" s="10">
        <v>42571</v>
      </c>
      <c r="G64" s="2">
        <v>452300</v>
      </c>
      <c r="H64" s="9"/>
      <c r="I64" s="2">
        <v>1</v>
      </c>
      <c r="J64" s="2" t="s">
        <v>123</v>
      </c>
      <c r="K64" s="2">
        <v>300</v>
      </c>
      <c r="L64" s="2">
        <v>0</v>
      </c>
      <c r="M64" s="2" t="s">
        <v>18</v>
      </c>
      <c r="N64" s="2" t="s">
        <v>28</v>
      </c>
      <c r="O64" s="2">
        <v>0</v>
      </c>
      <c r="P64" s="2">
        <v>0</v>
      </c>
    </row>
    <row r="65" spans="1:16" x14ac:dyDescent="0.25">
      <c r="A65" s="2" t="s">
        <v>0</v>
      </c>
      <c r="B65" s="2" t="s">
        <v>41</v>
      </c>
      <c r="C65" s="2" t="s">
        <v>42</v>
      </c>
      <c r="D65" s="2" t="s">
        <v>43</v>
      </c>
      <c r="E65" s="10">
        <v>42571</v>
      </c>
      <c r="F65" s="10">
        <v>42571</v>
      </c>
      <c r="G65" s="2">
        <v>61900</v>
      </c>
      <c r="H65" s="2" t="s">
        <v>124</v>
      </c>
      <c r="I65" s="2">
        <v>1</v>
      </c>
      <c r="J65" s="2" t="s">
        <v>50</v>
      </c>
      <c r="K65" s="2">
        <v>2000</v>
      </c>
      <c r="L65" s="2">
        <v>120</v>
      </c>
      <c r="M65" s="2" t="s">
        <v>47</v>
      </c>
      <c r="N65" s="2" t="s">
        <v>28</v>
      </c>
      <c r="O65" s="2">
        <v>0</v>
      </c>
      <c r="P65" s="2">
        <v>0</v>
      </c>
    </row>
    <row r="66" spans="1:16" x14ac:dyDescent="0.25">
      <c r="A66" s="2" t="s">
        <v>0</v>
      </c>
      <c r="B66" s="2" t="s">
        <v>20</v>
      </c>
      <c r="C66" s="9"/>
      <c r="D66" s="9"/>
      <c r="E66" s="10">
        <v>42571</v>
      </c>
      <c r="F66" s="10">
        <v>42571</v>
      </c>
      <c r="G66" s="2">
        <v>620230</v>
      </c>
      <c r="H66" s="9"/>
      <c r="I66" s="2">
        <v>1</v>
      </c>
      <c r="J66" s="2" t="s">
        <v>21</v>
      </c>
      <c r="K66" s="2">
        <v>9100</v>
      </c>
      <c r="L66" s="2">
        <v>0</v>
      </c>
      <c r="M66" s="2" t="s">
        <v>18</v>
      </c>
      <c r="N66" s="2" t="s">
        <v>22</v>
      </c>
      <c r="O66" s="2">
        <v>3250</v>
      </c>
      <c r="P66" s="2">
        <v>0</v>
      </c>
    </row>
    <row r="67" spans="1:16" x14ac:dyDescent="0.25">
      <c r="A67" s="2" t="s">
        <v>0</v>
      </c>
      <c r="B67" s="2" t="s">
        <v>23</v>
      </c>
      <c r="C67" s="2" t="s">
        <v>24</v>
      </c>
      <c r="D67" s="2" t="s">
        <v>25</v>
      </c>
      <c r="E67" s="10">
        <v>42571</v>
      </c>
      <c r="F67" s="10">
        <v>42571</v>
      </c>
      <c r="G67" s="2">
        <v>650700</v>
      </c>
      <c r="H67" s="9"/>
      <c r="I67" s="2">
        <v>1</v>
      </c>
      <c r="J67" s="2" t="s">
        <v>125</v>
      </c>
      <c r="K67" s="2">
        <v>50</v>
      </c>
      <c r="L67" s="2">
        <v>3</v>
      </c>
      <c r="M67" s="2" t="s">
        <v>27</v>
      </c>
      <c r="N67" s="2" t="s">
        <v>28</v>
      </c>
      <c r="O67" s="2">
        <v>0</v>
      </c>
      <c r="P67" s="2">
        <v>0</v>
      </c>
    </row>
    <row r="68" spans="1:16" x14ac:dyDescent="0.25">
      <c r="A68" s="2" t="s">
        <v>0</v>
      </c>
      <c r="B68" s="2" t="s">
        <v>48</v>
      </c>
      <c r="C68" s="2" t="s">
        <v>49</v>
      </c>
      <c r="D68" s="9"/>
      <c r="E68" s="10">
        <v>42571</v>
      </c>
      <c r="F68" s="10">
        <v>42571</v>
      </c>
      <c r="G68" s="2">
        <v>658650</v>
      </c>
      <c r="H68" s="9"/>
      <c r="I68" s="2">
        <v>1</v>
      </c>
      <c r="J68" s="2" t="s">
        <v>126</v>
      </c>
      <c r="K68" s="2">
        <v>1000</v>
      </c>
      <c r="L68" s="2">
        <v>0</v>
      </c>
      <c r="M68" s="2" t="s">
        <v>18</v>
      </c>
      <c r="N68" s="2" t="s">
        <v>28</v>
      </c>
      <c r="O68" s="2">
        <v>0</v>
      </c>
      <c r="P68" s="2">
        <v>0</v>
      </c>
    </row>
    <row r="69" spans="1:16" x14ac:dyDescent="0.25">
      <c r="A69" s="2" t="s">
        <v>0</v>
      </c>
      <c r="B69" s="2" t="s">
        <v>48</v>
      </c>
      <c r="C69" s="2" t="s">
        <v>49</v>
      </c>
      <c r="D69" s="9"/>
      <c r="E69" s="10">
        <v>42571</v>
      </c>
      <c r="F69" s="10">
        <v>42571</v>
      </c>
      <c r="G69" s="2" t="s">
        <v>127</v>
      </c>
      <c r="H69" s="9"/>
      <c r="I69" s="2">
        <v>1</v>
      </c>
      <c r="J69" s="2" t="s">
        <v>128</v>
      </c>
      <c r="K69" s="2">
        <v>10000</v>
      </c>
      <c r="L69" s="2">
        <v>0</v>
      </c>
      <c r="M69" s="2" t="s">
        <v>18</v>
      </c>
      <c r="N69" s="2" t="s">
        <v>28</v>
      </c>
      <c r="O69" s="2">
        <v>0</v>
      </c>
      <c r="P69" s="2">
        <v>0</v>
      </c>
    </row>
    <row r="70" spans="1:16" x14ac:dyDescent="0.25">
      <c r="A70" s="2" t="s">
        <v>0</v>
      </c>
      <c r="B70" s="2" t="s">
        <v>48</v>
      </c>
      <c r="C70" s="2" t="s">
        <v>49</v>
      </c>
      <c r="D70" s="9"/>
      <c r="E70" s="10">
        <v>42571</v>
      </c>
      <c r="F70" s="10">
        <v>42571</v>
      </c>
      <c r="G70" s="2" t="s">
        <v>127</v>
      </c>
      <c r="H70" s="9"/>
      <c r="I70" s="2">
        <v>2</v>
      </c>
      <c r="J70" s="2" t="s">
        <v>129</v>
      </c>
      <c r="K70" s="2">
        <v>5000</v>
      </c>
      <c r="L70" s="2">
        <v>0</v>
      </c>
      <c r="M70" s="2" t="s">
        <v>18</v>
      </c>
      <c r="N70" s="2" t="s">
        <v>28</v>
      </c>
      <c r="O70" s="2">
        <v>0</v>
      </c>
      <c r="P70" s="2">
        <v>0</v>
      </c>
    </row>
    <row r="71" spans="1:16" x14ac:dyDescent="0.25">
      <c r="A71" s="2" t="s">
        <v>0</v>
      </c>
      <c r="B71" s="2" t="s">
        <v>51</v>
      </c>
      <c r="C71" s="2" t="s">
        <v>52</v>
      </c>
      <c r="D71" s="2" t="s">
        <v>53</v>
      </c>
      <c r="E71" s="10">
        <v>42571</v>
      </c>
      <c r="F71" s="10">
        <v>42571</v>
      </c>
      <c r="G71" s="2" t="s">
        <v>130</v>
      </c>
      <c r="H71" s="9"/>
      <c r="I71" s="2">
        <v>1</v>
      </c>
      <c r="J71" s="2" t="s">
        <v>131</v>
      </c>
      <c r="K71" s="2">
        <v>-1000</v>
      </c>
      <c r="L71" s="2">
        <v>-60</v>
      </c>
      <c r="M71" s="2" t="s">
        <v>38</v>
      </c>
      <c r="N71" s="2" t="s">
        <v>28</v>
      </c>
      <c r="O71" s="2">
        <v>0</v>
      </c>
      <c r="P71" s="2">
        <v>0</v>
      </c>
    </row>
    <row r="72" spans="1:16" x14ac:dyDescent="0.25">
      <c r="A72" s="2" t="s">
        <v>0</v>
      </c>
      <c r="B72" s="2" t="s">
        <v>51</v>
      </c>
      <c r="C72" s="2" t="s">
        <v>52</v>
      </c>
      <c r="D72" s="2" t="s">
        <v>53</v>
      </c>
      <c r="E72" s="10">
        <v>42571</v>
      </c>
      <c r="F72" s="10">
        <v>42571</v>
      </c>
      <c r="G72" s="2" t="s">
        <v>132</v>
      </c>
      <c r="H72" s="9"/>
      <c r="I72" s="2">
        <v>1</v>
      </c>
      <c r="J72" s="2" t="s">
        <v>133</v>
      </c>
      <c r="K72" s="2">
        <v>5000</v>
      </c>
      <c r="L72" s="2">
        <v>300</v>
      </c>
      <c r="M72" s="2" t="s">
        <v>33</v>
      </c>
      <c r="N72" s="2" t="s">
        <v>28</v>
      </c>
      <c r="O72" s="2">
        <v>0</v>
      </c>
      <c r="P72" s="2">
        <v>0</v>
      </c>
    </row>
    <row r="73" spans="1:16" x14ac:dyDescent="0.25">
      <c r="A73" s="2" t="s">
        <v>0</v>
      </c>
      <c r="B73" s="2" t="s">
        <v>112</v>
      </c>
      <c r="C73" s="2" t="s">
        <v>113</v>
      </c>
      <c r="D73" s="2" t="s">
        <v>114</v>
      </c>
      <c r="E73" s="10">
        <v>42573</v>
      </c>
      <c r="F73" s="10">
        <v>42573</v>
      </c>
      <c r="G73" s="2" t="s">
        <v>134</v>
      </c>
      <c r="H73" s="9"/>
      <c r="I73" s="2">
        <v>1</v>
      </c>
      <c r="J73" s="2" t="s">
        <v>135</v>
      </c>
      <c r="K73" s="2">
        <v>8000</v>
      </c>
      <c r="L73" s="2">
        <v>480</v>
      </c>
      <c r="M73" s="2" t="s">
        <v>27</v>
      </c>
      <c r="N73" s="2" t="s">
        <v>28</v>
      </c>
      <c r="O73" s="2">
        <v>0</v>
      </c>
      <c r="P73" s="2">
        <v>0</v>
      </c>
    </row>
    <row r="74" spans="1:16" x14ac:dyDescent="0.25">
      <c r="A74" s="2" t="s">
        <v>0</v>
      </c>
      <c r="B74" s="2" t="s">
        <v>136</v>
      </c>
      <c r="C74" s="9"/>
      <c r="D74" s="9"/>
      <c r="E74" s="10">
        <v>42573</v>
      </c>
      <c r="F74" s="10">
        <v>42573</v>
      </c>
      <c r="G74" s="2" t="s">
        <v>137</v>
      </c>
      <c r="H74" s="9"/>
      <c r="I74" s="2">
        <v>1</v>
      </c>
      <c r="J74" s="2" t="s">
        <v>138</v>
      </c>
      <c r="K74" s="2">
        <v>12000</v>
      </c>
      <c r="L74" s="2">
        <v>0</v>
      </c>
      <c r="M74" s="2" t="s">
        <v>139</v>
      </c>
      <c r="N74" s="2" t="s">
        <v>28</v>
      </c>
      <c r="O74" s="2">
        <v>0</v>
      </c>
      <c r="P74" s="2">
        <v>0</v>
      </c>
    </row>
    <row r="75" spans="1:16" x14ac:dyDescent="0.25">
      <c r="A75" s="2" t="s">
        <v>0</v>
      </c>
      <c r="B75" s="2" t="s">
        <v>140</v>
      </c>
      <c r="C75" s="9"/>
      <c r="D75" s="9"/>
      <c r="E75" s="10">
        <v>42573</v>
      </c>
      <c r="F75" s="10">
        <v>42573</v>
      </c>
      <c r="G75" s="2" t="s">
        <v>141</v>
      </c>
      <c r="H75" s="9"/>
      <c r="I75" s="2">
        <v>1</v>
      </c>
      <c r="J75" s="2" t="s">
        <v>142</v>
      </c>
      <c r="K75" s="2">
        <v>4200</v>
      </c>
      <c r="L75" s="2">
        <v>0</v>
      </c>
      <c r="M75" s="2" t="s">
        <v>18</v>
      </c>
      <c r="N75" s="2" t="s">
        <v>22</v>
      </c>
      <c r="O75" s="2">
        <v>1500</v>
      </c>
      <c r="P75" s="2">
        <v>0</v>
      </c>
    </row>
    <row r="76" spans="1:16" x14ac:dyDescent="0.25">
      <c r="A76" s="2" t="s">
        <v>0</v>
      </c>
      <c r="B76" s="2" t="s">
        <v>48</v>
      </c>
      <c r="C76" s="2" t="s">
        <v>49</v>
      </c>
      <c r="D76" s="9"/>
      <c r="E76" s="10">
        <v>42574</v>
      </c>
      <c r="F76" s="10">
        <v>42574</v>
      </c>
      <c r="G76" s="2">
        <v>33154</v>
      </c>
      <c r="H76" s="9"/>
      <c r="I76" s="2">
        <v>1</v>
      </c>
      <c r="J76" s="2" t="s">
        <v>143</v>
      </c>
      <c r="K76" s="2">
        <v>280</v>
      </c>
      <c r="L76" s="2">
        <v>0</v>
      </c>
      <c r="M76" s="2" t="s">
        <v>18</v>
      </c>
      <c r="N76" s="2" t="s">
        <v>28</v>
      </c>
      <c r="O76" s="2">
        <v>0</v>
      </c>
      <c r="P76" s="2">
        <v>0</v>
      </c>
    </row>
    <row r="77" spans="1:16" x14ac:dyDescent="0.25">
      <c r="A77" s="2" t="s">
        <v>0</v>
      </c>
      <c r="B77" s="2" t="s">
        <v>29</v>
      </c>
      <c r="C77" s="2" t="s">
        <v>30</v>
      </c>
      <c r="D77" s="2" t="s">
        <v>31</v>
      </c>
      <c r="E77" s="10">
        <v>42576</v>
      </c>
      <c r="F77" s="10">
        <v>42576</v>
      </c>
      <c r="G77" s="2">
        <v>300601</v>
      </c>
      <c r="H77" s="9"/>
      <c r="I77" s="2">
        <v>1</v>
      </c>
      <c r="J77" s="2" t="s">
        <v>144</v>
      </c>
      <c r="K77" s="2">
        <v>150</v>
      </c>
      <c r="L77" s="2">
        <v>9</v>
      </c>
      <c r="M77" s="2" t="s">
        <v>38</v>
      </c>
      <c r="N77" s="2" t="s">
        <v>28</v>
      </c>
      <c r="O77" s="2">
        <v>0</v>
      </c>
      <c r="P77" s="2">
        <v>0</v>
      </c>
    </row>
    <row r="78" spans="1:16" x14ac:dyDescent="0.25">
      <c r="A78" s="2" t="s">
        <v>0</v>
      </c>
      <c r="B78" s="2" t="s">
        <v>16</v>
      </c>
      <c r="C78" s="9"/>
      <c r="D78" s="9"/>
      <c r="E78" s="10">
        <v>42576</v>
      </c>
      <c r="F78" s="10">
        <v>42576</v>
      </c>
      <c r="G78" s="2">
        <v>490400</v>
      </c>
      <c r="H78" s="9"/>
      <c r="I78" s="2">
        <v>1</v>
      </c>
      <c r="J78" s="2" t="s">
        <v>45</v>
      </c>
      <c r="K78" s="2">
        <v>11000</v>
      </c>
      <c r="L78" s="2">
        <v>0</v>
      </c>
      <c r="M78" s="2" t="s">
        <v>18</v>
      </c>
      <c r="N78" s="2" t="s">
        <v>19</v>
      </c>
      <c r="O78" s="2">
        <v>2000</v>
      </c>
      <c r="P78" s="2">
        <v>0</v>
      </c>
    </row>
    <row r="79" spans="1:16" x14ac:dyDescent="0.25">
      <c r="A79" s="2" t="s">
        <v>0</v>
      </c>
      <c r="B79" s="2" t="s">
        <v>56</v>
      </c>
      <c r="C79" s="9"/>
      <c r="D79" s="9"/>
      <c r="E79" s="10">
        <v>42576</v>
      </c>
      <c r="F79" s="10">
        <v>42576</v>
      </c>
      <c r="G79" s="2" t="s">
        <v>145</v>
      </c>
      <c r="H79" s="9"/>
      <c r="I79" s="2">
        <v>1</v>
      </c>
      <c r="J79" s="2" t="s">
        <v>146</v>
      </c>
      <c r="K79" s="2">
        <v>-50</v>
      </c>
      <c r="L79" s="2">
        <v>0</v>
      </c>
      <c r="M79" s="2" t="s">
        <v>18</v>
      </c>
      <c r="N79" s="2" t="s">
        <v>28</v>
      </c>
      <c r="O79" s="2">
        <v>0</v>
      </c>
      <c r="P79" s="2">
        <v>0</v>
      </c>
    </row>
    <row r="80" spans="1:16" x14ac:dyDescent="0.25">
      <c r="A80" s="2" t="s">
        <v>0</v>
      </c>
      <c r="B80" s="2" t="s">
        <v>51</v>
      </c>
      <c r="C80" s="2" t="s">
        <v>52</v>
      </c>
      <c r="D80" s="2" t="s">
        <v>53</v>
      </c>
      <c r="E80" s="10">
        <v>42576</v>
      </c>
      <c r="F80" s="10">
        <v>42576</v>
      </c>
      <c r="G80" s="2" t="s">
        <v>147</v>
      </c>
      <c r="H80" s="9"/>
      <c r="I80" s="2">
        <v>1</v>
      </c>
      <c r="J80" s="2" t="s">
        <v>148</v>
      </c>
      <c r="K80" s="2">
        <v>3200</v>
      </c>
      <c r="L80" s="2">
        <v>192</v>
      </c>
      <c r="M80" s="2" t="s">
        <v>38</v>
      </c>
      <c r="N80" s="2" t="s">
        <v>28</v>
      </c>
      <c r="O80" s="2">
        <v>0</v>
      </c>
      <c r="P80" s="2">
        <v>0</v>
      </c>
    </row>
    <row r="81" spans="1:16" x14ac:dyDescent="0.25">
      <c r="A81" s="2" t="s">
        <v>0</v>
      </c>
      <c r="B81" s="2" t="s">
        <v>34</v>
      </c>
      <c r="C81" s="2" t="s">
        <v>35</v>
      </c>
      <c r="D81" s="2" t="s">
        <v>36</v>
      </c>
      <c r="E81" s="10">
        <v>42579</v>
      </c>
      <c r="F81" s="10">
        <v>42579</v>
      </c>
      <c r="G81" s="2">
        <v>450340</v>
      </c>
      <c r="H81" s="9"/>
      <c r="I81" s="2">
        <v>1</v>
      </c>
      <c r="J81" s="2" t="s">
        <v>149</v>
      </c>
      <c r="K81" s="2">
        <v>100</v>
      </c>
      <c r="L81" s="2">
        <v>6</v>
      </c>
      <c r="M81" s="2" t="s">
        <v>38</v>
      </c>
      <c r="N81" s="2" t="s">
        <v>28</v>
      </c>
      <c r="O81" s="2">
        <v>0</v>
      </c>
      <c r="P81" s="2">
        <v>0</v>
      </c>
    </row>
    <row r="82" spans="1:16" x14ac:dyDescent="0.25">
      <c r="A82" s="2" t="s">
        <v>0</v>
      </c>
      <c r="B82" s="2" t="s">
        <v>150</v>
      </c>
      <c r="C82" s="2" t="s">
        <v>151</v>
      </c>
      <c r="D82" s="2" t="s">
        <v>96</v>
      </c>
      <c r="E82" s="10">
        <v>42580</v>
      </c>
      <c r="F82" s="10">
        <v>42582</v>
      </c>
      <c r="G82" s="2">
        <v>5986</v>
      </c>
      <c r="H82" s="9"/>
      <c r="I82" s="2">
        <v>1</v>
      </c>
      <c r="J82" s="2" t="s">
        <v>152</v>
      </c>
      <c r="K82" s="2">
        <v>3100</v>
      </c>
      <c r="L82" s="2">
        <v>186</v>
      </c>
      <c r="M82" s="2" t="s">
        <v>38</v>
      </c>
      <c r="N82" s="2" t="s">
        <v>28</v>
      </c>
      <c r="O82" s="2">
        <v>0</v>
      </c>
      <c r="P82" s="2">
        <v>0</v>
      </c>
    </row>
    <row r="83" spans="1:16" x14ac:dyDescent="0.25">
      <c r="A83" s="2" t="s">
        <v>0</v>
      </c>
      <c r="B83" s="2" t="s">
        <v>150</v>
      </c>
      <c r="C83" s="2" t="s">
        <v>151</v>
      </c>
      <c r="D83" s="2" t="s">
        <v>96</v>
      </c>
      <c r="E83" s="10">
        <v>42580</v>
      </c>
      <c r="F83" s="10">
        <v>42582</v>
      </c>
      <c r="G83" s="2">
        <v>5986</v>
      </c>
      <c r="H83" s="9"/>
      <c r="I83" s="2">
        <v>2</v>
      </c>
      <c r="J83" s="2" t="s">
        <v>153</v>
      </c>
      <c r="K83" s="2">
        <v>900</v>
      </c>
      <c r="L83" s="2">
        <v>54</v>
      </c>
      <c r="M83" s="2" t="s">
        <v>103</v>
      </c>
      <c r="N83" s="2" t="s">
        <v>28</v>
      </c>
      <c r="O83" s="2">
        <v>0</v>
      </c>
      <c r="P83" s="2">
        <v>0</v>
      </c>
    </row>
    <row r="84" spans="1:16" x14ac:dyDescent="0.25">
      <c r="A84" s="2" t="s">
        <v>0</v>
      </c>
      <c r="B84" s="2" t="s">
        <v>56</v>
      </c>
      <c r="C84" s="9"/>
      <c r="D84" s="9"/>
      <c r="E84" s="10">
        <v>42581</v>
      </c>
      <c r="F84" s="10">
        <v>42581</v>
      </c>
      <c r="G84" s="2">
        <v>105055</v>
      </c>
      <c r="H84" s="9"/>
      <c r="I84" s="2">
        <v>1</v>
      </c>
      <c r="J84" s="2" t="s">
        <v>154</v>
      </c>
      <c r="K84" s="2">
        <v>600</v>
      </c>
      <c r="L84" s="2">
        <v>0</v>
      </c>
      <c r="M84" s="2" t="s">
        <v>18</v>
      </c>
      <c r="N84" s="2" t="s">
        <v>28</v>
      </c>
      <c r="O84" s="2">
        <v>0</v>
      </c>
      <c r="P84" s="2">
        <v>0</v>
      </c>
    </row>
    <row r="85" spans="1:16" x14ac:dyDescent="0.25">
      <c r="A85" s="2" t="s">
        <v>0</v>
      </c>
      <c r="B85" s="2" t="s">
        <v>68</v>
      </c>
      <c r="C85" s="9"/>
      <c r="D85" s="9"/>
      <c r="E85" s="10">
        <v>42581</v>
      </c>
      <c r="F85" s="10">
        <v>42581</v>
      </c>
      <c r="G85" s="2">
        <v>123475</v>
      </c>
      <c r="H85" s="9"/>
      <c r="I85" s="2">
        <v>1</v>
      </c>
      <c r="J85" s="2" t="s">
        <v>69</v>
      </c>
      <c r="K85" s="2">
        <v>12100</v>
      </c>
      <c r="L85" s="2">
        <v>0</v>
      </c>
      <c r="M85" s="2" t="s">
        <v>18</v>
      </c>
      <c r="N85" s="2" t="s">
        <v>19</v>
      </c>
      <c r="O85" s="2">
        <v>2200</v>
      </c>
      <c r="P85" s="2">
        <v>0</v>
      </c>
    </row>
    <row r="86" spans="1:16" x14ac:dyDescent="0.25">
      <c r="A86" s="2" t="s">
        <v>0</v>
      </c>
      <c r="B86" s="2" t="s">
        <v>68</v>
      </c>
      <c r="C86" s="9"/>
      <c r="D86" s="9"/>
      <c r="E86" s="10">
        <v>42581</v>
      </c>
      <c r="F86" s="10">
        <v>42581</v>
      </c>
      <c r="G86" s="2">
        <v>123480</v>
      </c>
      <c r="H86" s="9"/>
      <c r="I86" s="2">
        <v>1</v>
      </c>
      <c r="J86" s="2" t="s">
        <v>69</v>
      </c>
      <c r="K86" s="2">
        <v>17600</v>
      </c>
      <c r="L86" s="2">
        <v>0</v>
      </c>
      <c r="M86" s="2" t="s">
        <v>18</v>
      </c>
      <c r="N86" s="2" t="s">
        <v>19</v>
      </c>
      <c r="O86" s="2">
        <v>3200</v>
      </c>
      <c r="P86" s="2">
        <v>0</v>
      </c>
    </row>
    <row r="87" spans="1:16" x14ac:dyDescent="0.25">
      <c r="A87" s="2" t="s">
        <v>0</v>
      </c>
      <c r="B87" s="2" t="s">
        <v>89</v>
      </c>
      <c r="C87" s="2" t="s">
        <v>90</v>
      </c>
      <c r="D87" s="9"/>
      <c r="E87" s="10">
        <v>42581</v>
      </c>
      <c r="F87" s="10">
        <v>42581</v>
      </c>
      <c r="G87" s="2">
        <v>2020</v>
      </c>
      <c r="H87" s="9"/>
      <c r="I87" s="2">
        <v>1</v>
      </c>
      <c r="J87" s="2" t="s">
        <v>155</v>
      </c>
      <c r="K87" s="2">
        <v>10000</v>
      </c>
      <c r="L87" s="2">
        <v>600</v>
      </c>
      <c r="M87" s="2" t="s">
        <v>33</v>
      </c>
      <c r="N87" s="2" t="s">
        <v>28</v>
      </c>
      <c r="O87" s="2">
        <v>0</v>
      </c>
      <c r="P87" s="2">
        <v>0</v>
      </c>
    </row>
    <row r="88" spans="1:16" x14ac:dyDescent="0.25">
      <c r="A88" s="2" t="s">
        <v>0</v>
      </c>
      <c r="B88" s="2" t="s">
        <v>23</v>
      </c>
      <c r="C88" s="2" t="s">
        <v>24</v>
      </c>
      <c r="D88" s="2" t="s">
        <v>25</v>
      </c>
      <c r="E88" s="10">
        <v>42581</v>
      </c>
      <c r="F88" s="10">
        <v>42581</v>
      </c>
      <c r="G88" s="2">
        <v>230210</v>
      </c>
      <c r="H88" s="9"/>
      <c r="I88" s="2">
        <v>1</v>
      </c>
      <c r="J88" s="2" t="s">
        <v>156</v>
      </c>
      <c r="K88" s="2">
        <v>800</v>
      </c>
      <c r="L88" s="2">
        <v>48</v>
      </c>
      <c r="M88" s="2" t="s">
        <v>27</v>
      </c>
      <c r="N88" s="2" t="s">
        <v>28</v>
      </c>
      <c r="O88" s="2">
        <v>0</v>
      </c>
      <c r="P88" s="2">
        <v>0</v>
      </c>
    </row>
    <row r="89" spans="1:16" x14ac:dyDescent="0.25">
      <c r="A89" s="2" t="s">
        <v>0</v>
      </c>
      <c r="B89" s="2" t="s">
        <v>51</v>
      </c>
      <c r="C89" s="2" t="s">
        <v>52</v>
      </c>
      <c r="D89" s="2" t="s">
        <v>53</v>
      </c>
      <c r="E89" s="10">
        <v>42581</v>
      </c>
      <c r="F89" s="10">
        <v>42581</v>
      </c>
      <c r="G89" s="2">
        <v>234567</v>
      </c>
      <c r="H89" s="9"/>
      <c r="I89" s="2">
        <v>1</v>
      </c>
      <c r="J89" s="2" t="s">
        <v>157</v>
      </c>
      <c r="K89" s="2">
        <v>240000</v>
      </c>
      <c r="L89" s="2">
        <v>14400</v>
      </c>
      <c r="M89" s="2" t="s">
        <v>38</v>
      </c>
      <c r="N89" s="2" t="s">
        <v>28</v>
      </c>
      <c r="O89" s="2">
        <v>0</v>
      </c>
      <c r="P89" s="2">
        <v>0</v>
      </c>
    </row>
    <row r="90" spans="1:16" x14ac:dyDescent="0.25">
      <c r="A90" s="2" t="s">
        <v>0</v>
      </c>
      <c r="B90" s="2" t="s">
        <v>140</v>
      </c>
      <c r="C90" s="9"/>
      <c r="D90" s="9"/>
      <c r="E90" s="10">
        <v>42581</v>
      </c>
      <c r="F90" s="10">
        <v>42581</v>
      </c>
      <c r="G90" s="2">
        <v>323456</v>
      </c>
      <c r="H90" s="9"/>
      <c r="I90" s="2">
        <v>1</v>
      </c>
      <c r="J90" s="2" t="s">
        <v>157</v>
      </c>
      <c r="K90" s="2">
        <v>8000</v>
      </c>
      <c r="L90" s="2">
        <v>0</v>
      </c>
      <c r="M90" s="2" t="s">
        <v>18</v>
      </c>
      <c r="N90" s="2" t="s">
        <v>22</v>
      </c>
      <c r="O90" s="2">
        <v>3200</v>
      </c>
      <c r="P90" s="2">
        <v>0</v>
      </c>
    </row>
    <row r="91" spans="1:16" x14ac:dyDescent="0.25">
      <c r="A91" s="2" t="s">
        <v>0</v>
      </c>
      <c r="B91" s="2" t="s">
        <v>140</v>
      </c>
      <c r="C91" s="9"/>
      <c r="D91" s="9"/>
      <c r="E91" s="10">
        <v>42581</v>
      </c>
      <c r="F91" s="10">
        <v>42581</v>
      </c>
      <c r="G91" s="2">
        <v>323456</v>
      </c>
      <c r="H91" s="9"/>
      <c r="I91" s="2">
        <v>2</v>
      </c>
      <c r="J91" s="2" t="s">
        <v>158</v>
      </c>
      <c r="K91" s="2">
        <v>1500</v>
      </c>
      <c r="L91" s="2">
        <v>0</v>
      </c>
      <c r="M91" s="2" t="s">
        <v>18</v>
      </c>
      <c r="N91" s="2" t="s">
        <v>22</v>
      </c>
      <c r="O91" s="2">
        <v>600</v>
      </c>
      <c r="P91" s="2">
        <v>0</v>
      </c>
    </row>
    <row r="92" spans="1:16" x14ac:dyDescent="0.25">
      <c r="A92" s="2" t="s">
        <v>0</v>
      </c>
      <c r="B92" s="2" t="s">
        <v>94</v>
      </c>
      <c r="C92" s="2" t="s">
        <v>95</v>
      </c>
      <c r="D92" s="2" t="s">
        <v>96</v>
      </c>
      <c r="E92" s="10">
        <v>42581</v>
      </c>
      <c r="F92" s="10">
        <v>42581</v>
      </c>
      <c r="G92" s="2">
        <v>43340</v>
      </c>
      <c r="H92" s="9"/>
      <c r="I92" s="2">
        <v>1</v>
      </c>
      <c r="J92" s="2" t="s">
        <v>159</v>
      </c>
      <c r="K92" s="2">
        <v>2500</v>
      </c>
      <c r="L92" s="2">
        <v>150</v>
      </c>
      <c r="M92" s="2" t="s">
        <v>38</v>
      </c>
      <c r="N92" s="2" t="s">
        <v>28</v>
      </c>
      <c r="O92" s="2">
        <v>0</v>
      </c>
      <c r="P92" s="2">
        <v>0</v>
      </c>
    </row>
    <row r="93" spans="1:16" x14ac:dyDescent="0.25">
      <c r="A93" s="2" t="s">
        <v>0</v>
      </c>
      <c r="B93" s="2" t="s">
        <v>34</v>
      </c>
      <c r="C93" s="2" t="s">
        <v>35</v>
      </c>
      <c r="D93" s="2" t="s">
        <v>36</v>
      </c>
      <c r="E93" s="10">
        <v>42581</v>
      </c>
      <c r="F93" s="10">
        <v>42581</v>
      </c>
      <c r="G93" s="2">
        <v>450330</v>
      </c>
      <c r="H93" s="9"/>
      <c r="I93" s="2">
        <v>1</v>
      </c>
      <c r="J93" s="2" t="s">
        <v>160</v>
      </c>
      <c r="K93" s="2">
        <v>75</v>
      </c>
      <c r="L93" s="2">
        <v>4.5</v>
      </c>
      <c r="M93" s="2" t="s">
        <v>38</v>
      </c>
      <c r="N93" s="2" t="s">
        <v>28</v>
      </c>
      <c r="O93" s="2">
        <v>0</v>
      </c>
      <c r="P93" s="2">
        <v>0</v>
      </c>
    </row>
    <row r="94" spans="1:16" x14ac:dyDescent="0.25">
      <c r="A94" s="2" t="s">
        <v>0</v>
      </c>
      <c r="B94" s="2" t="s">
        <v>41</v>
      </c>
      <c r="C94" s="2" t="s">
        <v>42</v>
      </c>
      <c r="D94" s="2" t="s">
        <v>43</v>
      </c>
      <c r="E94" s="10">
        <v>42581</v>
      </c>
      <c r="F94" s="10">
        <v>42581</v>
      </c>
      <c r="G94" s="2">
        <v>467895</v>
      </c>
      <c r="H94" s="9"/>
      <c r="I94" s="2">
        <v>1</v>
      </c>
      <c r="J94" s="2" t="s">
        <v>157</v>
      </c>
      <c r="K94" s="2">
        <v>80008.34</v>
      </c>
      <c r="L94" s="2">
        <v>4800.5</v>
      </c>
      <c r="M94" s="2" t="s">
        <v>38</v>
      </c>
      <c r="N94" s="2" t="s">
        <v>28</v>
      </c>
      <c r="O94" s="2">
        <v>0</v>
      </c>
      <c r="P94" s="2">
        <v>0</v>
      </c>
    </row>
    <row r="95" spans="1:16" x14ac:dyDescent="0.25">
      <c r="A95" s="2" t="s">
        <v>0</v>
      </c>
      <c r="B95" s="2" t="s">
        <v>41</v>
      </c>
      <c r="C95" s="2" t="s">
        <v>42</v>
      </c>
      <c r="D95" s="2" t="s">
        <v>43</v>
      </c>
      <c r="E95" s="10">
        <v>42581</v>
      </c>
      <c r="F95" s="10">
        <v>42581</v>
      </c>
      <c r="G95" s="2">
        <v>467895</v>
      </c>
      <c r="H95" s="9"/>
      <c r="I95" s="2">
        <v>2</v>
      </c>
      <c r="J95" s="2" t="s">
        <v>158</v>
      </c>
      <c r="K95" s="2">
        <v>15008.34</v>
      </c>
      <c r="L95" s="2">
        <v>900.5</v>
      </c>
      <c r="M95" s="2" t="s">
        <v>38</v>
      </c>
      <c r="N95" s="2" t="s">
        <v>28</v>
      </c>
      <c r="O95" s="2">
        <v>0</v>
      </c>
      <c r="P95" s="2">
        <v>0</v>
      </c>
    </row>
    <row r="96" spans="1:16" x14ac:dyDescent="0.25">
      <c r="A96" s="2" t="s">
        <v>0</v>
      </c>
      <c r="B96" s="2" t="s">
        <v>41</v>
      </c>
      <c r="C96" s="2" t="s">
        <v>42</v>
      </c>
      <c r="D96" s="2" t="s">
        <v>43</v>
      </c>
      <c r="E96" s="10">
        <v>42581</v>
      </c>
      <c r="F96" s="10">
        <v>42581</v>
      </c>
      <c r="G96" s="2">
        <v>467895</v>
      </c>
      <c r="H96" s="9"/>
      <c r="I96" s="2">
        <v>3</v>
      </c>
      <c r="J96" s="2" t="s">
        <v>161</v>
      </c>
      <c r="K96" s="2">
        <v>50008.33</v>
      </c>
      <c r="L96" s="2">
        <v>3000.5</v>
      </c>
      <c r="M96" s="2" t="s">
        <v>38</v>
      </c>
      <c r="N96" s="2" t="s">
        <v>28</v>
      </c>
      <c r="O96" s="2">
        <v>0</v>
      </c>
      <c r="P96" s="2">
        <v>0</v>
      </c>
    </row>
    <row r="97" spans="1:16" x14ac:dyDescent="0.25">
      <c r="A97" s="2" t="s">
        <v>0</v>
      </c>
      <c r="B97" s="2" t="s">
        <v>41</v>
      </c>
      <c r="C97" s="2" t="s">
        <v>42</v>
      </c>
      <c r="D97" s="2" t="s">
        <v>43</v>
      </c>
      <c r="E97" s="10">
        <v>42581</v>
      </c>
      <c r="F97" s="10">
        <v>42581</v>
      </c>
      <c r="G97" s="2">
        <v>467895</v>
      </c>
      <c r="H97" s="9"/>
      <c r="I97" s="2">
        <v>4</v>
      </c>
      <c r="J97" s="2" t="s">
        <v>162</v>
      </c>
      <c r="K97" s="2">
        <v>75008.34</v>
      </c>
      <c r="L97" s="2">
        <v>4500.5</v>
      </c>
      <c r="M97" s="2" t="s">
        <v>38</v>
      </c>
      <c r="N97" s="2" t="s">
        <v>28</v>
      </c>
      <c r="O97" s="2">
        <v>0</v>
      </c>
      <c r="P97" s="2">
        <v>0</v>
      </c>
    </row>
    <row r="98" spans="1:16" x14ac:dyDescent="0.25">
      <c r="A98" s="2" t="s">
        <v>0</v>
      </c>
      <c r="B98" s="2" t="s">
        <v>41</v>
      </c>
      <c r="C98" s="2" t="s">
        <v>42</v>
      </c>
      <c r="D98" s="2" t="s">
        <v>43</v>
      </c>
      <c r="E98" s="10">
        <v>42581</v>
      </c>
      <c r="F98" s="10">
        <v>42581</v>
      </c>
      <c r="G98" s="2">
        <v>467895</v>
      </c>
      <c r="H98" s="9"/>
      <c r="I98" s="2">
        <v>5</v>
      </c>
      <c r="J98" s="2" t="s">
        <v>157</v>
      </c>
      <c r="K98" s="2">
        <v>40004.17</v>
      </c>
      <c r="L98" s="2">
        <v>2400.25</v>
      </c>
      <c r="M98" s="2" t="s">
        <v>38</v>
      </c>
      <c r="N98" s="2" t="s">
        <v>28</v>
      </c>
      <c r="O98" s="2">
        <v>0</v>
      </c>
      <c r="P98" s="2">
        <v>0</v>
      </c>
    </row>
    <row r="99" spans="1:16" x14ac:dyDescent="0.25">
      <c r="A99" s="2" t="s">
        <v>0</v>
      </c>
      <c r="B99" s="2" t="s">
        <v>41</v>
      </c>
      <c r="C99" s="2" t="s">
        <v>42</v>
      </c>
      <c r="D99" s="2" t="s">
        <v>43</v>
      </c>
      <c r="E99" s="10">
        <v>42581</v>
      </c>
      <c r="F99" s="10">
        <v>42581</v>
      </c>
      <c r="G99" s="2">
        <v>467895</v>
      </c>
      <c r="H99" s="9"/>
      <c r="I99" s="2">
        <v>6</v>
      </c>
      <c r="J99" s="2" t="s">
        <v>158</v>
      </c>
      <c r="K99" s="2">
        <v>7504.17</v>
      </c>
      <c r="L99" s="2">
        <v>450.25</v>
      </c>
      <c r="M99" s="2" t="s">
        <v>38</v>
      </c>
      <c r="N99" s="2" t="s">
        <v>28</v>
      </c>
      <c r="O99" s="2">
        <v>0</v>
      </c>
      <c r="P99" s="2">
        <v>0</v>
      </c>
    </row>
    <row r="100" spans="1:16" x14ac:dyDescent="0.25">
      <c r="A100" s="2" t="s">
        <v>0</v>
      </c>
      <c r="B100" s="2" t="s">
        <v>41</v>
      </c>
      <c r="C100" s="2" t="s">
        <v>42</v>
      </c>
      <c r="D100" s="2" t="s">
        <v>43</v>
      </c>
      <c r="E100" s="10">
        <v>42581</v>
      </c>
      <c r="F100" s="10">
        <v>42581</v>
      </c>
      <c r="G100" s="2">
        <v>467895</v>
      </c>
      <c r="H100" s="9"/>
      <c r="I100" s="2">
        <v>7</v>
      </c>
      <c r="J100" s="2" t="s">
        <v>161</v>
      </c>
      <c r="K100" s="2">
        <v>25004.17</v>
      </c>
      <c r="L100" s="2">
        <v>1500.25</v>
      </c>
      <c r="M100" s="2" t="s">
        <v>38</v>
      </c>
      <c r="N100" s="2" t="s">
        <v>28</v>
      </c>
      <c r="O100" s="2">
        <v>0</v>
      </c>
      <c r="P100" s="2">
        <v>0</v>
      </c>
    </row>
    <row r="101" spans="1:16" x14ac:dyDescent="0.25">
      <c r="A101" s="2" t="s">
        <v>0</v>
      </c>
      <c r="B101" s="2" t="s">
        <v>41</v>
      </c>
      <c r="C101" s="2" t="s">
        <v>42</v>
      </c>
      <c r="D101" s="2" t="s">
        <v>43</v>
      </c>
      <c r="E101" s="10">
        <v>42581</v>
      </c>
      <c r="F101" s="10">
        <v>42581</v>
      </c>
      <c r="G101" s="2">
        <v>467895</v>
      </c>
      <c r="H101" s="9"/>
      <c r="I101" s="2">
        <v>8</v>
      </c>
      <c r="J101" s="2" t="s">
        <v>162</v>
      </c>
      <c r="K101" s="2">
        <v>37504.17</v>
      </c>
      <c r="L101" s="2">
        <v>2250.25</v>
      </c>
      <c r="M101" s="2" t="s">
        <v>38</v>
      </c>
      <c r="N101" s="2" t="s">
        <v>28</v>
      </c>
      <c r="O101" s="2">
        <v>0</v>
      </c>
      <c r="P101" s="2">
        <v>0</v>
      </c>
    </row>
    <row r="102" spans="1:16" x14ac:dyDescent="0.25">
      <c r="A102" s="2" t="s">
        <v>0</v>
      </c>
      <c r="B102" s="2" t="s">
        <v>16</v>
      </c>
      <c r="C102" s="9"/>
      <c r="D102" s="9"/>
      <c r="E102" s="10">
        <v>42581</v>
      </c>
      <c r="F102" s="10">
        <v>42581</v>
      </c>
      <c r="G102" s="2">
        <v>490500</v>
      </c>
      <c r="H102" s="9"/>
      <c r="I102" s="2">
        <v>1</v>
      </c>
      <c r="J102" s="2" t="s">
        <v>72</v>
      </c>
      <c r="K102" s="2">
        <v>19250</v>
      </c>
      <c r="L102" s="2">
        <v>0</v>
      </c>
      <c r="M102" s="2" t="s">
        <v>18</v>
      </c>
      <c r="N102" s="2" t="s">
        <v>19</v>
      </c>
      <c r="O102" s="2">
        <v>3500</v>
      </c>
      <c r="P102" s="2">
        <v>0</v>
      </c>
    </row>
    <row r="103" spans="1:16" x14ac:dyDescent="0.25">
      <c r="A103" s="2" t="s">
        <v>0</v>
      </c>
      <c r="B103" s="2" t="s">
        <v>51</v>
      </c>
      <c r="C103" s="2" t="s">
        <v>52</v>
      </c>
      <c r="D103" s="2" t="s">
        <v>53</v>
      </c>
      <c r="E103" s="10">
        <v>42581</v>
      </c>
      <c r="F103" s="10">
        <v>42581</v>
      </c>
      <c r="G103" s="2">
        <v>567856</v>
      </c>
      <c r="H103" s="9"/>
      <c r="I103" s="2">
        <v>1</v>
      </c>
      <c r="J103" s="2" t="s">
        <v>157</v>
      </c>
      <c r="K103" s="2">
        <v>80008.34</v>
      </c>
      <c r="L103" s="2">
        <v>4800.5</v>
      </c>
      <c r="M103" s="2" t="s">
        <v>38</v>
      </c>
      <c r="N103" s="2" t="s">
        <v>28</v>
      </c>
      <c r="O103" s="2">
        <v>0</v>
      </c>
      <c r="P103" s="2">
        <v>0</v>
      </c>
    </row>
    <row r="104" spans="1:16" x14ac:dyDescent="0.25">
      <c r="A104" s="2" t="s">
        <v>0</v>
      </c>
      <c r="B104" s="2" t="s">
        <v>51</v>
      </c>
      <c r="C104" s="2" t="s">
        <v>52</v>
      </c>
      <c r="D104" s="2" t="s">
        <v>53</v>
      </c>
      <c r="E104" s="10">
        <v>42581</v>
      </c>
      <c r="F104" s="10">
        <v>42581</v>
      </c>
      <c r="G104" s="2">
        <v>567856</v>
      </c>
      <c r="H104" s="9"/>
      <c r="I104" s="2">
        <v>2</v>
      </c>
      <c r="J104" s="2" t="s">
        <v>158</v>
      </c>
      <c r="K104" s="2">
        <v>15008.34</v>
      </c>
      <c r="L104" s="2">
        <v>900.5</v>
      </c>
      <c r="M104" s="2" t="s">
        <v>38</v>
      </c>
      <c r="N104" s="2" t="s">
        <v>28</v>
      </c>
      <c r="O104" s="2">
        <v>0</v>
      </c>
      <c r="P104" s="2">
        <v>0</v>
      </c>
    </row>
    <row r="105" spans="1:16" x14ac:dyDescent="0.25">
      <c r="A105" s="2" t="s">
        <v>0</v>
      </c>
      <c r="B105" s="2" t="s">
        <v>51</v>
      </c>
      <c r="C105" s="2" t="s">
        <v>52</v>
      </c>
      <c r="D105" s="2" t="s">
        <v>53</v>
      </c>
      <c r="E105" s="10">
        <v>42581</v>
      </c>
      <c r="F105" s="10">
        <v>42581</v>
      </c>
      <c r="G105" s="2">
        <v>567856</v>
      </c>
      <c r="H105" s="9"/>
      <c r="I105" s="2">
        <v>3</v>
      </c>
      <c r="J105" s="2" t="s">
        <v>161</v>
      </c>
      <c r="K105" s="2">
        <v>50008.33</v>
      </c>
      <c r="L105" s="2">
        <v>3000.5</v>
      </c>
      <c r="M105" s="2" t="s">
        <v>38</v>
      </c>
      <c r="N105" s="2" t="s">
        <v>28</v>
      </c>
      <c r="O105" s="2">
        <v>0</v>
      </c>
      <c r="P105" s="2">
        <v>0</v>
      </c>
    </row>
    <row r="106" spans="1:16" x14ac:dyDescent="0.25">
      <c r="A106" s="2" t="s">
        <v>0</v>
      </c>
      <c r="B106" s="2" t="s">
        <v>51</v>
      </c>
      <c r="C106" s="2" t="s">
        <v>52</v>
      </c>
      <c r="D106" s="2" t="s">
        <v>53</v>
      </c>
      <c r="E106" s="10">
        <v>42581</v>
      </c>
      <c r="F106" s="10">
        <v>42581</v>
      </c>
      <c r="G106" s="2">
        <v>567856</v>
      </c>
      <c r="H106" s="9"/>
      <c r="I106" s="2">
        <v>4</v>
      </c>
      <c r="J106" s="2" t="s">
        <v>162</v>
      </c>
      <c r="K106" s="2">
        <v>75008.34</v>
      </c>
      <c r="L106" s="2">
        <v>4500.5</v>
      </c>
      <c r="M106" s="2" t="s">
        <v>38</v>
      </c>
      <c r="N106" s="2" t="s">
        <v>28</v>
      </c>
      <c r="O106" s="2">
        <v>0</v>
      </c>
      <c r="P106" s="2">
        <v>0</v>
      </c>
    </row>
    <row r="107" spans="1:16" x14ac:dyDescent="0.25">
      <c r="A107" s="2" t="s">
        <v>0</v>
      </c>
      <c r="B107" s="2" t="s">
        <v>51</v>
      </c>
      <c r="C107" s="2" t="s">
        <v>52</v>
      </c>
      <c r="D107" s="2" t="s">
        <v>53</v>
      </c>
      <c r="E107" s="10">
        <v>42581</v>
      </c>
      <c r="F107" s="10">
        <v>42581</v>
      </c>
      <c r="G107" s="2">
        <v>567856</v>
      </c>
      <c r="H107" s="9"/>
      <c r="I107" s="2">
        <v>5</v>
      </c>
      <c r="J107" s="2" t="s">
        <v>157</v>
      </c>
      <c r="K107" s="2">
        <v>160016.67000000001</v>
      </c>
      <c r="L107" s="2">
        <v>9601</v>
      </c>
      <c r="M107" s="2" t="s">
        <v>38</v>
      </c>
      <c r="N107" s="2" t="s">
        <v>28</v>
      </c>
      <c r="O107" s="2">
        <v>0</v>
      </c>
      <c r="P107" s="2">
        <v>0</v>
      </c>
    </row>
    <row r="108" spans="1:16" x14ac:dyDescent="0.25">
      <c r="A108" s="2" t="s">
        <v>0</v>
      </c>
      <c r="B108" s="2" t="s">
        <v>51</v>
      </c>
      <c r="C108" s="2" t="s">
        <v>52</v>
      </c>
      <c r="D108" s="2" t="s">
        <v>53</v>
      </c>
      <c r="E108" s="10">
        <v>42581</v>
      </c>
      <c r="F108" s="10">
        <v>42581</v>
      </c>
      <c r="G108" s="2">
        <v>567856</v>
      </c>
      <c r="H108" s="9"/>
      <c r="I108" s="2">
        <v>6</v>
      </c>
      <c r="J108" s="2" t="s">
        <v>161</v>
      </c>
      <c r="K108" s="2">
        <v>100016.66</v>
      </c>
      <c r="L108" s="2">
        <v>6001</v>
      </c>
      <c r="M108" s="2" t="s">
        <v>38</v>
      </c>
      <c r="N108" s="2" t="s">
        <v>28</v>
      </c>
      <c r="O108" s="2">
        <v>0</v>
      </c>
      <c r="P108" s="2">
        <v>0</v>
      </c>
    </row>
    <row r="109" spans="1:16" x14ac:dyDescent="0.25">
      <c r="A109" s="2" t="s">
        <v>0</v>
      </c>
      <c r="B109" s="2" t="s">
        <v>51</v>
      </c>
      <c r="C109" s="2" t="s">
        <v>52</v>
      </c>
      <c r="D109" s="2" t="s">
        <v>53</v>
      </c>
      <c r="E109" s="10">
        <v>42581</v>
      </c>
      <c r="F109" s="10">
        <v>42581</v>
      </c>
      <c r="G109" s="2">
        <v>567856</v>
      </c>
      <c r="H109" s="9"/>
      <c r="I109" s="2">
        <v>7</v>
      </c>
      <c r="J109" s="2" t="s">
        <v>162</v>
      </c>
      <c r="K109" s="2">
        <v>150016.67000000001</v>
      </c>
      <c r="L109" s="2">
        <v>9001</v>
      </c>
      <c r="M109" s="2" t="s">
        <v>38</v>
      </c>
      <c r="N109" s="2" t="s">
        <v>28</v>
      </c>
      <c r="O109" s="2">
        <v>0</v>
      </c>
      <c r="P109" s="2">
        <v>0</v>
      </c>
    </row>
    <row r="110" spans="1:16" x14ac:dyDescent="0.25">
      <c r="A110" s="2" t="s">
        <v>0</v>
      </c>
      <c r="B110" s="2" t="s">
        <v>51</v>
      </c>
      <c r="C110" s="2" t="s">
        <v>52</v>
      </c>
      <c r="D110" s="2" t="s">
        <v>53</v>
      </c>
      <c r="E110" s="10">
        <v>42581</v>
      </c>
      <c r="F110" s="10">
        <v>42581</v>
      </c>
      <c r="G110" s="2">
        <v>567856</v>
      </c>
      <c r="H110" s="9"/>
      <c r="I110" s="2">
        <v>8</v>
      </c>
      <c r="J110" s="2" t="s">
        <v>158</v>
      </c>
      <c r="K110" s="2">
        <v>30016.67</v>
      </c>
      <c r="L110" s="2">
        <v>1801</v>
      </c>
      <c r="M110" s="2" t="s">
        <v>38</v>
      </c>
      <c r="N110" s="2" t="s">
        <v>28</v>
      </c>
      <c r="O110" s="2">
        <v>0</v>
      </c>
      <c r="P110" s="2">
        <v>0</v>
      </c>
    </row>
    <row r="111" spans="1:16" x14ac:dyDescent="0.25">
      <c r="A111" s="2" t="s">
        <v>0</v>
      </c>
      <c r="B111" s="2" t="s">
        <v>51</v>
      </c>
      <c r="C111" s="2" t="s">
        <v>52</v>
      </c>
      <c r="D111" s="2" t="s">
        <v>53</v>
      </c>
      <c r="E111" s="10">
        <v>42581</v>
      </c>
      <c r="F111" s="10">
        <v>42581</v>
      </c>
      <c r="G111" s="2">
        <v>567896</v>
      </c>
      <c r="H111" s="9"/>
      <c r="I111" s="2">
        <v>1</v>
      </c>
      <c r="J111" s="2" t="s">
        <v>157</v>
      </c>
      <c r="K111" s="2">
        <v>80000</v>
      </c>
      <c r="L111" s="2">
        <v>4800</v>
      </c>
      <c r="M111" s="2" t="s">
        <v>38</v>
      </c>
      <c r="N111" s="2" t="s">
        <v>28</v>
      </c>
      <c r="O111" s="2">
        <v>0</v>
      </c>
      <c r="P111" s="2">
        <v>0</v>
      </c>
    </row>
    <row r="112" spans="1:16" x14ac:dyDescent="0.25">
      <c r="A112" s="2" t="s">
        <v>0</v>
      </c>
      <c r="B112" s="2" t="s">
        <v>51</v>
      </c>
      <c r="C112" s="2" t="s">
        <v>52</v>
      </c>
      <c r="D112" s="2" t="s">
        <v>53</v>
      </c>
      <c r="E112" s="10">
        <v>42581</v>
      </c>
      <c r="F112" s="10">
        <v>42581</v>
      </c>
      <c r="G112" s="2">
        <v>567896</v>
      </c>
      <c r="H112" s="9"/>
      <c r="I112" s="2">
        <v>2</v>
      </c>
      <c r="J112" s="2" t="s">
        <v>158</v>
      </c>
      <c r="K112" s="2">
        <v>15000</v>
      </c>
      <c r="L112" s="2">
        <v>900</v>
      </c>
      <c r="M112" s="2" t="s">
        <v>38</v>
      </c>
      <c r="N112" s="2" t="s">
        <v>28</v>
      </c>
      <c r="O112" s="2">
        <v>0</v>
      </c>
      <c r="P112" s="2">
        <v>0</v>
      </c>
    </row>
    <row r="113" spans="1:16" x14ac:dyDescent="0.25">
      <c r="A113" s="2" t="s">
        <v>0</v>
      </c>
      <c r="B113" s="2" t="s">
        <v>51</v>
      </c>
      <c r="C113" s="2" t="s">
        <v>52</v>
      </c>
      <c r="D113" s="2" t="s">
        <v>53</v>
      </c>
      <c r="E113" s="10">
        <v>42581</v>
      </c>
      <c r="F113" s="10">
        <v>42581</v>
      </c>
      <c r="G113" s="2">
        <v>567896</v>
      </c>
      <c r="H113" s="9"/>
      <c r="I113" s="2">
        <v>3</v>
      </c>
      <c r="J113" s="2" t="s">
        <v>161</v>
      </c>
      <c r="K113" s="2">
        <v>50000</v>
      </c>
      <c r="L113" s="2">
        <v>3000</v>
      </c>
      <c r="M113" s="2" t="s">
        <v>38</v>
      </c>
      <c r="N113" s="2" t="s">
        <v>28</v>
      </c>
      <c r="O113" s="2">
        <v>0</v>
      </c>
      <c r="P113" s="2">
        <v>0</v>
      </c>
    </row>
    <row r="114" spans="1:16" x14ac:dyDescent="0.25">
      <c r="A114" s="2" t="s">
        <v>0</v>
      </c>
      <c r="B114" s="2" t="s">
        <v>51</v>
      </c>
      <c r="C114" s="2" t="s">
        <v>52</v>
      </c>
      <c r="D114" s="2" t="s">
        <v>53</v>
      </c>
      <c r="E114" s="10">
        <v>42581</v>
      </c>
      <c r="F114" s="10">
        <v>42581</v>
      </c>
      <c r="G114" s="2">
        <v>567896</v>
      </c>
      <c r="H114" s="9"/>
      <c r="I114" s="2">
        <v>4</v>
      </c>
      <c r="J114" s="2" t="s">
        <v>162</v>
      </c>
      <c r="K114" s="2">
        <v>75000</v>
      </c>
      <c r="L114" s="2">
        <v>4500</v>
      </c>
      <c r="M114" s="2" t="s">
        <v>38</v>
      </c>
      <c r="N114" s="2" t="s">
        <v>28</v>
      </c>
      <c r="O114" s="2">
        <v>0</v>
      </c>
      <c r="P114" s="2">
        <v>0</v>
      </c>
    </row>
    <row r="115" spans="1:16" x14ac:dyDescent="0.25">
      <c r="A115" s="2" t="s">
        <v>0</v>
      </c>
      <c r="B115" s="2" t="s">
        <v>51</v>
      </c>
      <c r="C115" s="2" t="s">
        <v>52</v>
      </c>
      <c r="D115" s="2" t="s">
        <v>53</v>
      </c>
      <c r="E115" s="10">
        <v>42581</v>
      </c>
      <c r="F115" s="10">
        <v>42581</v>
      </c>
      <c r="G115" s="2">
        <v>567896</v>
      </c>
      <c r="H115" s="9"/>
      <c r="I115" s="2">
        <v>5</v>
      </c>
      <c r="J115" s="2" t="s">
        <v>157</v>
      </c>
      <c r="K115" s="2">
        <v>80000</v>
      </c>
      <c r="L115" s="2">
        <v>4800</v>
      </c>
      <c r="M115" s="2" t="s">
        <v>38</v>
      </c>
      <c r="N115" s="2" t="s">
        <v>28</v>
      </c>
      <c r="O115" s="2">
        <v>0</v>
      </c>
      <c r="P115" s="2">
        <v>0</v>
      </c>
    </row>
    <row r="116" spans="1:16" x14ac:dyDescent="0.25">
      <c r="A116" s="2" t="s">
        <v>0</v>
      </c>
      <c r="B116" s="2" t="s">
        <v>51</v>
      </c>
      <c r="C116" s="2" t="s">
        <v>52</v>
      </c>
      <c r="D116" s="2" t="s">
        <v>53</v>
      </c>
      <c r="E116" s="10">
        <v>42581</v>
      </c>
      <c r="F116" s="10">
        <v>42581</v>
      </c>
      <c r="G116" s="2">
        <v>567896</v>
      </c>
      <c r="H116" s="9"/>
      <c r="I116" s="2">
        <v>6</v>
      </c>
      <c r="J116" s="2" t="s">
        <v>158</v>
      </c>
      <c r="K116" s="2">
        <v>15000</v>
      </c>
      <c r="L116" s="2">
        <v>900</v>
      </c>
      <c r="M116" s="2" t="s">
        <v>38</v>
      </c>
      <c r="N116" s="2" t="s">
        <v>28</v>
      </c>
      <c r="O116" s="2">
        <v>0</v>
      </c>
      <c r="P116" s="2">
        <v>0</v>
      </c>
    </row>
    <row r="117" spans="1:16" x14ac:dyDescent="0.25">
      <c r="A117" s="2" t="s">
        <v>0</v>
      </c>
      <c r="B117" s="2" t="s">
        <v>51</v>
      </c>
      <c r="C117" s="2" t="s">
        <v>52</v>
      </c>
      <c r="D117" s="2" t="s">
        <v>53</v>
      </c>
      <c r="E117" s="10">
        <v>42581</v>
      </c>
      <c r="F117" s="10">
        <v>42581</v>
      </c>
      <c r="G117" s="2">
        <v>567896</v>
      </c>
      <c r="H117" s="9"/>
      <c r="I117" s="2">
        <v>7</v>
      </c>
      <c r="J117" s="2" t="s">
        <v>161</v>
      </c>
      <c r="K117" s="2">
        <v>50000</v>
      </c>
      <c r="L117" s="2">
        <v>3000</v>
      </c>
      <c r="M117" s="2" t="s">
        <v>38</v>
      </c>
      <c r="N117" s="2" t="s">
        <v>28</v>
      </c>
      <c r="O117" s="2">
        <v>0</v>
      </c>
      <c r="P117" s="2">
        <v>0</v>
      </c>
    </row>
    <row r="118" spans="1:16" x14ac:dyDescent="0.25">
      <c r="A118" s="2" t="s">
        <v>0</v>
      </c>
      <c r="B118" s="2" t="s">
        <v>51</v>
      </c>
      <c r="C118" s="2" t="s">
        <v>52</v>
      </c>
      <c r="D118" s="2" t="s">
        <v>53</v>
      </c>
      <c r="E118" s="10">
        <v>42581</v>
      </c>
      <c r="F118" s="10">
        <v>42581</v>
      </c>
      <c r="G118" s="2">
        <v>567896</v>
      </c>
      <c r="H118" s="9"/>
      <c r="I118" s="2">
        <v>8</v>
      </c>
      <c r="J118" s="2" t="s">
        <v>162</v>
      </c>
      <c r="K118" s="2">
        <v>75000</v>
      </c>
      <c r="L118" s="2">
        <v>4500</v>
      </c>
      <c r="M118" s="2" t="s">
        <v>38</v>
      </c>
      <c r="N118" s="2" t="s">
        <v>28</v>
      </c>
      <c r="O118" s="2">
        <v>0</v>
      </c>
      <c r="P118" s="2">
        <v>0</v>
      </c>
    </row>
    <row r="119" spans="1:16" x14ac:dyDescent="0.25">
      <c r="A119" s="2" t="s">
        <v>0</v>
      </c>
      <c r="B119" s="2" t="s">
        <v>51</v>
      </c>
      <c r="C119" s="2" t="s">
        <v>52</v>
      </c>
      <c r="D119" s="2" t="s">
        <v>53</v>
      </c>
      <c r="E119" s="10">
        <v>42581</v>
      </c>
      <c r="F119" s="10">
        <v>42581</v>
      </c>
      <c r="G119" s="2">
        <v>567896</v>
      </c>
      <c r="H119" s="9"/>
      <c r="I119" s="2">
        <v>9</v>
      </c>
      <c r="J119" s="2" t="s">
        <v>157</v>
      </c>
      <c r="K119" s="2">
        <v>160000</v>
      </c>
      <c r="L119" s="2">
        <v>9600</v>
      </c>
      <c r="M119" s="2" t="s">
        <v>38</v>
      </c>
      <c r="N119" s="2" t="s">
        <v>28</v>
      </c>
      <c r="O119" s="2">
        <v>0</v>
      </c>
      <c r="P119" s="2">
        <v>0</v>
      </c>
    </row>
    <row r="120" spans="1:16" x14ac:dyDescent="0.25">
      <c r="A120" s="2" t="s">
        <v>0</v>
      </c>
      <c r="B120" s="2" t="s">
        <v>51</v>
      </c>
      <c r="C120" s="2" t="s">
        <v>52</v>
      </c>
      <c r="D120" s="2" t="s">
        <v>53</v>
      </c>
      <c r="E120" s="10">
        <v>42581</v>
      </c>
      <c r="F120" s="10">
        <v>42581</v>
      </c>
      <c r="G120" s="2">
        <v>567896</v>
      </c>
      <c r="H120" s="9"/>
      <c r="I120" s="2">
        <v>10</v>
      </c>
      <c r="J120" s="2" t="s">
        <v>158</v>
      </c>
      <c r="K120" s="2">
        <v>30000</v>
      </c>
      <c r="L120" s="2">
        <v>1800</v>
      </c>
      <c r="M120" s="2" t="s">
        <v>38</v>
      </c>
      <c r="N120" s="2" t="s">
        <v>28</v>
      </c>
      <c r="O120" s="2">
        <v>0</v>
      </c>
      <c r="P120" s="2">
        <v>0</v>
      </c>
    </row>
    <row r="121" spans="1:16" x14ac:dyDescent="0.25">
      <c r="A121" s="2" t="s">
        <v>0</v>
      </c>
      <c r="B121" s="2" t="s">
        <v>51</v>
      </c>
      <c r="C121" s="2" t="s">
        <v>52</v>
      </c>
      <c r="D121" s="2" t="s">
        <v>53</v>
      </c>
      <c r="E121" s="10">
        <v>42581</v>
      </c>
      <c r="F121" s="10">
        <v>42581</v>
      </c>
      <c r="G121" s="2">
        <v>567896</v>
      </c>
      <c r="H121" s="9"/>
      <c r="I121" s="2">
        <v>11</v>
      </c>
      <c r="J121" s="2" t="s">
        <v>161</v>
      </c>
      <c r="K121" s="2">
        <v>100000</v>
      </c>
      <c r="L121" s="2">
        <v>6000</v>
      </c>
      <c r="M121" s="2" t="s">
        <v>38</v>
      </c>
      <c r="N121" s="2" t="s">
        <v>28</v>
      </c>
      <c r="O121" s="2">
        <v>0</v>
      </c>
      <c r="P121" s="2">
        <v>0</v>
      </c>
    </row>
    <row r="122" spans="1:16" x14ac:dyDescent="0.25">
      <c r="A122" s="2" t="s">
        <v>0</v>
      </c>
      <c r="B122" s="2" t="s">
        <v>51</v>
      </c>
      <c r="C122" s="2" t="s">
        <v>52</v>
      </c>
      <c r="D122" s="2" t="s">
        <v>53</v>
      </c>
      <c r="E122" s="10">
        <v>42581</v>
      </c>
      <c r="F122" s="10">
        <v>42581</v>
      </c>
      <c r="G122" s="2">
        <v>567896</v>
      </c>
      <c r="H122" s="9"/>
      <c r="I122" s="2">
        <v>12</v>
      </c>
      <c r="J122" s="2" t="s">
        <v>162</v>
      </c>
      <c r="K122" s="2">
        <v>150000</v>
      </c>
      <c r="L122" s="2">
        <v>9000</v>
      </c>
      <c r="M122" s="2" t="s">
        <v>38</v>
      </c>
      <c r="N122" s="2" t="s">
        <v>28</v>
      </c>
      <c r="O122" s="2">
        <v>0</v>
      </c>
      <c r="P122" s="2">
        <v>0</v>
      </c>
    </row>
    <row r="123" spans="1:16" x14ac:dyDescent="0.25">
      <c r="A123" s="2" t="s">
        <v>0</v>
      </c>
      <c r="B123" s="2" t="s">
        <v>20</v>
      </c>
      <c r="C123" s="9"/>
      <c r="D123" s="9"/>
      <c r="E123" s="10">
        <v>42581</v>
      </c>
      <c r="F123" s="10">
        <v>42581</v>
      </c>
      <c r="G123" s="2">
        <v>620450</v>
      </c>
      <c r="H123" s="9"/>
      <c r="I123" s="2">
        <v>1</v>
      </c>
      <c r="J123" s="2" t="s">
        <v>21</v>
      </c>
      <c r="K123" s="2">
        <v>15400</v>
      </c>
      <c r="L123" s="2">
        <v>0</v>
      </c>
      <c r="M123" s="2" t="s">
        <v>18</v>
      </c>
      <c r="N123" s="2" t="s">
        <v>22</v>
      </c>
      <c r="O123" s="2">
        <v>5500</v>
      </c>
      <c r="P123" s="2">
        <v>0</v>
      </c>
    </row>
    <row r="124" spans="1:16" x14ac:dyDescent="0.25">
      <c r="A124" s="2" t="s">
        <v>0</v>
      </c>
      <c r="B124" s="2" t="s">
        <v>62</v>
      </c>
      <c r="C124" s="2" t="s">
        <v>63</v>
      </c>
      <c r="D124" s="2" t="s">
        <v>64</v>
      </c>
      <c r="E124" s="10">
        <v>42581</v>
      </c>
      <c r="F124" s="10">
        <v>42581</v>
      </c>
      <c r="G124" s="2">
        <v>7785</v>
      </c>
      <c r="H124" s="2" t="s">
        <v>163</v>
      </c>
      <c r="I124" s="2">
        <v>1</v>
      </c>
      <c r="J124" s="2" t="s">
        <v>164</v>
      </c>
      <c r="K124" s="2">
        <v>1000</v>
      </c>
      <c r="L124" s="2">
        <v>60</v>
      </c>
      <c r="M124" s="2" t="s">
        <v>47</v>
      </c>
      <c r="N124" s="2" t="s">
        <v>28</v>
      </c>
      <c r="O124" s="2">
        <v>0</v>
      </c>
      <c r="P124" s="2">
        <v>0</v>
      </c>
    </row>
    <row r="125" spans="1:16" x14ac:dyDescent="0.25">
      <c r="A125" s="2" t="s">
        <v>0</v>
      </c>
      <c r="B125" s="2" t="s">
        <v>62</v>
      </c>
      <c r="C125" s="2" t="s">
        <v>63</v>
      </c>
      <c r="D125" s="2" t="s">
        <v>64</v>
      </c>
      <c r="E125" s="10">
        <v>42581</v>
      </c>
      <c r="F125" s="10">
        <v>42581</v>
      </c>
      <c r="G125" s="2">
        <v>7795</v>
      </c>
      <c r="H125" s="9"/>
      <c r="I125" s="2">
        <v>1</v>
      </c>
      <c r="J125" s="2" t="s">
        <v>65</v>
      </c>
      <c r="K125" s="2">
        <v>450</v>
      </c>
      <c r="L125" s="2">
        <v>27</v>
      </c>
      <c r="M125" s="2" t="s">
        <v>38</v>
      </c>
      <c r="N125" s="2" t="s">
        <v>28</v>
      </c>
      <c r="O125" s="2">
        <v>0</v>
      </c>
      <c r="P125" s="2">
        <v>0</v>
      </c>
    </row>
    <row r="126" spans="1:16" x14ac:dyDescent="0.25">
      <c r="A126" s="2" t="s">
        <v>0</v>
      </c>
      <c r="B126" s="2" t="s">
        <v>94</v>
      </c>
      <c r="C126" s="2" t="s">
        <v>95</v>
      </c>
      <c r="D126" s="2" t="s">
        <v>96</v>
      </c>
      <c r="E126" s="10">
        <v>42581</v>
      </c>
      <c r="F126" s="10">
        <v>42581</v>
      </c>
      <c r="G126" s="2" t="s">
        <v>165</v>
      </c>
      <c r="H126" s="9"/>
      <c r="I126" s="2">
        <v>1</v>
      </c>
      <c r="J126" s="2" t="s">
        <v>166</v>
      </c>
      <c r="K126" s="2">
        <v>-500</v>
      </c>
      <c r="L126" s="2">
        <v>0</v>
      </c>
      <c r="M126" s="2" t="s">
        <v>139</v>
      </c>
      <c r="N126" s="2" t="s">
        <v>28</v>
      </c>
      <c r="O126" s="2">
        <v>0</v>
      </c>
      <c r="P126" s="2">
        <v>0</v>
      </c>
    </row>
    <row r="127" spans="1:16" x14ac:dyDescent="0.25">
      <c r="A127" s="2" t="s">
        <v>0</v>
      </c>
      <c r="B127" s="2" t="s">
        <v>167</v>
      </c>
      <c r="C127" s="9"/>
      <c r="D127" s="2" t="s">
        <v>168</v>
      </c>
      <c r="E127" s="10">
        <v>42581</v>
      </c>
      <c r="F127" s="10">
        <v>42581</v>
      </c>
      <c r="G127" s="2" t="s">
        <v>169</v>
      </c>
      <c r="H127" s="9"/>
      <c r="I127" s="2">
        <v>1</v>
      </c>
      <c r="J127" s="2" t="s">
        <v>170</v>
      </c>
      <c r="K127" s="2">
        <v>1200</v>
      </c>
      <c r="L127" s="2">
        <v>72</v>
      </c>
      <c r="M127" s="2" t="s">
        <v>103</v>
      </c>
      <c r="N127" s="2" t="s">
        <v>28</v>
      </c>
      <c r="O127" s="2">
        <v>0</v>
      </c>
      <c r="P127" s="2">
        <v>0</v>
      </c>
    </row>
    <row r="128" spans="1:16" x14ac:dyDescent="0.25">
      <c r="A128" s="2" t="s">
        <v>0</v>
      </c>
      <c r="B128" s="2" t="s">
        <v>89</v>
      </c>
      <c r="C128" s="2" t="s">
        <v>90</v>
      </c>
      <c r="D128" s="9"/>
      <c r="E128" s="10">
        <v>42581</v>
      </c>
      <c r="F128" s="10">
        <v>42581</v>
      </c>
      <c r="G128" s="2" t="s">
        <v>171</v>
      </c>
      <c r="H128" s="9"/>
      <c r="I128" s="2">
        <v>1</v>
      </c>
      <c r="J128" s="2" t="s">
        <v>172</v>
      </c>
      <c r="K128" s="2">
        <v>-2000</v>
      </c>
      <c r="L128" s="2">
        <v>-120</v>
      </c>
      <c r="M128" s="2" t="s">
        <v>33</v>
      </c>
      <c r="N128" s="2" t="s">
        <v>28</v>
      </c>
      <c r="O128" s="2">
        <v>0</v>
      </c>
      <c r="P128" s="2">
        <v>0</v>
      </c>
    </row>
    <row r="129" spans="1:16" x14ac:dyDescent="0.25">
      <c r="A129" s="2" t="s">
        <v>0</v>
      </c>
      <c r="B129" s="2" t="s">
        <v>62</v>
      </c>
      <c r="C129" s="2" t="s">
        <v>63</v>
      </c>
      <c r="D129" s="2" t="s">
        <v>64</v>
      </c>
      <c r="E129" s="10">
        <v>42581</v>
      </c>
      <c r="F129" s="10">
        <v>42581</v>
      </c>
      <c r="G129" s="2" t="s">
        <v>173</v>
      </c>
      <c r="H129" s="9"/>
      <c r="I129" s="2">
        <v>1</v>
      </c>
      <c r="J129" s="2" t="s">
        <v>174</v>
      </c>
      <c r="K129" s="2">
        <v>-50</v>
      </c>
      <c r="L129" s="2">
        <v>-3</v>
      </c>
      <c r="M129" s="2" t="s">
        <v>38</v>
      </c>
      <c r="N129" s="2" t="s">
        <v>28</v>
      </c>
      <c r="O129" s="2">
        <v>0</v>
      </c>
      <c r="P129" s="2">
        <v>0</v>
      </c>
    </row>
    <row r="130" spans="1:16" x14ac:dyDescent="0.25">
      <c r="A130" s="2" t="s">
        <v>0</v>
      </c>
      <c r="B130" s="2" t="s">
        <v>23</v>
      </c>
      <c r="C130" s="2" t="s">
        <v>24</v>
      </c>
      <c r="D130" s="2" t="s">
        <v>25</v>
      </c>
      <c r="E130" s="10">
        <v>42581</v>
      </c>
      <c r="F130" s="10">
        <v>42581</v>
      </c>
      <c r="G130" s="2" t="s">
        <v>175</v>
      </c>
      <c r="H130" s="9"/>
      <c r="I130" s="2">
        <v>1</v>
      </c>
      <c r="J130" s="2" t="s">
        <v>176</v>
      </c>
      <c r="K130" s="2">
        <v>200</v>
      </c>
      <c r="L130" s="2">
        <v>12</v>
      </c>
      <c r="M130" s="2" t="s">
        <v>27</v>
      </c>
      <c r="N130" s="2" t="s">
        <v>28</v>
      </c>
      <c r="O130" s="2">
        <v>0</v>
      </c>
      <c r="P130" s="2">
        <v>0</v>
      </c>
    </row>
    <row r="131" spans="1:16" x14ac:dyDescent="0.25">
      <c r="A131" s="2" t="s">
        <v>0</v>
      </c>
      <c r="B131" s="2" t="s">
        <v>23</v>
      </c>
      <c r="C131" s="2" t="s">
        <v>24</v>
      </c>
      <c r="D131" s="2" t="s">
        <v>25</v>
      </c>
      <c r="E131" s="10">
        <v>42581</v>
      </c>
      <c r="F131" s="10">
        <v>42581</v>
      </c>
      <c r="G131" s="2" t="s">
        <v>175</v>
      </c>
      <c r="H131" s="9"/>
      <c r="I131" s="2">
        <v>2</v>
      </c>
      <c r="J131" s="2" t="s">
        <v>177</v>
      </c>
      <c r="K131" s="2">
        <v>300</v>
      </c>
      <c r="L131" s="2">
        <v>18</v>
      </c>
      <c r="M131" s="2" t="s">
        <v>27</v>
      </c>
      <c r="N131" s="2" t="s">
        <v>28</v>
      </c>
      <c r="O131" s="2">
        <v>0</v>
      </c>
      <c r="P131" s="2">
        <v>0</v>
      </c>
    </row>
    <row r="132" spans="1:16" x14ac:dyDescent="0.25">
      <c r="A132" s="2" t="s">
        <v>0</v>
      </c>
      <c r="B132" s="2" t="s">
        <v>23</v>
      </c>
      <c r="C132" s="2" t="s">
        <v>24</v>
      </c>
      <c r="D132" s="2" t="s">
        <v>25</v>
      </c>
      <c r="E132" s="10">
        <v>42581</v>
      </c>
      <c r="F132" s="10">
        <v>42581</v>
      </c>
      <c r="G132" s="2" t="s">
        <v>175</v>
      </c>
      <c r="H132" s="9"/>
      <c r="I132" s="2">
        <v>3</v>
      </c>
      <c r="J132" s="2" t="s">
        <v>178</v>
      </c>
      <c r="K132" s="2">
        <v>400</v>
      </c>
      <c r="L132" s="2">
        <v>24</v>
      </c>
      <c r="M132" s="2" t="s">
        <v>27</v>
      </c>
      <c r="N132" s="2" t="s">
        <v>28</v>
      </c>
      <c r="O132" s="2">
        <v>0</v>
      </c>
      <c r="P132" s="2">
        <v>0</v>
      </c>
    </row>
    <row r="133" spans="1:16" x14ac:dyDescent="0.25">
      <c r="A133" s="2" t="s">
        <v>0</v>
      </c>
      <c r="B133" s="2" t="s">
        <v>23</v>
      </c>
      <c r="C133" s="2" t="s">
        <v>24</v>
      </c>
      <c r="D133" s="2" t="s">
        <v>25</v>
      </c>
      <c r="E133" s="10">
        <v>42581</v>
      </c>
      <c r="F133" s="10">
        <v>42581</v>
      </c>
      <c r="G133" s="2" t="s">
        <v>175</v>
      </c>
      <c r="H133" s="9"/>
      <c r="I133" s="2">
        <v>4</v>
      </c>
      <c r="J133" s="2" t="s">
        <v>179</v>
      </c>
      <c r="K133" s="2">
        <v>350</v>
      </c>
      <c r="L133" s="2">
        <v>21</v>
      </c>
      <c r="M133" s="2" t="s">
        <v>27</v>
      </c>
      <c r="N133" s="2" t="s">
        <v>28</v>
      </c>
      <c r="O133" s="2">
        <v>0</v>
      </c>
      <c r="P133" s="2">
        <v>0</v>
      </c>
    </row>
    <row r="134" spans="1:16" x14ac:dyDescent="0.25">
      <c r="A134" s="2" t="s">
        <v>0</v>
      </c>
      <c r="B134" s="2" t="s">
        <v>23</v>
      </c>
      <c r="C134" s="2" t="s">
        <v>24</v>
      </c>
      <c r="D134" s="2" t="s">
        <v>25</v>
      </c>
      <c r="E134" s="10">
        <v>42581</v>
      </c>
      <c r="F134" s="10">
        <v>42581</v>
      </c>
      <c r="G134" s="2" t="s">
        <v>175</v>
      </c>
      <c r="H134" s="9"/>
      <c r="I134" s="2">
        <v>5</v>
      </c>
      <c r="J134" s="2" t="s">
        <v>180</v>
      </c>
      <c r="K134" s="2">
        <v>200</v>
      </c>
      <c r="L134" s="2">
        <v>12</v>
      </c>
      <c r="M134" s="2" t="s">
        <v>27</v>
      </c>
      <c r="N134" s="2" t="s">
        <v>28</v>
      </c>
      <c r="O134" s="2">
        <v>0</v>
      </c>
      <c r="P134" s="2">
        <v>0</v>
      </c>
    </row>
    <row r="135" spans="1:16" x14ac:dyDescent="0.25">
      <c r="A135" s="2" t="s">
        <v>0</v>
      </c>
      <c r="B135" s="2" t="s">
        <v>100</v>
      </c>
      <c r="C135" s="9"/>
      <c r="D135" s="2" t="s">
        <v>36</v>
      </c>
      <c r="E135" s="10">
        <v>42581</v>
      </c>
      <c r="F135" s="10">
        <v>42581</v>
      </c>
      <c r="G135" s="2" t="s">
        <v>181</v>
      </c>
      <c r="H135" s="9"/>
      <c r="I135" s="2">
        <v>1</v>
      </c>
      <c r="J135" s="2" t="s">
        <v>170</v>
      </c>
      <c r="K135" s="2">
        <v>900</v>
      </c>
      <c r="L135" s="2">
        <v>54</v>
      </c>
      <c r="M135" s="2" t="s">
        <v>38</v>
      </c>
      <c r="N135" s="2" t="s">
        <v>28</v>
      </c>
      <c r="O135" s="2">
        <v>0</v>
      </c>
      <c r="P135" s="2">
        <v>0</v>
      </c>
    </row>
    <row r="136" spans="1:16" x14ac:dyDescent="0.25">
      <c r="A136" s="2" t="s">
        <v>0</v>
      </c>
      <c r="B136" s="2" t="s">
        <v>182</v>
      </c>
      <c r="C136" s="9"/>
      <c r="D136" s="9"/>
      <c r="E136" s="10">
        <v>42581</v>
      </c>
      <c r="F136" s="10">
        <v>42581</v>
      </c>
      <c r="G136" s="2" t="s">
        <v>183</v>
      </c>
      <c r="H136" s="9"/>
      <c r="I136" s="2">
        <v>1</v>
      </c>
      <c r="J136" s="2" t="s">
        <v>184</v>
      </c>
      <c r="K136" s="2">
        <v>800</v>
      </c>
      <c r="L136" s="2">
        <v>0</v>
      </c>
      <c r="M136" s="2" t="s">
        <v>139</v>
      </c>
      <c r="N136" s="2" t="s">
        <v>28</v>
      </c>
      <c r="O136" s="2">
        <v>0</v>
      </c>
      <c r="P136" s="2">
        <v>0</v>
      </c>
    </row>
    <row r="137" spans="1:16" x14ac:dyDescent="0.25">
      <c r="A137" s="2" t="s">
        <v>0</v>
      </c>
      <c r="B137" s="2" t="s">
        <v>182</v>
      </c>
      <c r="C137" s="9"/>
      <c r="D137" s="9"/>
      <c r="E137" s="10">
        <v>42581</v>
      </c>
      <c r="F137" s="10">
        <v>42581</v>
      </c>
      <c r="G137" s="2" t="s">
        <v>183</v>
      </c>
      <c r="H137" s="9"/>
      <c r="I137" s="2">
        <v>2</v>
      </c>
      <c r="J137" s="2" t="s">
        <v>185</v>
      </c>
      <c r="K137" s="2">
        <v>40</v>
      </c>
      <c r="L137" s="2">
        <v>0</v>
      </c>
      <c r="M137" s="2" t="s">
        <v>118</v>
      </c>
      <c r="N137" s="2" t="s">
        <v>28</v>
      </c>
      <c r="O137" s="2">
        <v>0</v>
      </c>
      <c r="P137" s="2">
        <v>0</v>
      </c>
    </row>
    <row r="138" spans="1:16" x14ac:dyDescent="0.25">
      <c r="A138" s="2" t="s">
        <v>0</v>
      </c>
      <c r="B138" s="2" t="s">
        <v>182</v>
      </c>
      <c r="C138" s="9"/>
      <c r="D138" s="9"/>
      <c r="E138" s="10">
        <v>42581</v>
      </c>
      <c r="F138" s="10">
        <v>42581</v>
      </c>
      <c r="G138" s="2" t="s">
        <v>183</v>
      </c>
      <c r="H138" s="9"/>
      <c r="I138" s="2">
        <v>3</v>
      </c>
      <c r="J138" s="2" t="s">
        <v>186</v>
      </c>
      <c r="K138" s="2">
        <v>100</v>
      </c>
      <c r="L138" s="2">
        <v>6</v>
      </c>
      <c r="M138" s="2" t="s">
        <v>38</v>
      </c>
      <c r="N138" s="2" t="s">
        <v>28</v>
      </c>
      <c r="O138" s="2">
        <v>0</v>
      </c>
      <c r="P138" s="2">
        <v>0</v>
      </c>
    </row>
    <row r="139" spans="1:16" x14ac:dyDescent="0.25">
      <c r="A139" s="2" t="s">
        <v>0</v>
      </c>
      <c r="B139" s="2" t="s">
        <v>182</v>
      </c>
      <c r="C139" s="9"/>
      <c r="D139" s="9"/>
      <c r="E139" s="10">
        <v>42581</v>
      </c>
      <c r="F139" s="10">
        <v>42581</v>
      </c>
      <c r="G139" s="2" t="s">
        <v>183</v>
      </c>
      <c r="H139" s="9"/>
      <c r="I139" s="2">
        <v>4</v>
      </c>
      <c r="J139" s="2" t="s">
        <v>187</v>
      </c>
      <c r="K139" s="2">
        <v>50</v>
      </c>
      <c r="L139" s="2">
        <v>3</v>
      </c>
      <c r="M139" s="2" t="s">
        <v>38</v>
      </c>
      <c r="N139" s="2" t="s">
        <v>28</v>
      </c>
      <c r="O139" s="2">
        <v>0</v>
      </c>
      <c r="P139" s="2">
        <v>0</v>
      </c>
    </row>
    <row r="140" spans="1:16" x14ac:dyDescent="0.25">
      <c r="A140" s="2" t="s">
        <v>0</v>
      </c>
      <c r="B140" s="2" t="s">
        <v>182</v>
      </c>
      <c r="C140" s="9"/>
      <c r="D140" s="9"/>
      <c r="E140" s="10">
        <v>42581</v>
      </c>
      <c r="F140" s="10">
        <v>42581</v>
      </c>
      <c r="G140" s="2" t="s">
        <v>183</v>
      </c>
      <c r="H140" s="9"/>
      <c r="I140" s="2">
        <v>5</v>
      </c>
      <c r="J140" s="2" t="s">
        <v>188</v>
      </c>
      <c r="K140" s="2">
        <v>200</v>
      </c>
      <c r="L140" s="2">
        <v>12</v>
      </c>
      <c r="M140" s="2" t="s">
        <v>38</v>
      </c>
      <c r="N140" s="2" t="s">
        <v>28</v>
      </c>
      <c r="O140" s="2">
        <v>0</v>
      </c>
      <c r="P140" s="2">
        <v>0</v>
      </c>
    </row>
    <row r="141" spans="1:16" x14ac:dyDescent="0.25">
      <c r="A141" s="2" t="s">
        <v>0</v>
      </c>
      <c r="B141" s="2" t="s">
        <v>182</v>
      </c>
      <c r="C141" s="9"/>
      <c r="D141" s="9"/>
      <c r="E141" s="10">
        <v>42581</v>
      </c>
      <c r="F141" s="10">
        <v>42581</v>
      </c>
      <c r="G141" s="2" t="s">
        <v>183</v>
      </c>
      <c r="H141" s="9"/>
      <c r="I141" s="2">
        <v>6</v>
      </c>
      <c r="J141" s="2" t="s">
        <v>189</v>
      </c>
      <c r="K141" s="2">
        <v>50</v>
      </c>
      <c r="L141" s="2">
        <v>3</v>
      </c>
      <c r="M141" s="2" t="s">
        <v>38</v>
      </c>
      <c r="N141" s="2" t="s">
        <v>28</v>
      </c>
      <c r="O141" s="2">
        <v>0</v>
      </c>
      <c r="P141" s="2">
        <v>0</v>
      </c>
    </row>
    <row r="142" spans="1:16" x14ac:dyDescent="0.25">
      <c r="A142" s="2" t="s">
        <v>0</v>
      </c>
      <c r="B142" s="2" t="s">
        <v>182</v>
      </c>
      <c r="C142" s="9"/>
      <c r="D142" s="9"/>
      <c r="E142" s="10">
        <v>42581</v>
      </c>
      <c r="F142" s="10">
        <v>42581</v>
      </c>
      <c r="G142" s="2" t="s">
        <v>183</v>
      </c>
      <c r="H142" s="9"/>
      <c r="I142" s="2">
        <v>7</v>
      </c>
      <c r="J142" s="2" t="s">
        <v>190</v>
      </c>
      <c r="K142" s="2">
        <v>100</v>
      </c>
      <c r="L142" s="2">
        <v>0</v>
      </c>
      <c r="M142" s="2" t="s">
        <v>118</v>
      </c>
      <c r="N142" s="2" t="s">
        <v>28</v>
      </c>
      <c r="O142" s="2">
        <v>0</v>
      </c>
      <c r="P142" s="2">
        <v>0</v>
      </c>
    </row>
    <row r="143" spans="1:16" x14ac:dyDescent="0.25">
      <c r="A143" s="2" t="s">
        <v>0</v>
      </c>
      <c r="B143" s="2" t="s">
        <v>191</v>
      </c>
      <c r="C143" s="9"/>
      <c r="D143" s="9"/>
      <c r="E143" s="10">
        <v>42581</v>
      </c>
      <c r="F143" s="10">
        <v>42581</v>
      </c>
      <c r="G143" s="2" t="s">
        <v>192</v>
      </c>
      <c r="H143" s="9"/>
      <c r="I143" s="2">
        <v>1</v>
      </c>
      <c r="J143" s="2" t="s">
        <v>184</v>
      </c>
      <c r="K143" s="2">
        <v>800</v>
      </c>
      <c r="L143" s="2">
        <v>0</v>
      </c>
      <c r="M143" s="2" t="s">
        <v>139</v>
      </c>
      <c r="N143" s="2" t="s">
        <v>28</v>
      </c>
      <c r="O143" s="2">
        <v>0</v>
      </c>
      <c r="P143" s="2">
        <v>0</v>
      </c>
    </row>
    <row r="144" spans="1:16" x14ac:dyDescent="0.25">
      <c r="A144" s="2" t="s">
        <v>0</v>
      </c>
      <c r="B144" s="2" t="s">
        <v>191</v>
      </c>
      <c r="C144" s="9"/>
      <c r="D144" s="9"/>
      <c r="E144" s="10">
        <v>42581</v>
      </c>
      <c r="F144" s="10">
        <v>42581</v>
      </c>
      <c r="G144" s="2" t="s">
        <v>192</v>
      </c>
      <c r="H144" s="9"/>
      <c r="I144" s="2">
        <v>2</v>
      </c>
      <c r="J144" s="2" t="s">
        <v>193</v>
      </c>
      <c r="K144" s="2">
        <v>1500</v>
      </c>
      <c r="L144" s="2">
        <v>90</v>
      </c>
      <c r="M144" s="2" t="s">
        <v>38</v>
      </c>
      <c r="N144" s="2" t="s">
        <v>28</v>
      </c>
      <c r="O144" s="2">
        <v>0</v>
      </c>
      <c r="P144" s="2">
        <v>0</v>
      </c>
    </row>
    <row r="145" spans="1:16" x14ac:dyDescent="0.25">
      <c r="A145" s="2" t="s">
        <v>0</v>
      </c>
      <c r="B145" s="2" t="s">
        <v>136</v>
      </c>
      <c r="C145" s="9"/>
      <c r="D145" s="9"/>
      <c r="E145" s="10">
        <v>42581</v>
      </c>
      <c r="F145" s="10">
        <v>42581</v>
      </c>
      <c r="G145" s="2" t="s">
        <v>194</v>
      </c>
      <c r="H145" s="9"/>
      <c r="I145" s="2">
        <v>1</v>
      </c>
      <c r="J145" s="2" t="s">
        <v>195</v>
      </c>
      <c r="K145" s="2">
        <v>250</v>
      </c>
      <c r="L145" s="2">
        <v>0</v>
      </c>
      <c r="M145" s="2" t="s">
        <v>139</v>
      </c>
      <c r="N145" s="2" t="s">
        <v>28</v>
      </c>
      <c r="O145" s="2">
        <v>0</v>
      </c>
      <c r="P145" s="2">
        <v>0</v>
      </c>
    </row>
    <row r="146" spans="1:16" x14ac:dyDescent="0.25">
      <c r="A146" s="2" t="s">
        <v>0</v>
      </c>
      <c r="B146" s="2" t="s">
        <v>136</v>
      </c>
      <c r="C146" s="9"/>
      <c r="D146" s="9"/>
      <c r="E146" s="10">
        <v>42581</v>
      </c>
      <c r="F146" s="10">
        <v>42581</v>
      </c>
      <c r="G146" s="2" t="s">
        <v>194</v>
      </c>
      <c r="H146" s="9"/>
      <c r="I146" s="2">
        <v>2</v>
      </c>
      <c r="J146" s="2" t="s">
        <v>196</v>
      </c>
      <c r="K146" s="2">
        <v>500</v>
      </c>
      <c r="L146" s="2">
        <v>0</v>
      </c>
      <c r="M146" s="2" t="s">
        <v>139</v>
      </c>
      <c r="N146" s="2" t="s">
        <v>28</v>
      </c>
      <c r="O146" s="2">
        <v>0</v>
      </c>
      <c r="P146" s="2">
        <v>0</v>
      </c>
    </row>
    <row r="147" spans="1:16" x14ac:dyDescent="0.25">
      <c r="A147" s="2" t="s">
        <v>0</v>
      </c>
      <c r="B147" s="2" t="s">
        <v>136</v>
      </c>
      <c r="C147" s="9"/>
      <c r="D147" s="9"/>
      <c r="E147" s="10">
        <v>42581</v>
      </c>
      <c r="F147" s="10">
        <v>42581</v>
      </c>
      <c r="G147" s="2" t="s">
        <v>194</v>
      </c>
      <c r="H147" s="9"/>
      <c r="I147" s="2">
        <v>3</v>
      </c>
      <c r="J147" s="2" t="s">
        <v>197</v>
      </c>
      <c r="K147" s="2">
        <v>1200</v>
      </c>
      <c r="L147" s="2">
        <v>0</v>
      </c>
      <c r="M147" s="2" t="s">
        <v>139</v>
      </c>
      <c r="N147" s="2" t="s">
        <v>28</v>
      </c>
      <c r="O147" s="2">
        <v>0</v>
      </c>
      <c r="P147" s="2">
        <v>0</v>
      </c>
    </row>
    <row r="148" spans="1:16" x14ac:dyDescent="0.25">
      <c r="A148" s="2" t="s">
        <v>0</v>
      </c>
      <c r="B148" s="2" t="s">
        <v>136</v>
      </c>
      <c r="C148" s="9"/>
      <c r="D148" s="9"/>
      <c r="E148" s="10">
        <v>42581</v>
      </c>
      <c r="F148" s="10">
        <v>42581</v>
      </c>
      <c r="G148" s="2" t="s">
        <v>194</v>
      </c>
      <c r="H148" s="9"/>
      <c r="I148" s="2">
        <v>4</v>
      </c>
      <c r="J148" s="2" t="s">
        <v>198</v>
      </c>
      <c r="K148" s="2">
        <v>1500</v>
      </c>
      <c r="L148" s="2">
        <v>0</v>
      </c>
      <c r="M148" s="2" t="s">
        <v>139</v>
      </c>
      <c r="N148" s="2" t="s">
        <v>28</v>
      </c>
      <c r="O148" s="2">
        <v>0</v>
      </c>
      <c r="P148" s="2">
        <v>0</v>
      </c>
    </row>
    <row r="149" spans="1:16" x14ac:dyDescent="0.25">
      <c r="A149" s="2" t="s">
        <v>0</v>
      </c>
      <c r="B149" s="2" t="s">
        <v>199</v>
      </c>
      <c r="C149" s="9"/>
      <c r="D149" s="9"/>
      <c r="E149" s="10">
        <v>42581</v>
      </c>
      <c r="F149" s="10">
        <v>42581</v>
      </c>
      <c r="G149" s="2" t="s">
        <v>200</v>
      </c>
      <c r="H149" s="9"/>
      <c r="I149" s="2">
        <v>1</v>
      </c>
      <c r="J149" s="2" t="s">
        <v>201</v>
      </c>
      <c r="K149" s="2">
        <v>3975</v>
      </c>
      <c r="L149" s="2">
        <v>238.5</v>
      </c>
      <c r="M149" s="2" t="s">
        <v>38</v>
      </c>
      <c r="N149" s="2" t="s">
        <v>28</v>
      </c>
      <c r="O149" s="2">
        <v>0</v>
      </c>
      <c r="P149" s="2">
        <v>0</v>
      </c>
    </row>
    <row r="150" spans="1:16" x14ac:dyDescent="0.25">
      <c r="A150" s="2" t="s">
        <v>0</v>
      </c>
      <c r="B150" s="2" t="s">
        <v>94</v>
      </c>
      <c r="C150" s="2" t="s">
        <v>95</v>
      </c>
      <c r="D150" s="2" t="s">
        <v>96</v>
      </c>
      <c r="E150" s="10">
        <v>42582</v>
      </c>
      <c r="F150" s="10">
        <v>42582</v>
      </c>
      <c r="G150" s="2">
        <v>43350</v>
      </c>
      <c r="H150" s="9"/>
      <c r="I150" s="2">
        <v>1</v>
      </c>
      <c r="J150" s="2" t="s">
        <v>50</v>
      </c>
      <c r="K150" s="2">
        <v>3300</v>
      </c>
      <c r="L150" s="2">
        <v>0</v>
      </c>
      <c r="M150" s="2" t="s">
        <v>139</v>
      </c>
      <c r="N150" s="2" t="s">
        <v>28</v>
      </c>
      <c r="O150" s="2">
        <v>0</v>
      </c>
      <c r="P150" s="2">
        <v>0</v>
      </c>
    </row>
    <row r="151" spans="1:16" x14ac:dyDescent="0.25">
      <c r="A151" s="2" t="s">
        <v>0</v>
      </c>
      <c r="B151" s="2" t="s">
        <v>202</v>
      </c>
      <c r="C151" s="9"/>
      <c r="D151" s="9"/>
      <c r="E151" s="10">
        <v>42582</v>
      </c>
      <c r="F151" s="10">
        <v>42582</v>
      </c>
      <c r="G151" s="2" t="s">
        <v>203</v>
      </c>
      <c r="H151" s="9"/>
      <c r="I151" s="2">
        <v>1</v>
      </c>
      <c r="J151" s="2" t="s">
        <v>204</v>
      </c>
      <c r="K151" s="2">
        <v>800</v>
      </c>
      <c r="L151" s="2">
        <v>48</v>
      </c>
      <c r="M151" s="2" t="s">
        <v>38</v>
      </c>
      <c r="N151" s="2" t="s">
        <v>28</v>
      </c>
      <c r="O151" s="2">
        <v>0</v>
      </c>
      <c r="P151" s="2">
        <v>0</v>
      </c>
    </row>
    <row r="152" spans="1:16" x14ac:dyDescent="0.25">
      <c r="A152" s="2" t="s">
        <v>0</v>
      </c>
      <c r="B152" s="2" t="s">
        <v>202</v>
      </c>
      <c r="C152" s="9"/>
      <c r="D152" s="9"/>
      <c r="E152" s="10">
        <v>42582</v>
      </c>
      <c r="F152" s="10">
        <v>42582</v>
      </c>
      <c r="G152" s="2" t="s">
        <v>203</v>
      </c>
      <c r="H152" s="9"/>
      <c r="I152" s="2">
        <v>2</v>
      </c>
      <c r="J152" s="2" t="s">
        <v>205</v>
      </c>
      <c r="K152" s="2">
        <v>1000</v>
      </c>
      <c r="L152" s="2">
        <v>60</v>
      </c>
      <c r="M152" s="2" t="s">
        <v>38</v>
      </c>
      <c r="N152" s="2" t="s">
        <v>28</v>
      </c>
      <c r="O152" s="2">
        <v>0</v>
      </c>
      <c r="P152" s="2">
        <v>0</v>
      </c>
    </row>
    <row r="153" spans="1:16" x14ac:dyDescent="0.25">
      <c r="A153" s="2" t="s">
        <v>0</v>
      </c>
      <c r="B153" s="2" t="s">
        <v>202</v>
      </c>
      <c r="C153" s="9"/>
      <c r="D153" s="9"/>
      <c r="E153" s="10">
        <v>42582</v>
      </c>
      <c r="F153" s="10">
        <v>42582</v>
      </c>
      <c r="G153" s="2" t="s">
        <v>203</v>
      </c>
      <c r="H153" s="9"/>
      <c r="I153" s="2">
        <v>3</v>
      </c>
      <c r="J153" s="2" t="s">
        <v>206</v>
      </c>
      <c r="K153" s="2">
        <v>600</v>
      </c>
      <c r="L153" s="2">
        <v>0</v>
      </c>
      <c r="M153" s="2" t="s">
        <v>40</v>
      </c>
      <c r="N153" s="2" t="s">
        <v>28</v>
      </c>
      <c r="O153" s="2">
        <v>0</v>
      </c>
      <c r="P153" s="2">
        <v>0</v>
      </c>
    </row>
    <row r="154" spans="1:16" x14ac:dyDescent="0.25">
      <c r="A154" s="2" t="s">
        <v>0</v>
      </c>
      <c r="B154" s="2" t="s">
        <v>202</v>
      </c>
      <c r="C154" s="9"/>
      <c r="D154" s="9"/>
      <c r="E154" s="10">
        <v>42582</v>
      </c>
      <c r="F154" s="10">
        <v>42582</v>
      </c>
      <c r="G154" s="2" t="s">
        <v>203</v>
      </c>
      <c r="H154" s="9"/>
      <c r="I154" s="2">
        <v>4</v>
      </c>
      <c r="J154" s="2" t="s">
        <v>207</v>
      </c>
      <c r="K154" s="2">
        <v>300</v>
      </c>
      <c r="L154" s="2">
        <v>0</v>
      </c>
      <c r="M154" s="2" t="s">
        <v>118</v>
      </c>
      <c r="N154" s="2" t="s">
        <v>28</v>
      </c>
      <c r="O154" s="2">
        <v>0</v>
      </c>
      <c r="P154" s="2">
        <v>0</v>
      </c>
    </row>
    <row r="155" spans="1:16" x14ac:dyDescent="0.25">
      <c r="A155" s="2" t="s">
        <v>0</v>
      </c>
      <c r="B155" s="2" t="s">
        <v>202</v>
      </c>
      <c r="C155" s="9"/>
      <c r="D155" s="9"/>
      <c r="E155" s="10">
        <v>42582</v>
      </c>
      <c r="F155" s="10">
        <v>42582</v>
      </c>
      <c r="G155" s="2" t="s">
        <v>203</v>
      </c>
      <c r="H155" s="9"/>
      <c r="I155" s="2">
        <v>5</v>
      </c>
      <c r="J155" s="2" t="s">
        <v>208</v>
      </c>
      <c r="K155" s="2">
        <v>3000</v>
      </c>
      <c r="L155" s="2">
        <v>0</v>
      </c>
      <c r="M155" s="2" t="s">
        <v>40</v>
      </c>
      <c r="N155" s="2" t="s">
        <v>28</v>
      </c>
      <c r="O155" s="2">
        <v>0</v>
      </c>
      <c r="P155" s="2">
        <v>0</v>
      </c>
    </row>
    <row r="156" spans="1:16" x14ac:dyDescent="0.25">
      <c r="A156" s="2" t="s">
        <v>0</v>
      </c>
      <c r="B156" s="2" t="s">
        <v>202</v>
      </c>
      <c r="C156" s="9"/>
      <c r="D156" s="9"/>
      <c r="E156" s="10">
        <v>42582</v>
      </c>
      <c r="F156" s="10">
        <v>42582</v>
      </c>
      <c r="G156" s="2" t="s">
        <v>203</v>
      </c>
      <c r="H156" s="9"/>
      <c r="I156" s="2">
        <v>1</v>
      </c>
      <c r="J156" s="2" t="s">
        <v>206</v>
      </c>
      <c r="K156" s="2">
        <v>600</v>
      </c>
      <c r="L156" s="2">
        <v>0</v>
      </c>
      <c r="M156" s="2" t="s">
        <v>40</v>
      </c>
      <c r="N156" s="2" t="s">
        <v>28</v>
      </c>
      <c r="O156" s="2">
        <v>0</v>
      </c>
      <c r="P156" s="2">
        <v>0</v>
      </c>
    </row>
    <row r="157" spans="1:16" x14ac:dyDescent="0.25">
      <c r="A157" s="2" t="s">
        <v>0</v>
      </c>
      <c r="B157" s="2" t="s">
        <v>202</v>
      </c>
      <c r="C157" s="9"/>
      <c r="D157" s="9"/>
      <c r="E157" s="10">
        <v>42582</v>
      </c>
      <c r="F157" s="10">
        <v>42582</v>
      </c>
      <c r="G157" s="2" t="s">
        <v>203</v>
      </c>
      <c r="H157" s="9"/>
      <c r="I157" s="2">
        <v>2</v>
      </c>
      <c r="J157" s="2" t="s">
        <v>207</v>
      </c>
      <c r="K157" s="2">
        <v>300</v>
      </c>
      <c r="L157" s="2">
        <v>0</v>
      </c>
      <c r="M157" s="2" t="s">
        <v>118</v>
      </c>
      <c r="N157" s="2" t="s">
        <v>28</v>
      </c>
      <c r="O157" s="2">
        <v>0</v>
      </c>
      <c r="P157" s="2">
        <v>0</v>
      </c>
    </row>
    <row r="158" spans="1:16" x14ac:dyDescent="0.25">
      <c r="A158" s="2" t="s">
        <v>0</v>
      </c>
      <c r="B158" s="2" t="s">
        <v>202</v>
      </c>
      <c r="C158" s="9"/>
      <c r="D158" s="9"/>
      <c r="E158" s="10">
        <v>42582</v>
      </c>
      <c r="F158" s="10">
        <v>42582</v>
      </c>
      <c r="G158" s="2" t="s">
        <v>203</v>
      </c>
      <c r="H158" s="9"/>
      <c r="I158" s="2">
        <v>3</v>
      </c>
      <c r="J158" s="2" t="s">
        <v>208</v>
      </c>
      <c r="K158" s="2">
        <v>3000</v>
      </c>
      <c r="L158" s="2">
        <v>0</v>
      </c>
      <c r="M158" s="2" t="s">
        <v>40</v>
      </c>
      <c r="N158" s="2" t="s">
        <v>28</v>
      </c>
      <c r="O158" s="2">
        <v>0</v>
      </c>
      <c r="P158" s="2">
        <v>0</v>
      </c>
    </row>
    <row r="159" spans="1:16" x14ac:dyDescent="0.25">
      <c r="A159" s="2" t="s">
        <v>0</v>
      </c>
      <c r="B159" s="2" t="s">
        <v>202</v>
      </c>
      <c r="C159" s="9"/>
      <c r="D159" s="9"/>
      <c r="E159" s="10">
        <v>42582</v>
      </c>
      <c r="F159" s="10">
        <v>42582</v>
      </c>
      <c r="G159" s="2" t="s">
        <v>203</v>
      </c>
      <c r="H159" s="9"/>
      <c r="I159" s="2">
        <v>1</v>
      </c>
      <c r="J159" s="2" t="s">
        <v>209</v>
      </c>
      <c r="K159" s="2">
        <v>3000</v>
      </c>
      <c r="L159" s="2">
        <v>180</v>
      </c>
      <c r="M159" s="2" t="s">
        <v>210</v>
      </c>
      <c r="N159" s="2" t="s">
        <v>28</v>
      </c>
      <c r="O159" s="2">
        <v>0</v>
      </c>
      <c r="P159" s="2">
        <v>0</v>
      </c>
    </row>
    <row r="160" spans="1:16" x14ac:dyDescent="0.25">
      <c r="A160" s="2" t="s">
        <v>0</v>
      </c>
      <c r="B160" s="2" t="s">
        <v>202</v>
      </c>
      <c r="C160" s="9"/>
      <c r="D160" s="9"/>
      <c r="E160" s="10">
        <v>42582</v>
      </c>
      <c r="F160" s="10">
        <v>42582</v>
      </c>
      <c r="G160" s="2" t="s">
        <v>203</v>
      </c>
      <c r="H160" s="9"/>
      <c r="I160" s="2">
        <v>2</v>
      </c>
      <c r="J160" s="2" t="s">
        <v>211</v>
      </c>
      <c r="K160" s="2">
        <v>800</v>
      </c>
      <c r="L160" s="2">
        <v>48</v>
      </c>
      <c r="M160" s="2" t="s">
        <v>210</v>
      </c>
      <c r="N160" s="2" t="s">
        <v>28</v>
      </c>
      <c r="O160" s="2">
        <v>0</v>
      </c>
      <c r="P160" s="2">
        <v>0</v>
      </c>
    </row>
    <row r="161" spans="1:16" x14ac:dyDescent="0.25">
      <c r="A161" s="2" t="s">
        <v>0</v>
      </c>
      <c r="B161" s="2" t="s">
        <v>136</v>
      </c>
      <c r="C161" s="9"/>
      <c r="D161" s="9"/>
      <c r="E161" s="10">
        <v>42582</v>
      </c>
      <c r="F161" s="10">
        <v>42582</v>
      </c>
      <c r="G161" s="2" t="s">
        <v>212</v>
      </c>
      <c r="H161" s="9"/>
      <c r="I161" s="2">
        <v>1</v>
      </c>
      <c r="J161" s="2" t="s">
        <v>213</v>
      </c>
      <c r="K161" s="2">
        <v>300</v>
      </c>
      <c r="L161" s="2">
        <v>18</v>
      </c>
      <c r="M161" s="2" t="s">
        <v>27</v>
      </c>
      <c r="N161" s="2" t="s">
        <v>28</v>
      </c>
      <c r="O161" s="2">
        <v>0</v>
      </c>
      <c r="P161" s="2">
        <v>0</v>
      </c>
    </row>
    <row r="162" spans="1:16" x14ac:dyDescent="0.25">
      <c r="A162" s="2" t="s">
        <v>0</v>
      </c>
      <c r="B162" s="2" t="s">
        <v>136</v>
      </c>
      <c r="C162" s="9"/>
      <c r="D162" s="9"/>
      <c r="E162" s="10">
        <v>42582</v>
      </c>
      <c r="F162" s="10">
        <v>42582</v>
      </c>
      <c r="G162" s="2" t="s">
        <v>212</v>
      </c>
      <c r="H162" s="9"/>
      <c r="I162" s="2">
        <v>2</v>
      </c>
      <c r="J162" s="2" t="s">
        <v>214</v>
      </c>
      <c r="K162" s="2">
        <v>280</v>
      </c>
      <c r="L162" s="2">
        <v>16.8</v>
      </c>
      <c r="M162" s="2" t="s">
        <v>27</v>
      </c>
      <c r="N162" s="2" t="s">
        <v>28</v>
      </c>
      <c r="O162" s="2">
        <v>0</v>
      </c>
      <c r="P162" s="2">
        <v>0</v>
      </c>
    </row>
    <row r="163" spans="1:16" x14ac:dyDescent="0.25">
      <c r="A163" s="2" t="s">
        <v>0</v>
      </c>
      <c r="B163" s="2" t="s">
        <v>89</v>
      </c>
      <c r="C163" s="2" t="s">
        <v>90</v>
      </c>
      <c r="D163" s="9"/>
      <c r="E163" s="10">
        <v>42582</v>
      </c>
      <c r="F163" s="10">
        <v>42582</v>
      </c>
      <c r="G163" s="2" t="s">
        <v>215</v>
      </c>
      <c r="H163" s="2" t="s">
        <v>216</v>
      </c>
      <c r="I163" s="2">
        <v>1</v>
      </c>
      <c r="J163" s="2" t="s">
        <v>217</v>
      </c>
      <c r="K163" s="2">
        <v>523200</v>
      </c>
      <c r="L163" s="2">
        <v>31392</v>
      </c>
      <c r="M163" s="2" t="s">
        <v>47</v>
      </c>
      <c r="N163" s="2" t="s">
        <v>28</v>
      </c>
      <c r="O163" s="2">
        <v>0</v>
      </c>
      <c r="P163" s="2">
        <v>0</v>
      </c>
    </row>
    <row r="164" spans="1:16" x14ac:dyDescent="0.25">
      <c r="A164" s="2" t="s">
        <v>0</v>
      </c>
      <c r="B164" s="2" t="s">
        <v>100</v>
      </c>
      <c r="C164" s="9"/>
      <c r="D164" s="2" t="s">
        <v>36</v>
      </c>
      <c r="E164" s="10">
        <v>42582</v>
      </c>
      <c r="F164" s="10">
        <v>42582</v>
      </c>
      <c r="G164" s="2" t="s">
        <v>218</v>
      </c>
      <c r="H164" s="9"/>
      <c r="I164" s="2">
        <v>1</v>
      </c>
      <c r="J164" s="2" t="s">
        <v>219</v>
      </c>
      <c r="K164" s="2">
        <v>200</v>
      </c>
      <c r="L164" s="2">
        <v>12</v>
      </c>
      <c r="M164" s="2" t="s">
        <v>210</v>
      </c>
      <c r="N164" s="2" t="s">
        <v>28</v>
      </c>
      <c r="O164" s="2">
        <v>0</v>
      </c>
      <c r="P164" s="2">
        <v>0</v>
      </c>
    </row>
    <row r="165" spans="1:16" x14ac:dyDescent="0.25">
      <c r="A165" s="2" t="s">
        <v>0</v>
      </c>
      <c r="B165" s="2" t="s">
        <v>220</v>
      </c>
      <c r="C165" s="9"/>
      <c r="D165" s="2" t="s">
        <v>168</v>
      </c>
      <c r="E165" s="10">
        <v>42582</v>
      </c>
      <c r="F165" s="10">
        <v>42582</v>
      </c>
      <c r="G165" s="2" t="s">
        <v>221</v>
      </c>
      <c r="H165" s="9"/>
      <c r="I165" s="2">
        <v>1</v>
      </c>
      <c r="J165" s="2" t="s">
        <v>222</v>
      </c>
      <c r="K165" s="2">
        <v>600</v>
      </c>
      <c r="L165" s="2">
        <v>36</v>
      </c>
      <c r="M165" s="2" t="s">
        <v>210</v>
      </c>
      <c r="N165" s="2" t="s">
        <v>28</v>
      </c>
      <c r="O165" s="2">
        <v>0</v>
      </c>
      <c r="P165" s="2">
        <v>0</v>
      </c>
    </row>
    <row r="166" spans="1:16" x14ac:dyDescent="0.25">
      <c r="A166" s="2" t="s">
        <v>0</v>
      </c>
      <c r="B166" s="2" t="s">
        <v>48</v>
      </c>
      <c r="C166" s="2" t="s">
        <v>49</v>
      </c>
      <c r="D166" s="9"/>
      <c r="E166" s="10">
        <v>42582</v>
      </c>
      <c r="F166" s="10">
        <v>42582</v>
      </c>
      <c r="G166" s="2" t="s">
        <v>223</v>
      </c>
      <c r="H166" s="9"/>
      <c r="I166" s="2">
        <v>1</v>
      </c>
      <c r="J166" s="2" t="s">
        <v>224</v>
      </c>
      <c r="K166" s="2">
        <v>300</v>
      </c>
      <c r="L166" s="2">
        <v>0</v>
      </c>
      <c r="M166" s="2" t="s">
        <v>18</v>
      </c>
      <c r="N166" s="2" t="s">
        <v>28</v>
      </c>
      <c r="O166" s="2">
        <v>0</v>
      </c>
      <c r="P166" s="2">
        <v>0</v>
      </c>
    </row>
    <row r="167" spans="1:16" x14ac:dyDescent="0.25">
      <c r="A167" s="2" t="s">
        <v>0</v>
      </c>
      <c r="B167" s="2" t="s">
        <v>48</v>
      </c>
      <c r="C167" s="2" t="s">
        <v>49</v>
      </c>
      <c r="D167" s="9"/>
      <c r="E167" s="10">
        <v>42582</v>
      </c>
      <c r="F167" s="10">
        <v>42582</v>
      </c>
      <c r="G167" s="2" t="s">
        <v>223</v>
      </c>
      <c r="H167" s="9"/>
      <c r="I167" s="2">
        <v>2</v>
      </c>
      <c r="J167" s="2" t="s">
        <v>225</v>
      </c>
      <c r="K167" s="2">
        <v>900</v>
      </c>
      <c r="L167" s="2">
        <v>0</v>
      </c>
      <c r="M167" s="2" t="s">
        <v>18</v>
      </c>
      <c r="N167" s="2" t="s">
        <v>28</v>
      </c>
      <c r="O167" s="2">
        <v>0</v>
      </c>
      <c r="P167" s="2">
        <v>0</v>
      </c>
    </row>
    <row r="168" spans="1:16" x14ac:dyDescent="0.25">
      <c r="A168" s="2" t="s">
        <v>0</v>
      </c>
      <c r="B168" s="2" t="s">
        <v>48</v>
      </c>
      <c r="C168" s="2" t="s">
        <v>49</v>
      </c>
      <c r="D168" s="9"/>
      <c r="E168" s="10">
        <v>42582</v>
      </c>
      <c r="F168" s="10">
        <v>42582</v>
      </c>
      <c r="G168" s="2" t="s">
        <v>223</v>
      </c>
      <c r="H168" s="9"/>
      <c r="I168" s="2">
        <v>3</v>
      </c>
      <c r="J168" s="2" t="s">
        <v>226</v>
      </c>
      <c r="K168" s="2">
        <v>1800</v>
      </c>
      <c r="L168" s="2">
        <v>0</v>
      </c>
      <c r="M168" s="2" t="s">
        <v>18</v>
      </c>
      <c r="N168" s="2" t="s">
        <v>28</v>
      </c>
      <c r="O168" s="2">
        <v>0</v>
      </c>
      <c r="P168" s="2">
        <v>0</v>
      </c>
    </row>
    <row r="169" spans="1:16" x14ac:dyDescent="0.25">
      <c r="A169" s="2" t="s">
        <v>0</v>
      </c>
      <c r="B169" s="2" t="s">
        <v>16</v>
      </c>
      <c r="C169" s="9"/>
      <c r="D169" s="9"/>
      <c r="E169" s="10">
        <v>42582</v>
      </c>
      <c r="F169" s="10">
        <v>42582</v>
      </c>
      <c r="G169" s="2" t="s">
        <v>227</v>
      </c>
      <c r="H169" s="2" t="s">
        <v>216</v>
      </c>
      <c r="I169" s="2">
        <v>1</v>
      </c>
      <c r="J169" s="2" t="s">
        <v>157</v>
      </c>
      <c r="K169" s="2">
        <v>523200</v>
      </c>
      <c r="L169" s="2">
        <v>0</v>
      </c>
      <c r="M169" s="2" t="s">
        <v>139</v>
      </c>
      <c r="N169" s="2" t="s">
        <v>19</v>
      </c>
      <c r="O169" s="2">
        <v>80000</v>
      </c>
      <c r="P169" s="2">
        <v>0</v>
      </c>
    </row>
    <row r="171" spans="1:16" x14ac:dyDescent="0.25">
      <c r="A171" s="8" t="s">
        <v>0</v>
      </c>
      <c r="B171" s="8" t="s">
        <v>1</v>
      </c>
      <c r="C171" s="8" t="s">
        <v>2</v>
      </c>
      <c r="D171" s="8" t="s">
        <v>3</v>
      </c>
      <c r="E171" s="8" t="s">
        <v>4</v>
      </c>
      <c r="F171" s="8" t="s">
        <v>5</v>
      </c>
      <c r="G171" s="8" t="s">
        <v>6</v>
      </c>
      <c r="H171" s="8" t="s">
        <v>7</v>
      </c>
      <c r="I171" s="8" t="s">
        <v>8</v>
      </c>
      <c r="J171" s="8" t="s">
        <v>9</v>
      </c>
      <c r="K171" s="8" t="s">
        <v>10</v>
      </c>
      <c r="L171" s="8" t="s">
        <v>11</v>
      </c>
      <c r="M171" s="8" t="s">
        <v>12</v>
      </c>
      <c r="N171" s="8" t="s">
        <v>13</v>
      </c>
      <c r="O171" s="8" t="s">
        <v>14</v>
      </c>
      <c r="P171" s="8" t="s">
        <v>15</v>
      </c>
    </row>
    <row r="172" spans="1:16" x14ac:dyDescent="0.25">
      <c r="L172" t="s">
        <v>243</v>
      </c>
      <c r="M172" s="24" t="s">
        <v>244</v>
      </c>
    </row>
    <row r="173" spans="1:16" x14ac:dyDescent="0.25">
      <c r="L173" t="s">
        <v>245</v>
      </c>
      <c r="M173" s="24" t="s">
        <v>246</v>
      </c>
    </row>
    <row r="176" spans="1:16" x14ac:dyDescent="0.25">
      <c r="A176" s="8" t="s">
        <v>0</v>
      </c>
      <c r="B176" s="8" t="s">
        <v>1</v>
      </c>
      <c r="C176" s="8" t="s">
        <v>2</v>
      </c>
      <c r="D176" s="8" t="s">
        <v>3</v>
      </c>
      <c r="E176" s="8" t="s">
        <v>4</v>
      </c>
      <c r="F176" s="8" t="s">
        <v>5</v>
      </c>
      <c r="G176" s="8" t="s">
        <v>6</v>
      </c>
      <c r="H176" s="8" t="s">
        <v>7</v>
      </c>
      <c r="I176" s="8" t="s">
        <v>8</v>
      </c>
      <c r="J176" s="8" t="s">
        <v>9</v>
      </c>
      <c r="K176" s="8" t="s">
        <v>10</v>
      </c>
      <c r="L176" s="8" t="s">
        <v>11</v>
      </c>
      <c r="M176" s="8" t="s">
        <v>12</v>
      </c>
      <c r="N176" s="8" t="s">
        <v>13</v>
      </c>
      <c r="O176" s="8" t="s">
        <v>14</v>
      </c>
      <c r="P176" s="8" t="s">
        <v>15</v>
      </c>
    </row>
    <row r="177" spans="1:16" x14ac:dyDescent="0.25">
      <c r="A177" s="2" t="s">
        <v>0</v>
      </c>
      <c r="B177" s="2" t="s">
        <v>51</v>
      </c>
      <c r="C177" s="2" t="s">
        <v>52</v>
      </c>
      <c r="D177" s="2" t="s">
        <v>53</v>
      </c>
      <c r="E177" s="10">
        <v>42561</v>
      </c>
      <c r="F177" s="10">
        <v>42561</v>
      </c>
      <c r="G177" s="2" t="s">
        <v>84</v>
      </c>
      <c r="H177" s="9"/>
      <c r="I177" s="2">
        <v>1</v>
      </c>
      <c r="J177" s="2" t="s">
        <v>85</v>
      </c>
      <c r="K177" s="2">
        <v>10000</v>
      </c>
      <c r="L177" s="2">
        <v>600</v>
      </c>
      <c r="M177" s="2" t="s">
        <v>33</v>
      </c>
      <c r="N177" s="2" t="s">
        <v>28</v>
      </c>
      <c r="O177" s="2">
        <v>0</v>
      </c>
      <c r="P177" s="2">
        <v>0</v>
      </c>
    </row>
    <row r="178" spans="1:16" x14ac:dyDescent="0.25">
      <c r="A178" s="2" t="s">
        <v>0</v>
      </c>
      <c r="B178" s="2" t="s">
        <v>112</v>
      </c>
      <c r="C178" s="2" t="s">
        <v>113</v>
      </c>
      <c r="D178" s="2" t="s">
        <v>114</v>
      </c>
      <c r="E178" s="10">
        <v>42570</v>
      </c>
      <c r="F178" s="10">
        <v>42570</v>
      </c>
      <c r="G178" s="2" t="s">
        <v>115</v>
      </c>
      <c r="H178" s="9"/>
      <c r="I178" s="2">
        <v>1</v>
      </c>
      <c r="J178" s="2" t="s">
        <v>116</v>
      </c>
      <c r="K178" s="2">
        <v>20000</v>
      </c>
      <c r="L178" s="2">
        <v>1200</v>
      </c>
      <c r="M178" s="2" t="s">
        <v>33</v>
      </c>
      <c r="N178" s="2" t="s">
        <v>28</v>
      </c>
      <c r="O178" s="2">
        <v>0</v>
      </c>
      <c r="P178" s="2">
        <v>0</v>
      </c>
    </row>
    <row r="179" spans="1:16" x14ac:dyDescent="0.25">
      <c r="A179" s="2" t="s">
        <v>0</v>
      </c>
      <c r="B179" s="2" t="s">
        <v>89</v>
      </c>
      <c r="C179" s="2" t="s">
        <v>90</v>
      </c>
      <c r="D179" s="9"/>
      <c r="E179" s="10">
        <v>42581</v>
      </c>
      <c r="F179" s="10">
        <v>42581</v>
      </c>
      <c r="G179" s="2">
        <v>2020</v>
      </c>
      <c r="H179" s="9"/>
      <c r="I179" s="2">
        <v>1</v>
      </c>
      <c r="J179" s="2" t="s">
        <v>155</v>
      </c>
      <c r="K179" s="2">
        <v>10000</v>
      </c>
      <c r="L179" s="2">
        <v>600</v>
      </c>
      <c r="M179" s="2" t="s">
        <v>33</v>
      </c>
      <c r="N179" s="2" t="s">
        <v>28</v>
      </c>
      <c r="O179" s="2">
        <v>0</v>
      </c>
      <c r="P179" s="2">
        <v>0</v>
      </c>
    </row>
    <row r="180" spans="1:16" x14ac:dyDescent="0.25">
      <c r="A180" s="2" t="s">
        <v>0</v>
      </c>
      <c r="B180" s="2" t="s">
        <v>51</v>
      </c>
      <c r="C180" s="2" t="s">
        <v>52</v>
      </c>
      <c r="D180" s="2" t="s">
        <v>53</v>
      </c>
      <c r="E180" s="10">
        <v>42581</v>
      </c>
      <c r="F180" s="10">
        <v>42581</v>
      </c>
      <c r="G180" s="2">
        <v>234567</v>
      </c>
      <c r="H180" s="9"/>
      <c r="I180" s="2">
        <v>1</v>
      </c>
      <c r="J180" s="2" t="s">
        <v>157</v>
      </c>
      <c r="K180" s="2">
        <v>240000</v>
      </c>
      <c r="L180" s="2">
        <v>14400</v>
      </c>
      <c r="M180" s="2" t="s">
        <v>38</v>
      </c>
      <c r="N180" s="2" t="s">
        <v>28</v>
      </c>
      <c r="O180" s="2">
        <v>0</v>
      </c>
      <c r="P180" s="2">
        <v>0</v>
      </c>
    </row>
    <row r="181" spans="1:16" x14ac:dyDescent="0.25">
      <c r="A181" s="2" t="s">
        <v>0</v>
      </c>
      <c r="B181" s="2" t="s">
        <v>41</v>
      </c>
      <c r="C181" s="2" t="s">
        <v>42</v>
      </c>
      <c r="D181" s="2" t="s">
        <v>43</v>
      </c>
      <c r="E181" s="10">
        <v>42581</v>
      </c>
      <c r="F181" s="10">
        <v>42581</v>
      </c>
      <c r="G181" s="2">
        <v>467895</v>
      </c>
      <c r="H181" s="9"/>
      <c r="I181" s="2">
        <v>1</v>
      </c>
      <c r="J181" s="2" t="s">
        <v>157</v>
      </c>
      <c r="K181" s="2">
        <v>80008.34</v>
      </c>
      <c r="L181" s="2">
        <v>4800.5</v>
      </c>
      <c r="M181" s="2" t="s">
        <v>38</v>
      </c>
      <c r="N181" s="2" t="s">
        <v>28</v>
      </c>
      <c r="O181" s="2">
        <v>0</v>
      </c>
      <c r="P181" s="2">
        <v>0</v>
      </c>
    </row>
    <row r="182" spans="1:16" x14ac:dyDescent="0.25">
      <c r="A182" s="2" t="s">
        <v>0</v>
      </c>
      <c r="B182" s="2" t="s">
        <v>41</v>
      </c>
      <c r="C182" s="2" t="s">
        <v>42</v>
      </c>
      <c r="D182" s="2" t="s">
        <v>43</v>
      </c>
      <c r="E182" s="10">
        <v>42581</v>
      </c>
      <c r="F182" s="10">
        <v>42581</v>
      </c>
      <c r="G182" s="2">
        <v>467895</v>
      </c>
      <c r="H182" s="9"/>
      <c r="I182" s="2">
        <v>3</v>
      </c>
      <c r="J182" s="2" t="s">
        <v>161</v>
      </c>
      <c r="K182" s="2">
        <v>50008.33</v>
      </c>
      <c r="L182" s="2">
        <v>3000.5</v>
      </c>
      <c r="M182" s="2" t="s">
        <v>38</v>
      </c>
      <c r="N182" s="2" t="s">
        <v>28</v>
      </c>
      <c r="O182" s="2">
        <v>0</v>
      </c>
      <c r="P182" s="2">
        <v>0</v>
      </c>
    </row>
    <row r="183" spans="1:16" x14ac:dyDescent="0.25">
      <c r="A183" s="2" t="s">
        <v>0</v>
      </c>
      <c r="B183" s="2" t="s">
        <v>41</v>
      </c>
      <c r="C183" s="2" t="s">
        <v>42</v>
      </c>
      <c r="D183" s="2" t="s">
        <v>43</v>
      </c>
      <c r="E183" s="10">
        <v>42581</v>
      </c>
      <c r="F183" s="10">
        <v>42581</v>
      </c>
      <c r="G183" s="2">
        <v>467895</v>
      </c>
      <c r="H183" s="9"/>
      <c r="I183" s="2">
        <v>4</v>
      </c>
      <c r="J183" s="2" t="s">
        <v>162</v>
      </c>
      <c r="K183" s="2">
        <v>75008.34</v>
      </c>
      <c r="L183" s="2">
        <v>4500.5</v>
      </c>
      <c r="M183" s="2" t="s">
        <v>38</v>
      </c>
      <c r="N183" s="2" t="s">
        <v>28</v>
      </c>
      <c r="O183" s="2">
        <v>0</v>
      </c>
      <c r="P183" s="2">
        <v>0</v>
      </c>
    </row>
    <row r="184" spans="1:16" x14ac:dyDescent="0.25">
      <c r="A184" s="2" t="s">
        <v>0</v>
      </c>
      <c r="B184" s="2" t="s">
        <v>41</v>
      </c>
      <c r="C184" s="2" t="s">
        <v>42</v>
      </c>
      <c r="D184" s="2" t="s">
        <v>43</v>
      </c>
      <c r="E184" s="10">
        <v>42581</v>
      </c>
      <c r="F184" s="10">
        <v>42581</v>
      </c>
      <c r="G184" s="2">
        <v>467895</v>
      </c>
      <c r="H184" s="9"/>
      <c r="I184" s="2">
        <v>5</v>
      </c>
      <c r="J184" s="2" t="s">
        <v>157</v>
      </c>
      <c r="K184" s="2">
        <v>40004.17</v>
      </c>
      <c r="L184" s="2">
        <v>2400.25</v>
      </c>
      <c r="M184" s="2" t="s">
        <v>38</v>
      </c>
      <c r="N184" s="2" t="s">
        <v>28</v>
      </c>
      <c r="O184" s="2">
        <v>0</v>
      </c>
      <c r="P184" s="2">
        <v>0</v>
      </c>
    </row>
    <row r="185" spans="1:16" x14ac:dyDescent="0.25">
      <c r="A185" s="2" t="s">
        <v>0</v>
      </c>
      <c r="B185" s="2" t="s">
        <v>41</v>
      </c>
      <c r="C185" s="2" t="s">
        <v>42</v>
      </c>
      <c r="D185" s="2" t="s">
        <v>43</v>
      </c>
      <c r="E185" s="10">
        <v>42581</v>
      </c>
      <c r="F185" s="10">
        <v>42581</v>
      </c>
      <c r="G185" s="2">
        <v>467895</v>
      </c>
      <c r="H185" s="9"/>
      <c r="I185" s="2">
        <v>7</v>
      </c>
      <c r="J185" s="2" t="s">
        <v>161</v>
      </c>
      <c r="K185" s="2">
        <v>25004.17</v>
      </c>
      <c r="L185" s="2">
        <v>1500.25</v>
      </c>
      <c r="M185" s="2" t="s">
        <v>38</v>
      </c>
      <c r="N185" s="2" t="s">
        <v>28</v>
      </c>
      <c r="O185" s="2">
        <v>0</v>
      </c>
      <c r="P185" s="2">
        <v>0</v>
      </c>
    </row>
    <row r="186" spans="1:16" x14ac:dyDescent="0.25">
      <c r="A186" s="2" t="s">
        <v>0</v>
      </c>
      <c r="B186" s="2" t="s">
        <v>41</v>
      </c>
      <c r="C186" s="2" t="s">
        <v>42</v>
      </c>
      <c r="D186" s="2" t="s">
        <v>43</v>
      </c>
      <c r="E186" s="10">
        <v>42581</v>
      </c>
      <c r="F186" s="10">
        <v>42581</v>
      </c>
      <c r="G186" s="2">
        <v>467895</v>
      </c>
      <c r="H186" s="9"/>
      <c r="I186" s="2">
        <v>8</v>
      </c>
      <c r="J186" s="2" t="s">
        <v>162</v>
      </c>
      <c r="K186" s="2">
        <v>37504.17</v>
      </c>
      <c r="L186" s="2">
        <v>2250.25</v>
      </c>
      <c r="M186" s="2" t="s">
        <v>38</v>
      </c>
      <c r="N186" s="2" t="s">
        <v>28</v>
      </c>
      <c r="O186" s="2">
        <v>0</v>
      </c>
      <c r="P186" s="2">
        <v>0</v>
      </c>
    </row>
    <row r="187" spans="1:16" x14ac:dyDescent="0.25">
      <c r="A187" s="2" t="s">
        <v>0</v>
      </c>
      <c r="B187" s="2" t="s">
        <v>51</v>
      </c>
      <c r="C187" s="2" t="s">
        <v>52</v>
      </c>
      <c r="D187" s="2" t="s">
        <v>53</v>
      </c>
      <c r="E187" s="10">
        <v>42581</v>
      </c>
      <c r="F187" s="10">
        <v>42581</v>
      </c>
      <c r="G187" s="2">
        <v>567856</v>
      </c>
      <c r="H187" s="9"/>
      <c r="I187" s="2">
        <v>1</v>
      </c>
      <c r="J187" s="2" t="s">
        <v>157</v>
      </c>
      <c r="K187" s="2">
        <v>80008.34</v>
      </c>
      <c r="L187" s="2">
        <v>4800.5</v>
      </c>
      <c r="M187" s="2" t="s">
        <v>38</v>
      </c>
      <c r="N187" s="2" t="s">
        <v>28</v>
      </c>
      <c r="O187" s="2">
        <v>0</v>
      </c>
      <c r="P187" s="2">
        <v>0</v>
      </c>
    </row>
    <row r="188" spans="1:16" x14ac:dyDescent="0.25">
      <c r="A188" s="2" t="s">
        <v>0</v>
      </c>
      <c r="B188" s="2" t="s">
        <v>51</v>
      </c>
      <c r="C188" s="2" t="s">
        <v>52</v>
      </c>
      <c r="D188" s="2" t="s">
        <v>53</v>
      </c>
      <c r="E188" s="10">
        <v>42581</v>
      </c>
      <c r="F188" s="10">
        <v>42581</v>
      </c>
      <c r="G188" s="2">
        <v>567856</v>
      </c>
      <c r="H188" s="9"/>
      <c r="I188" s="2">
        <v>3</v>
      </c>
      <c r="J188" s="2" t="s">
        <v>161</v>
      </c>
      <c r="K188" s="2">
        <v>50008.33</v>
      </c>
      <c r="L188" s="2">
        <v>3000.5</v>
      </c>
      <c r="M188" s="2" t="s">
        <v>38</v>
      </c>
      <c r="N188" s="2" t="s">
        <v>28</v>
      </c>
      <c r="O188" s="2">
        <v>0</v>
      </c>
      <c r="P188" s="2">
        <v>0</v>
      </c>
    </row>
    <row r="189" spans="1:16" x14ac:dyDescent="0.25">
      <c r="A189" s="2" t="s">
        <v>0</v>
      </c>
      <c r="B189" s="2" t="s">
        <v>51</v>
      </c>
      <c r="C189" s="2" t="s">
        <v>52</v>
      </c>
      <c r="D189" s="2" t="s">
        <v>53</v>
      </c>
      <c r="E189" s="10">
        <v>42581</v>
      </c>
      <c r="F189" s="10">
        <v>42581</v>
      </c>
      <c r="G189" s="2">
        <v>567856</v>
      </c>
      <c r="H189" s="9"/>
      <c r="I189" s="2">
        <v>4</v>
      </c>
      <c r="J189" s="2" t="s">
        <v>162</v>
      </c>
      <c r="K189" s="2">
        <v>75008.34</v>
      </c>
      <c r="L189" s="2">
        <v>4500.5</v>
      </c>
      <c r="M189" s="2" t="s">
        <v>38</v>
      </c>
      <c r="N189" s="2" t="s">
        <v>28</v>
      </c>
      <c r="O189" s="2">
        <v>0</v>
      </c>
      <c r="P189" s="2">
        <v>0</v>
      </c>
    </row>
    <row r="190" spans="1:16" x14ac:dyDescent="0.25">
      <c r="A190" s="2" t="s">
        <v>0</v>
      </c>
      <c r="B190" s="2" t="s">
        <v>51</v>
      </c>
      <c r="C190" s="2" t="s">
        <v>52</v>
      </c>
      <c r="D190" s="2" t="s">
        <v>53</v>
      </c>
      <c r="E190" s="10">
        <v>42581</v>
      </c>
      <c r="F190" s="10">
        <v>42581</v>
      </c>
      <c r="G190" s="2">
        <v>567856</v>
      </c>
      <c r="H190" s="9"/>
      <c r="I190" s="2">
        <v>5</v>
      </c>
      <c r="J190" s="2" t="s">
        <v>157</v>
      </c>
      <c r="K190" s="2">
        <v>160016.67000000001</v>
      </c>
      <c r="L190" s="2">
        <v>9601</v>
      </c>
      <c r="M190" s="2" t="s">
        <v>38</v>
      </c>
      <c r="N190" s="2" t="s">
        <v>28</v>
      </c>
      <c r="O190" s="2">
        <v>0</v>
      </c>
      <c r="P190" s="2">
        <v>0</v>
      </c>
    </row>
    <row r="191" spans="1:16" x14ac:dyDescent="0.25">
      <c r="A191" s="2" t="s">
        <v>0</v>
      </c>
      <c r="B191" s="2" t="s">
        <v>51</v>
      </c>
      <c r="C191" s="2" t="s">
        <v>52</v>
      </c>
      <c r="D191" s="2" t="s">
        <v>53</v>
      </c>
      <c r="E191" s="10">
        <v>42581</v>
      </c>
      <c r="F191" s="10">
        <v>42581</v>
      </c>
      <c r="G191" s="2">
        <v>567856</v>
      </c>
      <c r="H191" s="9"/>
      <c r="I191" s="2">
        <v>6</v>
      </c>
      <c r="J191" s="2" t="s">
        <v>161</v>
      </c>
      <c r="K191" s="2">
        <v>100016.66</v>
      </c>
      <c r="L191" s="2">
        <v>6001</v>
      </c>
      <c r="M191" s="2" t="s">
        <v>38</v>
      </c>
      <c r="N191" s="2" t="s">
        <v>28</v>
      </c>
      <c r="O191" s="2">
        <v>0</v>
      </c>
      <c r="P191" s="2">
        <v>0</v>
      </c>
    </row>
    <row r="192" spans="1:16" x14ac:dyDescent="0.25">
      <c r="A192" s="2" t="s">
        <v>0</v>
      </c>
      <c r="B192" s="2" t="s">
        <v>51</v>
      </c>
      <c r="C192" s="2" t="s">
        <v>52</v>
      </c>
      <c r="D192" s="2" t="s">
        <v>53</v>
      </c>
      <c r="E192" s="10">
        <v>42581</v>
      </c>
      <c r="F192" s="10">
        <v>42581</v>
      </c>
      <c r="G192" s="2">
        <v>567856</v>
      </c>
      <c r="H192" s="9"/>
      <c r="I192" s="2">
        <v>7</v>
      </c>
      <c r="J192" s="2" t="s">
        <v>162</v>
      </c>
      <c r="K192" s="2">
        <v>150016.67000000001</v>
      </c>
      <c r="L192" s="2">
        <v>9001</v>
      </c>
      <c r="M192" s="2" t="s">
        <v>38</v>
      </c>
      <c r="N192" s="2" t="s">
        <v>28</v>
      </c>
      <c r="O192" s="2">
        <v>0</v>
      </c>
      <c r="P192" s="2">
        <v>0</v>
      </c>
    </row>
    <row r="193" spans="1:16" x14ac:dyDescent="0.25">
      <c r="A193" s="2" t="s">
        <v>0</v>
      </c>
      <c r="B193" s="2" t="s">
        <v>51</v>
      </c>
      <c r="C193" s="2" t="s">
        <v>52</v>
      </c>
      <c r="D193" s="2" t="s">
        <v>53</v>
      </c>
      <c r="E193" s="10">
        <v>42581</v>
      </c>
      <c r="F193" s="10">
        <v>42581</v>
      </c>
      <c r="G193" s="2">
        <v>567856</v>
      </c>
      <c r="H193" s="9"/>
      <c r="I193" s="2">
        <v>8</v>
      </c>
      <c r="J193" s="2" t="s">
        <v>158</v>
      </c>
      <c r="K193" s="2">
        <v>30016.67</v>
      </c>
      <c r="L193" s="2">
        <v>1801</v>
      </c>
      <c r="M193" s="2" t="s">
        <v>38</v>
      </c>
      <c r="N193" s="2" t="s">
        <v>28</v>
      </c>
      <c r="O193" s="2">
        <v>0</v>
      </c>
      <c r="P193" s="2">
        <v>0</v>
      </c>
    </row>
    <row r="194" spans="1:16" x14ac:dyDescent="0.25">
      <c r="A194" s="2" t="s">
        <v>0</v>
      </c>
      <c r="B194" s="2" t="s">
        <v>51</v>
      </c>
      <c r="C194" s="2" t="s">
        <v>52</v>
      </c>
      <c r="D194" s="2" t="s">
        <v>53</v>
      </c>
      <c r="E194" s="10">
        <v>42581</v>
      </c>
      <c r="F194" s="10">
        <v>42581</v>
      </c>
      <c r="G194" s="2">
        <v>567896</v>
      </c>
      <c r="H194" s="9"/>
      <c r="I194" s="2">
        <v>1</v>
      </c>
      <c r="J194" s="2" t="s">
        <v>157</v>
      </c>
      <c r="K194" s="2">
        <v>80000</v>
      </c>
      <c r="L194" s="2">
        <v>4800</v>
      </c>
      <c r="M194" s="2" t="s">
        <v>38</v>
      </c>
      <c r="N194" s="2" t="s">
        <v>28</v>
      </c>
      <c r="O194" s="2">
        <v>0</v>
      </c>
      <c r="P194" s="2">
        <v>0</v>
      </c>
    </row>
    <row r="195" spans="1:16" x14ac:dyDescent="0.25">
      <c r="A195" s="2" t="s">
        <v>0</v>
      </c>
      <c r="B195" s="2" t="s">
        <v>51</v>
      </c>
      <c r="C195" s="2" t="s">
        <v>52</v>
      </c>
      <c r="D195" s="2" t="s">
        <v>53</v>
      </c>
      <c r="E195" s="10">
        <v>42581</v>
      </c>
      <c r="F195" s="10">
        <v>42581</v>
      </c>
      <c r="G195" s="2">
        <v>567896</v>
      </c>
      <c r="H195" s="9"/>
      <c r="I195" s="2">
        <v>3</v>
      </c>
      <c r="J195" s="2" t="s">
        <v>161</v>
      </c>
      <c r="K195" s="2">
        <v>50000</v>
      </c>
      <c r="L195" s="2">
        <v>3000</v>
      </c>
      <c r="M195" s="2" t="s">
        <v>38</v>
      </c>
      <c r="N195" s="2" t="s">
        <v>28</v>
      </c>
      <c r="O195" s="2">
        <v>0</v>
      </c>
      <c r="P195" s="2">
        <v>0</v>
      </c>
    </row>
    <row r="196" spans="1:16" x14ac:dyDescent="0.25">
      <c r="A196" s="2" t="s">
        <v>0</v>
      </c>
      <c r="B196" s="2" t="s">
        <v>51</v>
      </c>
      <c r="C196" s="2" t="s">
        <v>52</v>
      </c>
      <c r="D196" s="2" t="s">
        <v>53</v>
      </c>
      <c r="E196" s="10">
        <v>42581</v>
      </c>
      <c r="F196" s="10">
        <v>42581</v>
      </c>
      <c r="G196" s="2">
        <v>567896</v>
      </c>
      <c r="H196" s="9"/>
      <c r="I196" s="2">
        <v>4</v>
      </c>
      <c r="J196" s="2" t="s">
        <v>162</v>
      </c>
      <c r="K196" s="2">
        <v>75000</v>
      </c>
      <c r="L196" s="2">
        <v>4500</v>
      </c>
      <c r="M196" s="2" t="s">
        <v>38</v>
      </c>
      <c r="N196" s="2" t="s">
        <v>28</v>
      </c>
      <c r="O196" s="2">
        <v>0</v>
      </c>
      <c r="P196" s="2">
        <v>0</v>
      </c>
    </row>
    <row r="197" spans="1:16" x14ac:dyDescent="0.25">
      <c r="A197" s="2" t="s">
        <v>0</v>
      </c>
      <c r="B197" s="2" t="s">
        <v>51</v>
      </c>
      <c r="C197" s="2" t="s">
        <v>52</v>
      </c>
      <c r="D197" s="2" t="s">
        <v>53</v>
      </c>
      <c r="E197" s="10">
        <v>42581</v>
      </c>
      <c r="F197" s="10">
        <v>42581</v>
      </c>
      <c r="G197" s="2">
        <v>567896</v>
      </c>
      <c r="H197" s="9"/>
      <c r="I197" s="2">
        <v>5</v>
      </c>
      <c r="J197" s="2" t="s">
        <v>157</v>
      </c>
      <c r="K197" s="2">
        <v>80000</v>
      </c>
      <c r="L197" s="2">
        <v>4800</v>
      </c>
      <c r="M197" s="2" t="s">
        <v>38</v>
      </c>
      <c r="N197" s="2" t="s">
        <v>28</v>
      </c>
      <c r="O197" s="2">
        <v>0</v>
      </c>
      <c r="P197" s="2">
        <v>0</v>
      </c>
    </row>
    <row r="198" spans="1:16" x14ac:dyDescent="0.25">
      <c r="A198" s="2" t="s">
        <v>0</v>
      </c>
      <c r="B198" s="2" t="s">
        <v>51</v>
      </c>
      <c r="C198" s="2" t="s">
        <v>52</v>
      </c>
      <c r="D198" s="2" t="s">
        <v>53</v>
      </c>
      <c r="E198" s="10">
        <v>42581</v>
      </c>
      <c r="F198" s="10">
        <v>42581</v>
      </c>
      <c r="G198" s="2">
        <v>567896</v>
      </c>
      <c r="H198" s="9"/>
      <c r="I198" s="2">
        <v>7</v>
      </c>
      <c r="J198" s="2" t="s">
        <v>161</v>
      </c>
      <c r="K198" s="2">
        <v>50000</v>
      </c>
      <c r="L198" s="2">
        <v>3000</v>
      </c>
      <c r="M198" s="2" t="s">
        <v>38</v>
      </c>
      <c r="N198" s="2" t="s">
        <v>28</v>
      </c>
      <c r="O198" s="2">
        <v>0</v>
      </c>
      <c r="P198" s="2">
        <v>0</v>
      </c>
    </row>
    <row r="199" spans="1:16" x14ac:dyDescent="0.25">
      <c r="A199" s="2" t="s">
        <v>0</v>
      </c>
      <c r="B199" s="2" t="s">
        <v>51</v>
      </c>
      <c r="C199" s="2" t="s">
        <v>52</v>
      </c>
      <c r="D199" s="2" t="s">
        <v>53</v>
      </c>
      <c r="E199" s="10">
        <v>42581</v>
      </c>
      <c r="F199" s="10">
        <v>42581</v>
      </c>
      <c r="G199" s="2">
        <v>567896</v>
      </c>
      <c r="H199" s="9"/>
      <c r="I199" s="2">
        <v>8</v>
      </c>
      <c r="J199" s="2" t="s">
        <v>162</v>
      </c>
      <c r="K199" s="2">
        <v>75000</v>
      </c>
      <c r="L199" s="2">
        <v>4500</v>
      </c>
      <c r="M199" s="2" t="s">
        <v>38</v>
      </c>
      <c r="N199" s="2" t="s">
        <v>28</v>
      </c>
      <c r="O199" s="2">
        <v>0</v>
      </c>
      <c r="P199" s="2">
        <v>0</v>
      </c>
    </row>
    <row r="200" spans="1:16" x14ac:dyDescent="0.25">
      <c r="A200" s="2" t="s">
        <v>0</v>
      </c>
      <c r="B200" s="2" t="s">
        <v>51</v>
      </c>
      <c r="C200" s="2" t="s">
        <v>52</v>
      </c>
      <c r="D200" s="2" t="s">
        <v>53</v>
      </c>
      <c r="E200" s="10">
        <v>42581</v>
      </c>
      <c r="F200" s="10">
        <v>42581</v>
      </c>
      <c r="G200" s="2">
        <v>567896</v>
      </c>
      <c r="H200" s="9"/>
      <c r="I200" s="2">
        <v>9</v>
      </c>
      <c r="J200" s="2" t="s">
        <v>157</v>
      </c>
      <c r="K200" s="2">
        <v>160000</v>
      </c>
      <c r="L200" s="2">
        <v>9600</v>
      </c>
      <c r="M200" s="2" t="s">
        <v>38</v>
      </c>
      <c r="N200" s="2" t="s">
        <v>28</v>
      </c>
      <c r="O200" s="2">
        <v>0</v>
      </c>
      <c r="P200" s="2">
        <v>0</v>
      </c>
    </row>
    <row r="201" spans="1:16" x14ac:dyDescent="0.25">
      <c r="A201" s="2" t="s">
        <v>0</v>
      </c>
      <c r="B201" s="2" t="s">
        <v>51</v>
      </c>
      <c r="C201" s="2" t="s">
        <v>52</v>
      </c>
      <c r="D201" s="2" t="s">
        <v>53</v>
      </c>
      <c r="E201" s="10">
        <v>42581</v>
      </c>
      <c r="F201" s="10">
        <v>42581</v>
      </c>
      <c r="G201" s="2">
        <v>567896</v>
      </c>
      <c r="H201" s="9"/>
      <c r="I201" s="2">
        <v>10</v>
      </c>
      <c r="J201" s="2" t="s">
        <v>158</v>
      </c>
      <c r="K201" s="2">
        <v>30000</v>
      </c>
      <c r="L201" s="2">
        <v>1800</v>
      </c>
      <c r="M201" s="2" t="s">
        <v>38</v>
      </c>
      <c r="N201" s="2" t="s">
        <v>28</v>
      </c>
      <c r="O201" s="2">
        <v>0</v>
      </c>
      <c r="P201" s="2">
        <v>0</v>
      </c>
    </row>
    <row r="202" spans="1:16" x14ac:dyDescent="0.25">
      <c r="A202" s="2" t="s">
        <v>0</v>
      </c>
      <c r="B202" s="2" t="s">
        <v>51</v>
      </c>
      <c r="C202" s="2" t="s">
        <v>52</v>
      </c>
      <c r="D202" s="2" t="s">
        <v>53</v>
      </c>
      <c r="E202" s="10">
        <v>42581</v>
      </c>
      <c r="F202" s="10">
        <v>42581</v>
      </c>
      <c r="G202" s="2">
        <v>567896</v>
      </c>
      <c r="H202" s="9"/>
      <c r="I202" s="2">
        <v>11</v>
      </c>
      <c r="J202" s="2" t="s">
        <v>161</v>
      </c>
      <c r="K202" s="2">
        <v>100000</v>
      </c>
      <c r="L202" s="2">
        <v>6000</v>
      </c>
      <c r="M202" s="2" t="s">
        <v>38</v>
      </c>
      <c r="N202" s="2" t="s">
        <v>28</v>
      </c>
      <c r="O202" s="2">
        <v>0</v>
      </c>
      <c r="P202" s="2">
        <v>0</v>
      </c>
    </row>
    <row r="203" spans="1:16" x14ac:dyDescent="0.25">
      <c r="A203" s="2" t="s">
        <v>0</v>
      </c>
      <c r="B203" s="2" t="s">
        <v>51</v>
      </c>
      <c r="C203" s="2" t="s">
        <v>52</v>
      </c>
      <c r="D203" s="2" t="s">
        <v>53</v>
      </c>
      <c r="E203" s="10">
        <v>42581</v>
      </c>
      <c r="F203" s="10">
        <v>42581</v>
      </c>
      <c r="G203" s="2">
        <v>567896</v>
      </c>
      <c r="H203" s="9"/>
      <c r="I203" s="2">
        <v>12</v>
      </c>
      <c r="J203" s="2" t="s">
        <v>162</v>
      </c>
      <c r="K203" s="2">
        <v>150000</v>
      </c>
      <c r="L203" s="2">
        <v>9000</v>
      </c>
      <c r="M203" s="2" t="s">
        <v>38</v>
      </c>
      <c r="N203" s="2" t="s">
        <v>28</v>
      </c>
      <c r="O203" s="2">
        <v>0</v>
      </c>
      <c r="P203" s="2">
        <v>0</v>
      </c>
    </row>
    <row r="205" spans="1:16" x14ac:dyDescent="0.25">
      <c r="A205">
        <f>COUNTA(A177:A203)</f>
        <v>27</v>
      </c>
    </row>
  </sheetData>
  <hyperlinks>
    <hyperlink ref="A2" location="'REPORT SUMMARY'!A1" display="Return to Report Summary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workbookViewId="0"/>
  </sheetViews>
  <sheetFormatPr defaultRowHeight="15" x14ac:dyDescent="0.25"/>
  <cols>
    <col min="1" max="1" width="25.42578125" style="28" customWidth="1"/>
    <col min="2" max="2" width="17.7109375" style="28" bestFit="1" customWidth="1"/>
    <col min="3" max="3" width="20.140625" style="28" bestFit="1" customWidth="1"/>
    <col min="4" max="4" width="15.42578125" style="28" bestFit="1" customWidth="1"/>
    <col min="5" max="5" width="18.85546875" style="28" bestFit="1" customWidth="1"/>
    <col min="6" max="6" width="17.140625" style="7" bestFit="1" customWidth="1"/>
    <col min="7" max="7" width="17.28515625" style="7" bestFit="1" customWidth="1"/>
    <col min="8" max="8" width="29" style="7" customWidth="1"/>
    <col min="9" max="9" width="12.7109375" style="20" bestFit="1" customWidth="1"/>
    <col min="10" max="10" width="15" style="20" bestFit="1" customWidth="1"/>
    <col min="11" max="11" width="15" style="28" bestFit="1" customWidth="1"/>
    <col min="12" max="12" width="22.5703125" bestFit="1" customWidth="1"/>
    <col min="13" max="13" width="26.140625" bestFit="1" customWidth="1"/>
    <col min="14" max="14" width="21.7109375" bestFit="1" customWidth="1"/>
    <col min="15" max="15" width="25.140625" bestFit="1" customWidth="1"/>
  </cols>
  <sheetData>
    <row r="1" spans="1:15" ht="21" x14ac:dyDescent="0.35">
      <c r="A1" s="47" t="s">
        <v>310</v>
      </c>
    </row>
    <row r="2" spans="1:15" x14ac:dyDescent="0.25">
      <c r="A2" s="42" t="s">
        <v>301</v>
      </c>
    </row>
    <row r="3" spans="1:15" x14ac:dyDescent="0.25">
      <c r="A3" s="1" t="s">
        <v>1</v>
      </c>
      <c r="B3" s="1" t="s">
        <v>2</v>
      </c>
      <c r="C3" s="1" t="s">
        <v>3</v>
      </c>
      <c r="D3" s="1" t="s">
        <v>7</v>
      </c>
      <c r="E3" s="1" t="s">
        <v>13</v>
      </c>
      <c r="F3" s="30" t="s">
        <v>6</v>
      </c>
      <c r="G3" s="30" t="s">
        <v>4</v>
      </c>
      <c r="H3" s="30" t="s">
        <v>5</v>
      </c>
      <c r="I3" s="1" t="s">
        <v>9</v>
      </c>
      <c r="J3" s="26" t="s">
        <v>8</v>
      </c>
      <c r="K3" s="1" t="s">
        <v>12</v>
      </c>
      <c r="L3" t="s">
        <v>230</v>
      </c>
      <c r="M3" t="s">
        <v>231</v>
      </c>
      <c r="N3" t="s">
        <v>247</v>
      </c>
      <c r="O3" t="s">
        <v>248</v>
      </c>
    </row>
    <row r="4" spans="1:15" x14ac:dyDescent="0.25">
      <c r="A4" s="28" t="s">
        <v>89</v>
      </c>
      <c r="B4" s="28" t="s">
        <v>90</v>
      </c>
      <c r="C4" s="28" t="s">
        <v>229</v>
      </c>
      <c r="D4" s="28" t="s">
        <v>216</v>
      </c>
      <c r="E4" s="28" t="s">
        <v>28</v>
      </c>
      <c r="F4" s="7" t="s">
        <v>215</v>
      </c>
      <c r="G4" s="31">
        <v>42582</v>
      </c>
      <c r="H4" s="31">
        <v>42582</v>
      </c>
      <c r="I4" s="28" t="s">
        <v>217</v>
      </c>
      <c r="J4" s="28">
        <v>1</v>
      </c>
      <c r="K4" s="28" t="s">
        <v>47</v>
      </c>
      <c r="L4" s="21">
        <v>523200</v>
      </c>
      <c r="M4" s="21">
        <v>31392</v>
      </c>
      <c r="N4" s="21">
        <v>0</v>
      </c>
      <c r="O4" s="21">
        <v>0</v>
      </c>
    </row>
    <row r="5" spans="1:15" x14ac:dyDescent="0.25">
      <c r="A5" s="28" t="s">
        <v>89</v>
      </c>
      <c r="B5" s="28" t="s">
        <v>90</v>
      </c>
      <c r="C5" s="28" t="s">
        <v>229</v>
      </c>
      <c r="D5" s="28" t="s">
        <v>229</v>
      </c>
      <c r="E5" s="20" t="s">
        <v>28</v>
      </c>
      <c r="F5" s="7">
        <v>1885</v>
      </c>
      <c r="G5" s="31">
        <v>42566</v>
      </c>
      <c r="H5" s="31">
        <v>42566</v>
      </c>
      <c r="I5" s="28" t="s">
        <v>91</v>
      </c>
      <c r="J5" s="20">
        <v>1</v>
      </c>
      <c r="K5" s="28" t="s">
        <v>38</v>
      </c>
      <c r="L5" s="21">
        <v>1500</v>
      </c>
      <c r="M5" s="21">
        <v>90</v>
      </c>
      <c r="N5" s="21">
        <v>0</v>
      </c>
      <c r="O5" s="21">
        <v>0</v>
      </c>
    </row>
    <row r="6" spans="1:15" x14ac:dyDescent="0.25">
      <c r="A6" s="28" t="s">
        <v>89</v>
      </c>
      <c r="B6" s="28" t="s">
        <v>90</v>
      </c>
      <c r="C6" s="28" t="s">
        <v>229</v>
      </c>
      <c r="D6" s="28" t="s">
        <v>229</v>
      </c>
      <c r="E6" s="20" t="s">
        <v>28</v>
      </c>
      <c r="F6" s="7">
        <v>1891</v>
      </c>
      <c r="G6" s="31">
        <v>42567</v>
      </c>
      <c r="H6" s="31">
        <v>42567</v>
      </c>
      <c r="I6" s="28" t="s">
        <v>111</v>
      </c>
      <c r="J6">
        <v>1</v>
      </c>
      <c r="K6" s="28" t="s">
        <v>38</v>
      </c>
      <c r="L6" s="21">
        <v>1200</v>
      </c>
      <c r="M6" s="21">
        <v>72</v>
      </c>
      <c r="N6" s="21">
        <v>0</v>
      </c>
      <c r="O6" s="21">
        <v>0</v>
      </c>
    </row>
    <row r="7" spans="1:15" x14ac:dyDescent="0.25">
      <c r="A7" s="28" t="s">
        <v>89</v>
      </c>
      <c r="B7" s="28" t="s">
        <v>90</v>
      </c>
      <c r="C7" s="28" t="s">
        <v>229</v>
      </c>
      <c r="D7" s="28" t="s">
        <v>229</v>
      </c>
      <c r="E7" s="20" t="s">
        <v>28</v>
      </c>
      <c r="F7" s="7">
        <v>2010</v>
      </c>
      <c r="G7" s="31">
        <v>42571</v>
      </c>
      <c r="H7" s="31">
        <v>42571</v>
      </c>
      <c r="I7" s="28" t="s">
        <v>121</v>
      </c>
      <c r="J7">
        <v>1</v>
      </c>
      <c r="K7" s="28" t="s">
        <v>38</v>
      </c>
      <c r="L7" s="21">
        <v>900</v>
      </c>
      <c r="M7" s="21">
        <v>54</v>
      </c>
      <c r="N7" s="21">
        <v>0</v>
      </c>
      <c r="O7" s="21">
        <v>0</v>
      </c>
    </row>
    <row r="8" spans="1:15" x14ac:dyDescent="0.25">
      <c r="A8" s="28" t="s">
        <v>89</v>
      </c>
      <c r="B8" s="28" t="s">
        <v>90</v>
      </c>
      <c r="C8" s="28" t="s">
        <v>229</v>
      </c>
      <c r="D8" s="28" t="s">
        <v>229</v>
      </c>
      <c r="E8" s="20" t="s">
        <v>28</v>
      </c>
      <c r="F8" s="7">
        <v>2020</v>
      </c>
      <c r="G8" s="31">
        <v>42581</v>
      </c>
      <c r="H8" s="31">
        <v>42581</v>
      </c>
      <c r="I8" s="28" t="s">
        <v>155</v>
      </c>
      <c r="J8">
        <v>1</v>
      </c>
      <c r="K8" s="28" t="s">
        <v>33</v>
      </c>
      <c r="L8" s="21">
        <v>10000</v>
      </c>
      <c r="M8" s="21">
        <v>600</v>
      </c>
      <c r="N8" s="21">
        <v>0</v>
      </c>
      <c r="O8" s="21">
        <v>0</v>
      </c>
    </row>
    <row r="9" spans="1:15" x14ac:dyDescent="0.25">
      <c r="A9" s="28" t="s">
        <v>89</v>
      </c>
      <c r="B9" s="28" t="s">
        <v>90</v>
      </c>
      <c r="C9" s="28" t="s">
        <v>229</v>
      </c>
      <c r="D9" s="28" t="s">
        <v>229</v>
      </c>
      <c r="E9" s="20" t="s">
        <v>28</v>
      </c>
      <c r="F9" s="7" t="s">
        <v>171</v>
      </c>
      <c r="G9" s="31">
        <v>42581</v>
      </c>
      <c r="H9" s="31">
        <v>42581</v>
      </c>
      <c r="I9" s="28" t="s">
        <v>172</v>
      </c>
      <c r="J9">
        <v>1</v>
      </c>
      <c r="K9" s="28" t="s">
        <v>33</v>
      </c>
      <c r="L9" s="21">
        <v>-2000</v>
      </c>
      <c r="M9" s="21">
        <v>-120</v>
      </c>
      <c r="N9" s="21">
        <v>0</v>
      </c>
      <c r="O9" s="21">
        <v>0</v>
      </c>
    </row>
    <row r="10" spans="1:15" x14ac:dyDescent="0.25">
      <c r="A10" s="28" t="s">
        <v>249</v>
      </c>
      <c r="I10" s="28"/>
      <c r="J10" s="28"/>
      <c r="L10" s="21">
        <v>534800</v>
      </c>
      <c r="M10" s="21">
        <v>32088</v>
      </c>
      <c r="N10" s="21">
        <v>0</v>
      </c>
      <c r="O10" s="21">
        <v>0</v>
      </c>
    </row>
    <row r="11" spans="1:15" x14ac:dyDescent="0.25">
      <c r="A11"/>
      <c r="B11"/>
      <c r="C11"/>
      <c r="D11"/>
      <c r="E11"/>
      <c r="I11"/>
      <c r="J11"/>
      <c r="K11"/>
      <c r="L11" s="21"/>
      <c r="M11" s="21"/>
      <c r="N11" s="21"/>
      <c r="O11" s="21"/>
    </row>
    <row r="12" spans="1:15" x14ac:dyDescent="0.25">
      <c r="A12" s="28" t="s">
        <v>51</v>
      </c>
      <c r="B12" s="28" t="s">
        <v>52</v>
      </c>
      <c r="C12" s="28" t="s">
        <v>53</v>
      </c>
      <c r="D12" s="28" t="s">
        <v>229</v>
      </c>
      <c r="E12" s="28" t="s">
        <v>28</v>
      </c>
      <c r="F12" s="7">
        <v>234567</v>
      </c>
      <c r="G12" s="31">
        <v>42581</v>
      </c>
      <c r="H12" s="31">
        <v>42581</v>
      </c>
      <c r="I12" s="28" t="s">
        <v>157</v>
      </c>
      <c r="J12" s="28">
        <v>1</v>
      </c>
      <c r="K12" s="28" t="s">
        <v>38</v>
      </c>
      <c r="L12" s="21">
        <v>240000</v>
      </c>
      <c r="M12" s="21">
        <v>14400</v>
      </c>
      <c r="N12" s="21">
        <v>0</v>
      </c>
      <c r="O12" s="21">
        <v>0</v>
      </c>
    </row>
    <row r="13" spans="1:15" x14ac:dyDescent="0.25">
      <c r="A13" s="28" t="s">
        <v>51</v>
      </c>
      <c r="B13" s="28" t="s">
        <v>52</v>
      </c>
      <c r="C13" s="28" t="s">
        <v>53</v>
      </c>
      <c r="D13" s="28" t="s">
        <v>229</v>
      </c>
      <c r="E13" s="28" t="s">
        <v>28</v>
      </c>
      <c r="F13" s="7">
        <v>567856</v>
      </c>
      <c r="G13" s="31">
        <v>42581</v>
      </c>
      <c r="H13" s="31">
        <v>42581</v>
      </c>
      <c r="I13" s="28" t="s">
        <v>158</v>
      </c>
      <c r="J13" s="28">
        <v>2</v>
      </c>
      <c r="K13" s="28" t="s">
        <v>38</v>
      </c>
      <c r="L13" s="21">
        <v>15008.34</v>
      </c>
      <c r="M13" s="21">
        <v>900.5</v>
      </c>
      <c r="N13" s="21">
        <v>0</v>
      </c>
      <c r="O13" s="21">
        <v>0</v>
      </c>
    </row>
    <row r="14" spans="1:15" x14ac:dyDescent="0.25">
      <c r="A14" s="28" t="s">
        <v>51</v>
      </c>
      <c r="B14" s="28" t="s">
        <v>52</v>
      </c>
      <c r="C14" s="28" t="s">
        <v>53</v>
      </c>
      <c r="D14" s="28" t="s">
        <v>229</v>
      </c>
      <c r="E14" s="28" t="s">
        <v>28</v>
      </c>
      <c r="F14" s="7">
        <v>567856</v>
      </c>
      <c r="G14" s="31">
        <v>42581</v>
      </c>
      <c r="H14" s="31">
        <v>42581</v>
      </c>
      <c r="I14" s="28" t="s">
        <v>158</v>
      </c>
      <c r="J14" s="28">
        <v>8</v>
      </c>
      <c r="K14" s="28" t="s">
        <v>38</v>
      </c>
      <c r="L14" s="21">
        <v>30016.67</v>
      </c>
      <c r="M14" s="21">
        <v>1801</v>
      </c>
      <c r="N14" s="21">
        <v>0</v>
      </c>
      <c r="O14" s="21">
        <v>0</v>
      </c>
    </row>
    <row r="15" spans="1:15" x14ac:dyDescent="0.25">
      <c r="A15" s="28" t="s">
        <v>51</v>
      </c>
      <c r="B15" s="28" t="s">
        <v>52</v>
      </c>
      <c r="C15" s="28" t="s">
        <v>53</v>
      </c>
      <c r="D15" s="28" t="s">
        <v>229</v>
      </c>
      <c r="E15" s="28" t="s">
        <v>28</v>
      </c>
      <c r="F15" s="7">
        <v>567856</v>
      </c>
      <c r="G15" s="31">
        <v>42581</v>
      </c>
      <c r="H15" s="31">
        <v>42581</v>
      </c>
      <c r="I15" s="28" t="s">
        <v>162</v>
      </c>
      <c r="J15" s="28">
        <v>4</v>
      </c>
      <c r="K15" s="28" t="s">
        <v>38</v>
      </c>
      <c r="L15" s="21">
        <v>75008.34</v>
      </c>
      <c r="M15" s="21">
        <v>4500.5</v>
      </c>
      <c r="N15" s="21">
        <v>0</v>
      </c>
      <c r="O15" s="21">
        <v>0</v>
      </c>
    </row>
    <row r="16" spans="1:15" x14ac:dyDescent="0.25">
      <c r="A16" s="28" t="s">
        <v>51</v>
      </c>
      <c r="B16" s="28" t="s">
        <v>52</v>
      </c>
      <c r="C16" s="28" t="s">
        <v>53</v>
      </c>
      <c r="D16" s="28" t="s">
        <v>229</v>
      </c>
      <c r="E16" s="28" t="s">
        <v>28</v>
      </c>
      <c r="F16" s="7">
        <v>567856</v>
      </c>
      <c r="G16" s="31">
        <v>42581</v>
      </c>
      <c r="H16" s="31">
        <v>42581</v>
      </c>
      <c r="I16" s="28" t="s">
        <v>162</v>
      </c>
      <c r="J16" s="28">
        <v>7</v>
      </c>
      <c r="K16" s="28" t="s">
        <v>38</v>
      </c>
      <c r="L16" s="21">
        <v>150016.67000000001</v>
      </c>
      <c r="M16" s="21">
        <v>9001</v>
      </c>
      <c r="N16" s="21">
        <v>0</v>
      </c>
      <c r="O16" s="21">
        <v>0</v>
      </c>
    </row>
    <row r="17" spans="1:15" x14ac:dyDescent="0.25">
      <c r="A17" s="28" t="s">
        <v>51</v>
      </c>
      <c r="B17" s="28" t="s">
        <v>52</v>
      </c>
      <c r="C17" s="28" t="s">
        <v>53</v>
      </c>
      <c r="D17" s="28" t="s">
        <v>229</v>
      </c>
      <c r="E17" s="28" t="s">
        <v>28</v>
      </c>
      <c r="F17" s="7">
        <v>567856</v>
      </c>
      <c r="G17" s="31">
        <v>42581</v>
      </c>
      <c r="H17" s="31">
        <v>42581</v>
      </c>
      <c r="I17" s="28" t="s">
        <v>157</v>
      </c>
      <c r="J17" s="28">
        <v>1</v>
      </c>
      <c r="K17" s="28" t="s">
        <v>38</v>
      </c>
      <c r="L17" s="21">
        <v>80008.34</v>
      </c>
      <c r="M17" s="21">
        <v>4800.5</v>
      </c>
      <c r="N17" s="21">
        <v>0</v>
      </c>
      <c r="O17" s="21">
        <v>0</v>
      </c>
    </row>
    <row r="18" spans="1:15" x14ac:dyDescent="0.25">
      <c r="A18" s="28" t="s">
        <v>51</v>
      </c>
      <c r="B18" s="28" t="s">
        <v>52</v>
      </c>
      <c r="C18" s="28" t="s">
        <v>53</v>
      </c>
      <c r="D18" s="28" t="s">
        <v>229</v>
      </c>
      <c r="E18" s="28" t="s">
        <v>28</v>
      </c>
      <c r="F18" s="7">
        <v>567856</v>
      </c>
      <c r="G18" s="31">
        <v>42581</v>
      </c>
      <c r="H18" s="31">
        <v>42581</v>
      </c>
      <c r="I18" s="28" t="s">
        <v>157</v>
      </c>
      <c r="J18" s="28">
        <v>5</v>
      </c>
      <c r="K18" s="28" t="s">
        <v>38</v>
      </c>
      <c r="L18" s="21">
        <v>160016.67000000001</v>
      </c>
      <c r="M18" s="21">
        <v>9601</v>
      </c>
      <c r="N18" s="21">
        <v>0</v>
      </c>
      <c r="O18" s="21">
        <v>0</v>
      </c>
    </row>
    <row r="19" spans="1:15" x14ac:dyDescent="0.25">
      <c r="A19" s="28" t="s">
        <v>51</v>
      </c>
      <c r="B19" s="28" t="s">
        <v>52</v>
      </c>
      <c r="C19" s="28" t="s">
        <v>53</v>
      </c>
      <c r="D19" s="28" t="s">
        <v>229</v>
      </c>
      <c r="E19" s="28" t="s">
        <v>28</v>
      </c>
      <c r="F19" s="7">
        <v>567856</v>
      </c>
      <c r="G19" s="31">
        <v>42581</v>
      </c>
      <c r="H19" s="31">
        <v>42581</v>
      </c>
      <c r="I19" s="28" t="s">
        <v>161</v>
      </c>
      <c r="J19" s="28">
        <v>3</v>
      </c>
      <c r="K19" s="28" t="s">
        <v>38</v>
      </c>
      <c r="L19" s="21">
        <v>50008.33</v>
      </c>
      <c r="M19" s="21">
        <v>3000.5</v>
      </c>
      <c r="N19" s="21">
        <v>0</v>
      </c>
      <c r="O19" s="21">
        <v>0</v>
      </c>
    </row>
    <row r="20" spans="1:15" x14ac:dyDescent="0.25">
      <c r="A20" s="28" t="s">
        <v>51</v>
      </c>
      <c r="B20" s="28" t="s">
        <v>52</v>
      </c>
      <c r="C20" s="28" t="s">
        <v>53</v>
      </c>
      <c r="D20" s="28" t="s">
        <v>229</v>
      </c>
      <c r="E20" s="28" t="s">
        <v>28</v>
      </c>
      <c r="F20" s="7">
        <v>567856</v>
      </c>
      <c r="G20" s="31">
        <v>42581</v>
      </c>
      <c r="H20" s="31">
        <v>42581</v>
      </c>
      <c r="I20" s="28" t="s">
        <v>161</v>
      </c>
      <c r="J20" s="28">
        <v>6</v>
      </c>
      <c r="K20" s="28" t="s">
        <v>38</v>
      </c>
      <c r="L20" s="21">
        <v>100016.66</v>
      </c>
      <c r="M20" s="21">
        <v>6001</v>
      </c>
      <c r="N20" s="21">
        <v>0</v>
      </c>
      <c r="O20" s="21">
        <v>0</v>
      </c>
    </row>
    <row r="21" spans="1:15" x14ac:dyDescent="0.25">
      <c r="A21" s="28" t="s">
        <v>51</v>
      </c>
      <c r="B21" s="28" t="s">
        <v>52</v>
      </c>
      <c r="C21" s="28" t="s">
        <v>53</v>
      </c>
      <c r="D21" s="28" t="s">
        <v>229</v>
      </c>
      <c r="E21" s="28" t="s">
        <v>28</v>
      </c>
      <c r="F21" s="7">
        <v>567896</v>
      </c>
      <c r="G21" s="31">
        <v>42581</v>
      </c>
      <c r="H21" s="31">
        <v>42581</v>
      </c>
      <c r="I21" s="28" t="s">
        <v>158</v>
      </c>
      <c r="J21" s="28">
        <v>2</v>
      </c>
      <c r="K21" s="28" t="s">
        <v>38</v>
      </c>
      <c r="L21" s="21">
        <v>15000</v>
      </c>
      <c r="M21" s="21">
        <v>900</v>
      </c>
      <c r="N21" s="21">
        <v>0</v>
      </c>
      <c r="O21" s="21">
        <v>0</v>
      </c>
    </row>
    <row r="22" spans="1:15" x14ac:dyDescent="0.25">
      <c r="A22" s="28" t="s">
        <v>51</v>
      </c>
      <c r="B22" s="28" t="s">
        <v>52</v>
      </c>
      <c r="C22" s="28" t="s">
        <v>53</v>
      </c>
      <c r="D22" s="28" t="s">
        <v>229</v>
      </c>
      <c r="E22" s="28" t="s">
        <v>28</v>
      </c>
      <c r="F22" s="7">
        <v>567896</v>
      </c>
      <c r="G22" s="31">
        <v>42581</v>
      </c>
      <c r="H22" s="31">
        <v>42581</v>
      </c>
      <c r="I22" s="28" t="s">
        <v>158</v>
      </c>
      <c r="J22" s="28">
        <v>6</v>
      </c>
      <c r="K22" s="28" t="s">
        <v>38</v>
      </c>
      <c r="L22" s="21">
        <v>15000</v>
      </c>
      <c r="M22" s="21">
        <v>900</v>
      </c>
      <c r="N22" s="21">
        <v>0</v>
      </c>
      <c r="O22" s="21">
        <v>0</v>
      </c>
    </row>
    <row r="23" spans="1:15" x14ac:dyDescent="0.25">
      <c r="A23" s="28" t="s">
        <v>51</v>
      </c>
      <c r="B23" s="28" t="s">
        <v>52</v>
      </c>
      <c r="C23" s="28" t="s">
        <v>53</v>
      </c>
      <c r="D23" s="28" t="s">
        <v>229</v>
      </c>
      <c r="E23" s="28" t="s">
        <v>28</v>
      </c>
      <c r="F23" s="7">
        <v>567896</v>
      </c>
      <c r="G23" s="31">
        <v>42581</v>
      </c>
      <c r="H23" s="31">
        <v>42581</v>
      </c>
      <c r="I23" s="28" t="s">
        <v>158</v>
      </c>
      <c r="J23" s="28">
        <v>10</v>
      </c>
      <c r="K23" s="28" t="s">
        <v>38</v>
      </c>
      <c r="L23" s="21">
        <v>30000</v>
      </c>
      <c r="M23" s="21">
        <v>1800</v>
      </c>
      <c r="N23" s="21">
        <v>0</v>
      </c>
      <c r="O23" s="21">
        <v>0</v>
      </c>
    </row>
    <row r="24" spans="1:15" x14ac:dyDescent="0.25">
      <c r="A24" s="28" t="s">
        <v>51</v>
      </c>
      <c r="B24" s="28" t="s">
        <v>52</v>
      </c>
      <c r="C24" s="28" t="s">
        <v>53</v>
      </c>
      <c r="D24" s="28" t="s">
        <v>229</v>
      </c>
      <c r="E24" s="28" t="s">
        <v>28</v>
      </c>
      <c r="F24" s="7">
        <v>567896</v>
      </c>
      <c r="G24" s="31">
        <v>42581</v>
      </c>
      <c r="H24" s="31">
        <v>42581</v>
      </c>
      <c r="I24" s="28" t="s">
        <v>162</v>
      </c>
      <c r="J24" s="28">
        <v>4</v>
      </c>
      <c r="K24" s="28" t="s">
        <v>38</v>
      </c>
      <c r="L24" s="21">
        <v>75000</v>
      </c>
      <c r="M24" s="21">
        <v>4500</v>
      </c>
      <c r="N24" s="21">
        <v>0</v>
      </c>
      <c r="O24" s="21">
        <v>0</v>
      </c>
    </row>
    <row r="25" spans="1:15" x14ac:dyDescent="0.25">
      <c r="A25" s="28" t="s">
        <v>51</v>
      </c>
      <c r="B25" s="28" t="s">
        <v>52</v>
      </c>
      <c r="C25" s="28" t="s">
        <v>53</v>
      </c>
      <c r="D25" s="28" t="s">
        <v>229</v>
      </c>
      <c r="E25" s="28" t="s">
        <v>28</v>
      </c>
      <c r="F25" s="7">
        <v>567896</v>
      </c>
      <c r="G25" s="31">
        <v>42581</v>
      </c>
      <c r="H25" s="31">
        <v>42581</v>
      </c>
      <c r="I25" s="28" t="s">
        <v>162</v>
      </c>
      <c r="J25" s="28">
        <v>8</v>
      </c>
      <c r="K25" s="28" t="s">
        <v>38</v>
      </c>
      <c r="L25" s="21">
        <v>75000</v>
      </c>
      <c r="M25" s="21">
        <v>4500</v>
      </c>
      <c r="N25" s="21">
        <v>0</v>
      </c>
      <c r="O25" s="21">
        <v>0</v>
      </c>
    </row>
    <row r="26" spans="1:15" x14ac:dyDescent="0.25">
      <c r="A26" s="28" t="s">
        <v>51</v>
      </c>
      <c r="B26" s="28" t="s">
        <v>52</v>
      </c>
      <c r="C26" s="28" t="s">
        <v>53</v>
      </c>
      <c r="D26" s="28" t="s">
        <v>229</v>
      </c>
      <c r="E26" s="28" t="s">
        <v>28</v>
      </c>
      <c r="F26" s="7">
        <v>567896</v>
      </c>
      <c r="G26" s="31">
        <v>42581</v>
      </c>
      <c r="H26" s="31">
        <v>42581</v>
      </c>
      <c r="I26" s="28" t="s">
        <v>162</v>
      </c>
      <c r="J26" s="28">
        <v>12</v>
      </c>
      <c r="K26" s="28" t="s">
        <v>38</v>
      </c>
      <c r="L26" s="21">
        <v>150000</v>
      </c>
      <c r="M26" s="21">
        <v>9000</v>
      </c>
      <c r="N26" s="21">
        <v>0</v>
      </c>
      <c r="O26" s="21">
        <v>0</v>
      </c>
    </row>
    <row r="27" spans="1:15" x14ac:dyDescent="0.25">
      <c r="A27" s="28" t="s">
        <v>51</v>
      </c>
      <c r="B27" s="28" t="s">
        <v>52</v>
      </c>
      <c r="C27" s="28" t="s">
        <v>53</v>
      </c>
      <c r="D27" s="28" t="s">
        <v>229</v>
      </c>
      <c r="E27" s="28" t="s">
        <v>28</v>
      </c>
      <c r="F27" s="7">
        <v>567896</v>
      </c>
      <c r="G27" s="31">
        <v>42581</v>
      </c>
      <c r="H27" s="31">
        <v>42581</v>
      </c>
      <c r="I27" s="28" t="s">
        <v>157</v>
      </c>
      <c r="J27" s="28">
        <v>1</v>
      </c>
      <c r="K27" s="28" t="s">
        <v>38</v>
      </c>
      <c r="L27" s="21">
        <v>80000</v>
      </c>
      <c r="M27" s="21">
        <v>4800</v>
      </c>
      <c r="N27" s="21">
        <v>0</v>
      </c>
      <c r="O27" s="21">
        <v>0</v>
      </c>
    </row>
    <row r="28" spans="1:15" x14ac:dyDescent="0.25">
      <c r="A28" s="28" t="s">
        <v>51</v>
      </c>
      <c r="B28" s="28" t="s">
        <v>52</v>
      </c>
      <c r="C28" s="28" t="s">
        <v>53</v>
      </c>
      <c r="D28" s="28" t="s">
        <v>229</v>
      </c>
      <c r="E28" s="28" t="s">
        <v>28</v>
      </c>
      <c r="F28" s="7">
        <v>567896</v>
      </c>
      <c r="G28" s="31">
        <v>42581</v>
      </c>
      <c r="H28" s="31">
        <v>42581</v>
      </c>
      <c r="I28" s="28" t="s">
        <v>157</v>
      </c>
      <c r="J28" s="28">
        <v>5</v>
      </c>
      <c r="K28" s="28" t="s">
        <v>38</v>
      </c>
      <c r="L28" s="21">
        <v>80000</v>
      </c>
      <c r="M28" s="21">
        <v>4800</v>
      </c>
      <c r="N28" s="21">
        <v>0</v>
      </c>
      <c r="O28" s="21">
        <v>0</v>
      </c>
    </row>
    <row r="29" spans="1:15" x14ac:dyDescent="0.25">
      <c r="A29" s="28" t="s">
        <v>51</v>
      </c>
      <c r="B29" s="28" t="s">
        <v>52</v>
      </c>
      <c r="C29" s="28" t="s">
        <v>53</v>
      </c>
      <c r="D29" s="28" t="s">
        <v>229</v>
      </c>
      <c r="E29" s="28" t="s">
        <v>28</v>
      </c>
      <c r="F29" s="7">
        <v>567896</v>
      </c>
      <c r="G29" s="31">
        <v>42581</v>
      </c>
      <c r="H29" s="31">
        <v>42581</v>
      </c>
      <c r="I29" s="28" t="s">
        <v>157</v>
      </c>
      <c r="J29" s="28">
        <v>9</v>
      </c>
      <c r="K29" s="28" t="s">
        <v>38</v>
      </c>
      <c r="L29" s="21">
        <v>160000</v>
      </c>
      <c r="M29" s="21">
        <v>9600</v>
      </c>
      <c r="N29" s="21">
        <v>0</v>
      </c>
      <c r="O29" s="21">
        <v>0</v>
      </c>
    </row>
    <row r="30" spans="1:15" x14ac:dyDescent="0.25">
      <c r="A30" s="28" t="s">
        <v>51</v>
      </c>
      <c r="B30" s="28" t="s">
        <v>52</v>
      </c>
      <c r="C30" s="28" t="s">
        <v>53</v>
      </c>
      <c r="D30" s="28" t="s">
        <v>229</v>
      </c>
      <c r="E30" s="28" t="s">
        <v>28</v>
      </c>
      <c r="F30" s="7">
        <v>567896</v>
      </c>
      <c r="G30" s="31">
        <v>42581</v>
      </c>
      <c r="H30" s="31">
        <v>42581</v>
      </c>
      <c r="I30" s="28" t="s">
        <v>161</v>
      </c>
      <c r="J30" s="28">
        <v>3</v>
      </c>
      <c r="K30" s="28" t="s">
        <v>38</v>
      </c>
      <c r="L30" s="21">
        <v>50000</v>
      </c>
      <c r="M30" s="21">
        <v>3000</v>
      </c>
      <c r="N30" s="21">
        <v>0</v>
      </c>
      <c r="O30" s="21">
        <v>0</v>
      </c>
    </row>
    <row r="31" spans="1:15" x14ac:dyDescent="0.25">
      <c r="A31" s="28" t="s">
        <v>51</v>
      </c>
      <c r="B31" s="28" t="s">
        <v>52</v>
      </c>
      <c r="C31" s="28" t="s">
        <v>53</v>
      </c>
      <c r="D31" s="28" t="s">
        <v>229</v>
      </c>
      <c r="E31" s="28" t="s">
        <v>28</v>
      </c>
      <c r="F31" s="7">
        <v>567896</v>
      </c>
      <c r="G31" s="31">
        <v>42581</v>
      </c>
      <c r="H31" s="31">
        <v>42581</v>
      </c>
      <c r="I31" s="28" t="s">
        <v>161</v>
      </c>
      <c r="J31" s="28">
        <v>7</v>
      </c>
      <c r="K31" s="28" t="s">
        <v>38</v>
      </c>
      <c r="L31" s="21">
        <v>50000</v>
      </c>
      <c r="M31" s="21">
        <v>3000</v>
      </c>
      <c r="N31" s="21">
        <v>0</v>
      </c>
      <c r="O31" s="21">
        <v>0</v>
      </c>
    </row>
    <row r="32" spans="1:15" x14ac:dyDescent="0.25">
      <c r="A32" s="28" t="s">
        <v>51</v>
      </c>
      <c r="B32" s="28" t="s">
        <v>52</v>
      </c>
      <c r="C32" s="28" t="s">
        <v>53</v>
      </c>
      <c r="D32" s="28" t="s">
        <v>229</v>
      </c>
      <c r="E32" s="28" t="s">
        <v>28</v>
      </c>
      <c r="F32" s="7">
        <v>567896</v>
      </c>
      <c r="G32" s="31">
        <v>42581</v>
      </c>
      <c r="H32" s="31">
        <v>42581</v>
      </c>
      <c r="I32" s="28" t="s">
        <v>161</v>
      </c>
      <c r="J32" s="28">
        <v>11</v>
      </c>
      <c r="K32" s="28" t="s">
        <v>38</v>
      </c>
      <c r="L32" s="21">
        <v>100000</v>
      </c>
      <c r="M32" s="21">
        <v>6000</v>
      </c>
      <c r="N32" s="21">
        <v>0</v>
      </c>
      <c r="O32" s="21">
        <v>0</v>
      </c>
    </row>
    <row r="33" spans="1:15" x14ac:dyDescent="0.25">
      <c r="A33" s="28" t="s">
        <v>51</v>
      </c>
      <c r="B33" s="28" t="s">
        <v>52</v>
      </c>
      <c r="C33" s="28" t="s">
        <v>53</v>
      </c>
      <c r="D33" s="28" t="s">
        <v>229</v>
      </c>
      <c r="E33" s="28" t="s">
        <v>28</v>
      </c>
      <c r="F33" s="7" t="s">
        <v>130</v>
      </c>
      <c r="G33" s="31">
        <v>42571</v>
      </c>
      <c r="H33" s="31">
        <v>42571</v>
      </c>
      <c r="I33" s="28" t="s">
        <v>131</v>
      </c>
      <c r="J33" s="28">
        <v>1</v>
      </c>
      <c r="K33" s="28" t="s">
        <v>38</v>
      </c>
      <c r="L33" s="21">
        <v>-1000</v>
      </c>
      <c r="M33" s="21">
        <v>-60</v>
      </c>
      <c r="N33" s="21">
        <v>0</v>
      </c>
      <c r="O33" s="21">
        <v>0</v>
      </c>
    </row>
    <row r="34" spans="1:15" x14ac:dyDescent="0.25">
      <c r="A34" s="28" t="s">
        <v>51</v>
      </c>
      <c r="B34" s="28" t="s">
        <v>52</v>
      </c>
      <c r="C34" s="28" t="s">
        <v>53</v>
      </c>
      <c r="D34" s="28" t="s">
        <v>229</v>
      </c>
      <c r="E34" s="28" t="s">
        <v>28</v>
      </c>
      <c r="F34" s="7" t="s">
        <v>84</v>
      </c>
      <c r="G34" s="31">
        <v>42561</v>
      </c>
      <c r="H34" s="31">
        <v>42561</v>
      </c>
      <c r="I34" s="28" t="s">
        <v>85</v>
      </c>
      <c r="J34">
        <v>1</v>
      </c>
      <c r="K34" s="28" t="s">
        <v>33</v>
      </c>
      <c r="L34" s="21">
        <v>10000</v>
      </c>
      <c r="M34" s="21">
        <v>600</v>
      </c>
      <c r="N34" s="21">
        <v>0</v>
      </c>
      <c r="O34" s="21">
        <v>0</v>
      </c>
    </row>
    <row r="35" spans="1:15" x14ac:dyDescent="0.25">
      <c r="A35" s="28" t="s">
        <v>51</v>
      </c>
      <c r="B35" s="28" t="s">
        <v>52</v>
      </c>
      <c r="C35" s="28" t="s">
        <v>53</v>
      </c>
      <c r="D35" s="28" t="s">
        <v>229</v>
      </c>
      <c r="E35" s="28" t="s">
        <v>28</v>
      </c>
      <c r="F35" s="7" t="s">
        <v>54</v>
      </c>
      <c r="G35" s="31">
        <v>42553</v>
      </c>
      <c r="H35" s="31">
        <v>42553</v>
      </c>
      <c r="I35" s="28" t="s">
        <v>55</v>
      </c>
      <c r="J35">
        <v>1</v>
      </c>
      <c r="K35" s="28" t="s">
        <v>38</v>
      </c>
      <c r="L35" s="21">
        <v>2000</v>
      </c>
      <c r="M35" s="21">
        <v>120</v>
      </c>
      <c r="N35" s="21">
        <v>0</v>
      </c>
      <c r="O35" s="21">
        <v>0</v>
      </c>
    </row>
    <row r="36" spans="1:15" x14ac:dyDescent="0.25">
      <c r="A36" s="28" t="s">
        <v>51</v>
      </c>
      <c r="B36" s="28" t="s">
        <v>52</v>
      </c>
      <c r="C36" s="28" t="s">
        <v>53</v>
      </c>
      <c r="D36" s="28" t="s">
        <v>229</v>
      </c>
      <c r="E36" s="28" t="s">
        <v>28</v>
      </c>
      <c r="F36" s="7" t="s">
        <v>66</v>
      </c>
      <c r="G36" s="31">
        <v>42555</v>
      </c>
      <c r="H36" s="31">
        <v>42555</v>
      </c>
      <c r="I36" s="28" t="s">
        <v>67</v>
      </c>
      <c r="J36">
        <v>1</v>
      </c>
      <c r="K36" s="28" t="s">
        <v>38</v>
      </c>
      <c r="L36" s="21">
        <v>1500</v>
      </c>
      <c r="M36" s="21">
        <v>90</v>
      </c>
      <c r="N36" s="21">
        <v>0</v>
      </c>
      <c r="O36" s="21">
        <v>0</v>
      </c>
    </row>
    <row r="37" spans="1:15" x14ac:dyDescent="0.25">
      <c r="A37" s="28" t="s">
        <v>51</v>
      </c>
      <c r="B37" s="28" t="s">
        <v>52</v>
      </c>
      <c r="C37" s="28" t="s">
        <v>53</v>
      </c>
      <c r="D37" s="28" t="s">
        <v>229</v>
      </c>
      <c r="E37" s="28" t="s">
        <v>28</v>
      </c>
      <c r="F37" s="7" t="s">
        <v>109</v>
      </c>
      <c r="G37" s="31">
        <v>42566</v>
      </c>
      <c r="H37" s="31">
        <v>42566</v>
      </c>
      <c r="I37" s="28" t="s">
        <v>110</v>
      </c>
      <c r="J37">
        <v>1</v>
      </c>
      <c r="K37" s="28" t="s">
        <v>38</v>
      </c>
      <c r="L37" s="21">
        <v>2700</v>
      </c>
      <c r="M37" s="21">
        <v>162</v>
      </c>
      <c r="N37" s="21">
        <v>0</v>
      </c>
      <c r="O37" s="21">
        <v>0</v>
      </c>
    </row>
    <row r="38" spans="1:15" x14ac:dyDescent="0.25">
      <c r="A38" s="28" t="s">
        <v>51</v>
      </c>
      <c r="B38" s="28" t="s">
        <v>52</v>
      </c>
      <c r="C38" s="28" t="s">
        <v>53</v>
      </c>
      <c r="D38" s="28" t="s">
        <v>229</v>
      </c>
      <c r="E38" s="28" t="s">
        <v>28</v>
      </c>
      <c r="F38" s="7" t="s">
        <v>132</v>
      </c>
      <c r="G38" s="31">
        <v>42571</v>
      </c>
      <c r="H38" s="31">
        <v>42571</v>
      </c>
      <c r="I38" s="28" t="s">
        <v>133</v>
      </c>
      <c r="J38">
        <v>1</v>
      </c>
      <c r="K38" s="28" t="s">
        <v>33</v>
      </c>
      <c r="L38" s="21">
        <v>5000</v>
      </c>
      <c r="M38" s="21">
        <v>300</v>
      </c>
      <c r="N38" s="21">
        <v>0</v>
      </c>
      <c r="O38" s="21">
        <v>0</v>
      </c>
    </row>
    <row r="39" spans="1:15" x14ac:dyDescent="0.25">
      <c r="A39" s="28" t="s">
        <v>51</v>
      </c>
      <c r="B39" s="28" t="s">
        <v>52</v>
      </c>
      <c r="C39" s="28" t="s">
        <v>53</v>
      </c>
      <c r="D39" s="28" t="s">
        <v>229</v>
      </c>
      <c r="E39" s="28" t="s">
        <v>28</v>
      </c>
      <c r="F39" s="7" t="s">
        <v>147</v>
      </c>
      <c r="G39" s="31">
        <v>42576</v>
      </c>
      <c r="H39" s="31">
        <v>42576</v>
      </c>
      <c r="I39" s="28" t="s">
        <v>148</v>
      </c>
      <c r="J39">
        <v>1</v>
      </c>
      <c r="K39" s="28" t="s">
        <v>38</v>
      </c>
      <c r="L39" s="21">
        <v>3200</v>
      </c>
      <c r="M39" s="21">
        <v>192</v>
      </c>
      <c r="N39" s="21">
        <v>0</v>
      </c>
      <c r="O39" s="21">
        <v>0</v>
      </c>
    </row>
    <row r="40" spans="1:15" x14ac:dyDescent="0.25">
      <c r="A40" s="28" t="s">
        <v>250</v>
      </c>
      <c r="I40" s="28"/>
      <c r="J40" s="28"/>
      <c r="L40" s="21">
        <v>1803500.02</v>
      </c>
      <c r="M40" s="21">
        <v>108210</v>
      </c>
      <c r="N40" s="21">
        <v>0</v>
      </c>
      <c r="O40" s="21">
        <v>0</v>
      </c>
    </row>
    <row r="41" spans="1:15" x14ac:dyDescent="0.25">
      <c r="A41"/>
      <c r="B41"/>
      <c r="C41"/>
      <c r="D41"/>
      <c r="E41"/>
      <c r="I41"/>
      <c r="J41"/>
      <c r="K41"/>
      <c r="L41" s="21"/>
      <c r="M41" s="21"/>
      <c r="N41" s="21"/>
      <c r="O41" s="21"/>
    </row>
    <row r="42" spans="1:15" x14ac:dyDescent="0.25">
      <c r="A42" s="28" t="s">
        <v>94</v>
      </c>
      <c r="B42" s="28" t="s">
        <v>95</v>
      </c>
      <c r="C42" s="28" t="s">
        <v>96</v>
      </c>
      <c r="D42" s="28" t="s">
        <v>229</v>
      </c>
      <c r="E42" s="28" t="s">
        <v>28</v>
      </c>
      <c r="F42" s="7">
        <v>43330</v>
      </c>
      <c r="G42" s="31">
        <v>42571</v>
      </c>
      <c r="H42" s="31">
        <v>42571</v>
      </c>
      <c r="I42" s="28" t="s">
        <v>122</v>
      </c>
      <c r="J42" s="28">
        <v>1</v>
      </c>
      <c r="K42" s="28" t="s">
        <v>38</v>
      </c>
      <c r="L42" s="21">
        <v>1000</v>
      </c>
      <c r="M42" s="21">
        <v>60</v>
      </c>
      <c r="N42" s="21">
        <v>0</v>
      </c>
      <c r="O42" s="21">
        <v>0</v>
      </c>
    </row>
    <row r="43" spans="1:15" x14ac:dyDescent="0.25">
      <c r="A43" s="28" t="s">
        <v>94</v>
      </c>
      <c r="B43" s="28" t="s">
        <v>95</v>
      </c>
      <c r="C43" s="28" t="s">
        <v>96</v>
      </c>
      <c r="D43" s="28" t="s">
        <v>229</v>
      </c>
      <c r="E43" s="28" t="s">
        <v>28</v>
      </c>
      <c r="F43" s="7">
        <v>43340</v>
      </c>
      <c r="G43" s="31">
        <v>42581</v>
      </c>
      <c r="H43" s="31">
        <v>42581</v>
      </c>
      <c r="I43" s="28" t="s">
        <v>159</v>
      </c>
      <c r="J43">
        <v>1</v>
      </c>
      <c r="K43" s="28" t="s">
        <v>38</v>
      </c>
      <c r="L43" s="21">
        <v>2500</v>
      </c>
      <c r="M43" s="21">
        <v>150</v>
      </c>
      <c r="N43" s="21">
        <v>0</v>
      </c>
      <c r="O43" s="21">
        <v>0</v>
      </c>
    </row>
    <row r="44" spans="1:15" x14ac:dyDescent="0.25">
      <c r="A44" s="28" t="s">
        <v>94</v>
      </c>
      <c r="B44" s="28" t="s">
        <v>95</v>
      </c>
      <c r="C44" s="28" t="s">
        <v>96</v>
      </c>
      <c r="D44" s="28" t="s">
        <v>229</v>
      </c>
      <c r="E44" s="28" t="s">
        <v>28</v>
      </c>
      <c r="F44" s="7">
        <v>43350</v>
      </c>
      <c r="G44" s="31">
        <v>42582</v>
      </c>
      <c r="H44" s="31">
        <v>42582</v>
      </c>
      <c r="I44" s="28" t="s">
        <v>50</v>
      </c>
      <c r="J44">
        <v>1</v>
      </c>
      <c r="K44" s="28" t="s">
        <v>139</v>
      </c>
      <c r="L44" s="21">
        <v>3300</v>
      </c>
      <c r="M44" s="21">
        <v>0</v>
      </c>
      <c r="N44" s="21">
        <v>0</v>
      </c>
      <c r="O44" s="21">
        <v>0</v>
      </c>
    </row>
    <row r="45" spans="1:15" x14ac:dyDescent="0.25">
      <c r="A45" s="28" t="s">
        <v>94</v>
      </c>
      <c r="B45" s="28" t="s">
        <v>95</v>
      </c>
      <c r="C45" s="28" t="s">
        <v>96</v>
      </c>
      <c r="D45" s="28" t="s">
        <v>229</v>
      </c>
      <c r="E45" s="28" t="s">
        <v>28</v>
      </c>
      <c r="F45" s="7">
        <v>43370</v>
      </c>
      <c r="G45" s="31">
        <v>42566</v>
      </c>
      <c r="H45" s="31">
        <v>42566</v>
      </c>
      <c r="I45" s="28" t="s">
        <v>97</v>
      </c>
      <c r="J45">
        <v>1</v>
      </c>
      <c r="K45" s="28" t="s">
        <v>38</v>
      </c>
      <c r="L45" s="21">
        <v>3500</v>
      </c>
      <c r="M45" s="21">
        <v>210</v>
      </c>
      <c r="N45" s="21">
        <v>0</v>
      </c>
      <c r="O45" s="21">
        <v>0</v>
      </c>
    </row>
    <row r="46" spans="1:15" x14ac:dyDescent="0.25">
      <c r="A46" s="28" t="s">
        <v>94</v>
      </c>
      <c r="B46" s="28" t="s">
        <v>95</v>
      </c>
      <c r="C46" s="28" t="s">
        <v>96</v>
      </c>
      <c r="D46" s="28" t="s">
        <v>229</v>
      </c>
      <c r="E46" s="28" t="s">
        <v>28</v>
      </c>
      <c r="F46" s="7" t="s">
        <v>165</v>
      </c>
      <c r="G46" s="31">
        <v>42581</v>
      </c>
      <c r="H46" s="31">
        <v>42581</v>
      </c>
      <c r="I46" s="28" t="s">
        <v>166</v>
      </c>
      <c r="J46">
        <v>1</v>
      </c>
      <c r="K46" s="28" t="s">
        <v>139</v>
      </c>
      <c r="L46" s="21">
        <v>-500</v>
      </c>
      <c r="M46" s="21">
        <v>0</v>
      </c>
      <c r="N46" s="21">
        <v>0</v>
      </c>
      <c r="O46" s="21">
        <v>0</v>
      </c>
    </row>
    <row r="47" spans="1:15" x14ac:dyDescent="0.25">
      <c r="A47" s="28" t="s">
        <v>251</v>
      </c>
      <c r="I47" s="28"/>
      <c r="J47" s="28"/>
      <c r="L47" s="21">
        <v>9800</v>
      </c>
      <c r="M47" s="21">
        <v>420</v>
      </c>
      <c r="N47" s="21">
        <v>0</v>
      </c>
      <c r="O47" s="21">
        <v>0</v>
      </c>
    </row>
    <row r="48" spans="1:15" x14ac:dyDescent="0.25">
      <c r="A48"/>
      <c r="B48"/>
      <c r="C48"/>
      <c r="D48"/>
      <c r="E48"/>
      <c r="I48"/>
      <c r="J48"/>
      <c r="K48"/>
      <c r="L48" s="21"/>
      <c r="M48" s="21"/>
      <c r="N48" s="21"/>
      <c r="O48" s="21"/>
    </row>
    <row r="49" spans="1:15" x14ac:dyDescent="0.25">
      <c r="A49" s="28" t="s">
        <v>48</v>
      </c>
      <c r="B49" s="28" t="s">
        <v>49</v>
      </c>
      <c r="C49" s="28" t="s">
        <v>229</v>
      </c>
      <c r="D49" s="28" t="s">
        <v>229</v>
      </c>
      <c r="E49" s="28" t="s">
        <v>28</v>
      </c>
      <c r="F49" s="7">
        <v>33154</v>
      </c>
      <c r="G49" s="31">
        <v>42574</v>
      </c>
      <c r="H49" s="31">
        <v>42574</v>
      </c>
      <c r="I49" s="28" t="s">
        <v>143</v>
      </c>
      <c r="J49" s="28">
        <v>1</v>
      </c>
      <c r="K49" s="28" t="s">
        <v>18</v>
      </c>
      <c r="L49" s="21">
        <v>280</v>
      </c>
      <c r="M49" s="21">
        <v>0</v>
      </c>
      <c r="N49" s="21">
        <v>0</v>
      </c>
      <c r="O49" s="21">
        <v>0</v>
      </c>
    </row>
    <row r="50" spans="1:15" x14ac:dyDescent="0.25">
      <c r="A50" s="28" t="s">
        <v>48</v>
      </c>
      <c r="B50" s="28" t="s">
        <v>49</v>
      </c>
      <c r="C50" s="28" t="s">
        <v>229</v>
      </c>
      <c r="D50" s="28" t="s">
        <v>229</v>
      </c>
      <c r="E50" s="28" t="s">
        <v>28</v>
      </c>
      <c r="F50" s="7">
        <v>658600</v>
      </c>
      <c r="G50" s="31">
        <v>42553</v>
      </c>
      <c r="H50" s="31">
        <v>42553</v>
      </c>
      <c r="I50" s="28" t="s">
        <v>50</v>
      </c>
      <c r="J50">
        <v>1</v>
      </c>
      <c r="K50" s="28" t="s">
        <v>18</v>
      </c>
      <c r="L50" s="21">
        <v>2250</v>
      </c>
      <c r="M50" s="21">
        <v>0</v>
      </c>
      <c r="N50" s="21">
        <v>0</v>
      </c>
      <c r="O50" s="21">
        <v>0</v>
      </c>
    </row>
    <row r="51" spans="1:15" x14ac:dyDescent="0.25">
      <c r="A51" s="28" t="s">
        <v>48</v>
      </c>
      <c r="B51" s="28" t="s">
        <v>49</v>
      </c>
      <c r="C51" s="28" t="s">
        <v>229</v>
      </c>
      <c r="D51" s="28" t="s">
        <v>229</v>
      </c>
      <c r="E51" s="28" t="s">
        <v>28</v>
      </c>
      <c r="F51" s="7">
        <v>658602</v>
      </c>
      <c r="G51" s="31">
        <v>42557</v>
      </c>
      <c r="H51" s="31">
        <v>42557</v>
      </c>
      <c r="I51" s="28" t="s">
        <v>79</v>
      </c>
      <c r="J51">
        <v>1</v>
      </c>
      <c r="K51" s="28" t="s">
        <v>18</v>
      </c>
      <c r="L51" s="21">
        <v>350</v>
      </c>
      <c r="M51" s="21">
        <v>0</v>
      </c>
      <c r="N51" s="21">
        <v>0</v>
      </c>
      <c r="O51" s="21">
        <v>0</v>
      </c>
    </row>
    <row r="52" spans="1:15" x14ac:dyDescent="0.25">
      <c r="A52" s="28" t="s">
        <v>48</v>
      </c>
      <c r="B52" s="28" t="s">
        <v>49</v>
      </c>
      <c r="C52" s="28" t="s">
        <v>229</v>
      </c>
      <c r="D52" s="28" t="s">
        <v>229</v>
      </c>
      <c r="E52" s="28" t="s">
        <v>28</v>
      </c>
      <c r="F52" s="7">
        <v>658610</v>
      </c>
      <c r="G52" s="31">
        <v>42566</v>
      </c>
      <c r="H52" s="31">
        <v>42566</v>
      </c>
      <c r="I52" s="28" t="s">
        <v>99</v>
      </c>
      <c r="J52">
        <v>1</v>
      </c>
      <c r="K52" s="28" t="s">
        <v>18</v>
      </c>
      <c r="L52" s="21">
        <v>800</v>
      </c>
      <c r="M52" s="21">
        <v>0</v>
      </c>
      <c r="N52" s="21">
        <v>0</v>
      </c>
      <c r="O52" s="21">
        <v>0</v>
      </c>
    </row>
    <row r="53" spans="1:15" x14ac:dyDescent="0.25">
      <c r="A53" s="28" t="s">
        <v>48</v>
      </c>
      <c r="B53" s="28" t="s">
        <v>49</v>
      </c>
      <c r="C53" s="28" t="s">
        <v>229</v>
      </c>
      <c r="D53" s="28" t="s">
        <v>229</v>
      </c>
      <c r="E53" s="28" t="s">
        <v>28</v>
      </c>
      <c r="F53" s="7">
        <v>658650</v>
      </c>
      <c r="G53" s="31">
        <v>42571</v>
      </c>
      <c r="H53" s="31">
        <v>42571</v>
      </c>
      <c r="I53" s="28" t="s">
        <v>126</v>
      </c>
      <c r="J53">
        <v>1</v>
      </c>
      <c r="K53" s="28" t="s">
        <v>18</v>
      </c>
      <c r="L53" s="21">
        <v>1000</v>
      </c>
      <c r="M53" s="21">
        <v>0</v>
      </c>
      <c r="N53" s="21">
        <v>0</v>
      </c>
      <c r="O53" s="21">
        <v>0</v>
      </c>
    </row>
    <row r="54" spans="1:15" x14ac:dyDescent="0.25">
      <c r="A54" s="28" t="s">
        <v>48</v>
      </c>
      <c r="B54" s="28" t="s">
        <v>49</v>
      </c>
      <c r="C54" s="28" t="s">
        <v>229</v>
      </c>
      <c r="D54" s="28" t="s">
        <v>229</v>
      </c>
      <c r="E54" s="28" t="s">
        <v>28</v>
      </c>
      <c r="F54" s="7" t="s">
        <v>127</v>
      </c>
      <c r="G54" s="31">
        <v>42571</v>
      </c>
      <c r="H54" s="31">
        <v>42571</v>
      </c>
      <c r="I54" s="28" t="s">
        <v>129</v>
      </c>
      <c r="J54" s="28">
        <v>2</v>
      </c>
      <c r="K54" s="28" t="s">
        <v>18</v>
      </c>
      <c r="L54" s="21">
        <v>5000</v>
      </c>
      <c r="M54" s="21">
        <v>0</v>
      </c>
      <c r="N54" s="21">
        <v>0</v>
      </c>
      <c r="O54" s="21">
        <v>0</v>
      </c>
    </row>
    <row r="55" spans="1:15" x14ac:dyDescent="0.25">
      <c r="A55" s="28" t="s">
        <v>48</v>
      </c>
      <c r="B55" s="28" t="s">
        <v>49</v>
      </c>
      <c r="C55" s="28" t="s">
        <v>229</v>
      </c>
      <c r="D55" s="28" t="s">
        <v>229</v>
      </c>
      <c r="E55" s="28" t="s">
        <v>28</v>
      </c>
      <c r="F55" s="7" t="s">
        <v>127</v>
      </c>
      <c r="G55" s="31">
        <v>42571</v>
      </c>
      <c r="H55" s="31">
        <v>42571</v>
      </c>
      <c r="I55" s="28" t="s">
        <v>128</v>
      </c>
      <c r="J55" s="28">
        <v>1</v>
      </c>
      <c r="K55" s="28" t="s">
        <v>18</v>
      </c>
      <c r="L55" s="21">
        <v>10000</v>
      </c>
      <c r="M55" s="21">
        <v>0</v>
      </c>
      <c r="N55" s="21">
        <v>0</v>
      </c>
      <c r="O55" s="21">
        <v>0</v>
      </c>
    </row>
    <row r="56" spans="1:15" x14ac:dyDescent="0.25">
      <c r="A56" s="28" t="s">
        <v>48</v>
      </c>
      <c r="B56" s="28" t="s">
        <v>49</v>
      </c>
      <c r="C56" s="28" t="s">
        <v>229</v>
      </c>
      <c r="D56" s="28" t="s">
        <v>229</v>
      </c>
      <c r="E56" s="28" t="s">
        <v>28</v>
      </c>
      <c r="F56" s="7" t="s">
        <v>73</v>
      </c>
      <c r="G56" s="31">
        <v>42556</v>
      </c>
      <c r="H56" s="31">
        <v>42556</v>
      </c>
      <c r="I56" s="28" t="s">
        <v>74</v>
      </c>
      <c r="J56">
        <v>1</v>
      </c>
      <c r="K56" s="28" t="s">
        <v>18</v>
      </c>
      <c r="L56" s="21">
        <v>-250</v>
      </c>
      <c r="M56" s="21">
        <v>0</v>
      </c>
      <c r="N56" s="21">
        <v>0</v>
      </c>
      <c r="O56" s="21">
        <v>0</v>
      </c>
    </row>
    <row r="57" spans="1:15" x14ac:dyDescent="0.25">
      <c r="A57" s="28" t="s">
        <v>48</v>
      </c>
      <c r="B57" s="28" t="s">
        <v>49</v>
      </c>
      <c r="C57" s="28" t="s">
        <v>229</v>
      </c>
      <c r="D57" s="28" t="s">
        <v>229</v>
      </c>
      <c r="E57" s="28" t="s">
        <v>28</v>
      </c>
      <c r="F57" s="7" t="s">
        <v>223</v>
      </c>
      <c r="G57" s="31">
        <v>42582</v>
      </c>
      <c r="H57" s="31">
        <v>42582</v>
      </c>
      <c r="I57" s="28" t="s">
        <v>224</v>
      </c>
      <c r="J57">
        <v>1</v>
      </c>
      <c r="K57" s="28" t="s">
        <v>18</v>
      </c>
      <c r="L57" s="21">
        <v>300</v>
      </c>
      <c r="M57" s="21">
        <v>0</v>
      </c>
      <c r="N57" s="21">
        <v>0</v>
      </c>
      <c r="O57" s="21">
        <v>0</v>
      </c>
    </row>
    <row r="58" spans="1:15" x14ac:dyDescent="0.25">
      <c r="A58" s="28" t="s">
        <v>48</v>
      </c>
      <c r="B58" s="28" t="s">
        <v>49</v>
      </c>
      <c r="C58" s="28" t="s">
        <v>229</v>
      </c>
      <c r="D58" s="28" t="s">
        <v>229</v>
      </c>
      <c r="E58" s="28" t="s">
        <v>28</v>
      </c>
      <c r="F58" s="7" t="s">
        <v>223</v>
      </c>
      <c r="G58" s="31">
        <v>42582</v>
      </c>
      <c r="H58" s="31">
        <v>42582</v>
      </c>
      <c r="I58" s="28" t="s">
        <v>225</v>
      </c>
      <c r="J58" s="28">
        <v>2</v>
      </c>
      <c r="K58" s="28" t="s">
        <v>18</v>
      </c>
      <c r="L58" s="21">
        <v>900</v>
      </c>
      <c r="M58" s="21">
        <v>0</v>
      </c>
      <c r="N58" s="21">
        <v>0</v>
      </c>
      <c r="O58" s="21">
        <v>0</v>
      </c>
    </row>
    <row r="59" spans="1:15" x14ac:dyDescent="0.25">
      <c r="A59" s="28" t="s">
        <v>48</v>
      </c>
      <c r="B59" s="28" t="s">
        <v>49</v>
      </c>
      <c r="C59" s="28" t="s">
        <v>229</v>
      </c>
      <c r="D59" s="28" t="s">
        <v>229</v>
      </c>
      <c r="E59" s="28" t="s">
        <v>28</v>
      </c>
      <c r="F59" s="7" t="s">
        <v>223</v>
      </c>
      <c r="G59" s="31">
        <v>42582</v>
      </c>
      <c r="H59" s="31">
        <v>42582</v>
      </c>
      <c r="I59" s="28" t="s">
        <v>226</v>
      </c>
      <c r="J59" s="28">
        <v>3</v>
      </c>
      <c r="K59" s="28" t="s">
        <v>18</v>
      </c>
      <c r="L59" s="21">
        <v>1800</v>
      </c>
      <c r="M59" s="21">
        <v>0</v>
      </c>
      <c r="N59" s="21">
        <v>0</v>
      </c>
      <c r="O59" s="21">
        <v>0</v>
      </c>
    </row>
    <row r="60" spans="1:15" x14ac:dyDescent="0.25">
      <c r="A60" s="28" t="s">
        <v>252</v>
      </c>
      <c r="I60" s="28"/>
      <c r="J60" s="28"/>
      <c r="L60" s="21">
        <v>22430</v>
      </c>
      <c r="M60" s="21">
        <v>0</v>
      </c>
      <c r="N60" s="21">
        <v>0</v>
      </c>
      <c r="O60" s="21">
        <v>0</v>
      </c>
    </row>
    <row r="61" spans="1:15" x14ac:dyDescent="0.25">
      <c r="A61"/>
      <c r="B61"/>
      <c r="C61"/>
      <c r="D61"/>
      <c r="E61"/>
      <c r="I61"/>
      <c r="J61"/>
      <c r="K61"/>
      <c r="L61" s="21"/>
      <c r="M61" s="21"/>
      <c r="N61" s="21"/>
      <c r="O61" s="21"/>
    </row>
    <row r="62" spans="1:15" x14ac:dyDescent="0.25">
      <c r="A62" s="28" t="s">
        <v>167</v>
      </c>
      <c r="B62" s="28" t="s">
        <v>229</v>
      </c>
      <c r="C62" s="28" t="s">
        <v>168</v>
      </c>
      <c r="D62" s="28" t="s">
        <v>229</v>
      </c>
      <c r="E62" s="28" t="s">
        <v>28</v>
      </c>
      <c r="F62" s="7" t="s">
        <v>169</v>
      </c>
      <c r="G62" s="31">
        <v>42581</v>
      </c>
      <c r="H62" s="31">
        <v>42581</v>
      </c>
      <c r="I62" s="28" t="s">
        <v>170</v>
      </c>
      <c r="J62" s="28">
        <v>1</v>
      </c>
      <c r="K62" s="28" t="s">
        <v>103</v>
      </c>
      <c r="L62" s="21">
        <v>1200</v>
      </c>
      <c r="M62" s="21">
        <v>72</v>
      </c>
      <c r="N62" s="21">
        <v>0</v>
      </c>
      <c r="O62" s="21">
        <v>0</v>
      </c>
    </row>
    <row r="63" spans="1:15" x14ac:dyDescent="0.25">
      <c r="A63" s="28" t="s">
        <v>253</v>
      </c>
      <c r="I63" s="28"/>
      <c r="J63" s="28"/>
      <c r="L63" s="21">
        <v>1200</v>
      </c>
      <c r="M63" s="21">
        <v>72</v>
      </c>
      <c r="N63" s="21">
        <v>0</v>
      </c>
      <c r="O63" s="21">
        <v>0</v>
      </c>
    </row>
    <row r="64" spans="1:15" x14ac:dyDescent="0.25">
      <c r="A64"/>
      <c r="B64"/>
      <c r="C64"/>
      <c r="D64"/>
      <c r="E64"/>
      <c r="I64"/>
      <c r="J64"/>
      <c r="K64"/>
      <c r="L64" s="21"/>
      <c r="M64" s="21"/>
      <c r="N64" s="21"/>
      <c r="O64" s="21"/>
    </row>
    <row r="65" spans="1:15" x14ac:dyDescent="0.25">
      <c r="A65" s="28" t="s">
        <v>112</v>
      </c>
      <c r="B65" s="28" t="s">
        <v>113</v>
      </c>
      <c r="C65" s="28" t="s">
        <v>114</v>
      </c>
      <c r="D65" s="28" t="s">
        <v>229</v>
      </c>
      <c r="E65" s="28" t="s">
        <v>28</v>
      </c>
      <c r="F65" s="7" t="s">
        <v>115</v>
      </c>
      <c r="G65" s="31">
        <v>42570</v>
      </c>
      <c r="H65" s="31">
        <v>42570</v>
      </c>
      <c r="I65" s="28" t="s">
        <v>116</v>
      </c>
      <c r="J65" s="28">
        <v>1</v>
      </c>
      <c r="K65" s="28" t="s">
        <v>33</v>
      </c>
      <c r="L65" s="21">
        <v>20000</v>
      </c>
      <c r="M65" s="21">
        <v>1200</v>
      </c>
      <c r="N65" s="21">
        <v>0</v>
      </c>
      <c r="O65" s="21">
        <v>0</v>
      </c>
    </row>
    <row r="66" spans="1:15" x14ac:dyDescent="0.25">
      <c r="A66" s="28" t="s">
        <v>112</v>
      </c>
      <c r="B66" s="28" t="s">
        <v>113</v>
      </c>
      <c r="C66" s="28" t="s">
        <v>114</v>
      </c>
      <c r="D66" s="28" t="s">
        <v>229</v>
      </c>
      <c r="E66" s="28" t="s">
        <v>28</v>
      </c>
      <c r="F66" s="7" t="s">
        <v>115</v>
      </c>
      <c r="G66" s="31">
        <v>42570</v>
      </c>
      <c r="H66" s="31">
        <v>42570</v>
      </c>
      <c r="I66" s="28" t="s">
        <v>117</v>
      </c>
      <c r="J66" s="28">
        <v>2</v>
      </c>
      <c r="K66" s="28" t="s">
        <v>118</v>
      </c>
      <c r="L66" s="21">
        <v>5000</v>
      </c>
      <c r="M66" s="21">
        <v>0</v>
      </c>
      <c r="N66" s="21">
        <v>0</v>
      </c>
      <c r="O66" s="21">
        <v>0</v>
      </c>
    </row>
    <row r="67" spans="1:15" x14ac:dyDescent="0.25">
      <c r="A67" s="28" t="s">
        <v>112</v>
      </c>
      <c r="B67" s="28" t="s">
        <v>113</v>
      </c>
      <c r="C67" s="28" t="s">
        <v>114</v>
      </c>
      <c r="D67" s="28" t="s">
        <v>229</v>
      </c>
      <c r="E67" s="28" t="s">
        <v>28</v>
      </c>
      <c r="F67" s="7" t="s">
        <v>134</v>
      </c>
      <c r="G67" s="31">
        <v>42573</v>
      </c>
      <c r="H67" s="31">
        <v>42573</v>
      </c>
      <c r="I67" s="28" t="s">
        <v>135</v>
      </c>
      <c r="J67" s="28">
        <v>1</v>
      </c>
      <c r="K67" s="28" t="s">
        <v>27</v>
      </c>
      <c r="L67" s="21">
        <v>8000</v>
      </c>
      <c r="M67" s="21">
        <v>480</v>
      </c>
      <c r="N67" s="21">
        <v>0</v>
      </c>
      <c r="O67" s="21">
        <v>0</v>
      </c>
    </row>
    <row r="68" spans="1:15" x14ac:dyDescent="0.25">
      <c r="A68" s="28" t="s">
        <v>254</v>
      </c>
      <c r="I68" s="28"/>
      <c r="J68" s="28"/>
      <c r="L68" s="21">
        <v>33000</v>
      </c>
      <c r="M68" s="21">
        <v>1680</v>
      </c>
      <c r="N68" s="21">
        <v>0</v>
      </c>
      <c r="O68" s="21">
        <v>0</v>
      </c>
    </row>
    <row r="69" spans="1:15" x14ac:dyDescent="0.25">
      <c r="A69"/>
      <c r="B69"/>
      <c r="C69"/>
      <c r="D69"/>
      <c r="E69"/>
      <c r="I69"/>
      <c r="J69"/>
      <c r="K69"/>
      <c r="L69" s="21"/>
      <c r="M69" s="21"/>
      <c r="N69" s="21"/>
      <c r="O69" s="21"/>
    </row>
    <row r="70" spans="1:15" x14ac:dyDescent="0.25">
      <c r="A70" s="28" t="s">
        <v>150</v>
      </c>
      <c r="B70" s="28" t="s">
        <v>151</v>
      </c>
      <c r="C70" s="28" t="s">
        <v>96</v>
      </c>
      <c r="D70" s="28" t="s">
        <v>229</v>
      </c>
      <c r="E70" s="28" t="s">
        <v>28</v>
      </c>
      <c r="F70" s="7">
        <v>5986</v>
      </c>
      <c r="G70" s="31">
        <v>42580</v>
      </c>
      <c r="H70" s="31">
        <v>42582</v>
      </c>
      <c r="I70" s="28" t="s">
        <v>152</v>
      </c>
      <c r="J70" s="28">
        <v>1</v>
      </c>
      <c r="K70" s="28" t="s">
        <v>38</v>
      </c>
      <c r="L70" s="21">
        <v>3100</v>
      </c>
      <c r="M70" s="21">
        <v>186</v>
      </c>
      <c r="N70" s="21">
        <v>0</v>
      </c>
      <c r="O70" s="21">
        <v>0</v>
      </c>
    </row>
    <row r="71" spans="1:15" x14ac:dyDescent="0.25">
      <c r="A71" s="28" t="s">
        <v>150</v>
      </c>
      <c r="B71" s="28" t="s">
        <v>151</v>
      </c>
      <c r="C71" s="28" t="s">
        <v>96</v>
      </c>
      <c r="D71" s="28" t="s">
        <v>229</v>
      </c>
      <c r="E71" s="28" t="s">
        <v>28</v>
      </c>
      <c r="F71" s="7">
        <v>5986</v>
      </c>
      <c r="G71" s="31">
        <v>42580</v>
      </c>
      <c r="H71" s="31">
        <v>42582</v>
      </c>
      <c r="I71" s="28" t="s">
        <v>153</v>
      </c>
      <c r="J71" s="28">
        <v>2</v>
      </c>
      <c r="K71" s="28" t="s">
        <v>103</v>
      </c>
      <c r="L71" s="21">
        <v>900</v>
      </c>
      <c r="M71" s="21">
        <v>54</v>
      </c>
      <c r="N71" s="21">
        <v>0</v>
      </c>
      <c r="O71" s="21">
        <v>0</v>
      </c>
    </row>
    <row r="72" spans="1:15" x14ac:dyDescent="0.25">
      <c r="A72" s="28" t="s">
        <v>255</v>
      </c>
      <c r="I72" s="28"/>
      <c r="J72" s="28"/>
      <c r="L72" s="21">
        <v>4000</v>
      </c>
      <c r="M72" s="21">
        <v>240</v>
      </c>
      <c r="N72" s="21">
        <v>0</v>
      </c>
      <c r="O72" s="21">
        <v>0</v>
      </c>
    </row>
    <row r="73" spans="1:15" x14ac:dyDescent="0.25">
      <c r="A73"/>
      <c r="B73"/>
      <c r="C73"/>
      <c r="D73"/>
      <c r="E73"/>
      <c r="I73"/>
      <c r="J73"/>
      <c r="K73"/>
      <c r="L73" s="21"/>
      <c r="M73" s="21"/>
      <c r="N73" s="21"/>
      <c r="O73" s="21"/>
    </row>
    <row r="74" spans="1:15" x14ac:dyDescent="0.25">
      <c r="A74" s="28" t="s">
        <v>20</v>
      </c>
      <c r="B74" s="28" t="s">
        <v>229</v>
      </c>
      <c r="C74" s="28" t="s">
        <v>229</v>
      </c>
      <c r="D74" s="28" t="s">
        <v>229</v>
      </c>
      <c r="E74" s="28" t="s">
        <v>22</v>
      </c>
      <c r="F74" s="7">
        <v>620100</v>
      </c>
      <c r="G74" s="31">
        <v>42552</v>
      </c>
      <c r="H74" s="31">
        <v>42552</v>
      </c>
      <c r="I74" s="28" t="s">
        <v>21</v>
      </c>
      <c r="J74" s="28">
        <v>1</v>
      </c>
      <c r="K74" s="28" t="s">
        <v>18</v>
      </c>
      <c r="L74" s="21">
        <v>6188</v>
      </c>
      <c r="M74" s="21">
        <v>0</v>
      </c>
      <c r="N74" s="21">
        <v>2210</v>
      </c>
      <c r="O74" s="21">
        <v>0</v>
      </c>
    </row>
    <row r="75" spans="1:15" x14ac:dyDescent="0.25">
      <c r="A75" s="28" t="s">
        <v>20</v>
      </c>
      <c r="B75" s="28" t="s">
        <v>229</v>
      </c>
      <c r="C75" s="28" t="s">
        <v>229</v>
      </c>
      <c r="D75" s="28" t="s">
        <v>229</v>
      </c>
      <c r="E75" s="28" t="s">
        <v>22</v>
      </c>
      <c r="F75" s="7">
        <v>620215</v>
      </c>
      <c r="G75" s="31">
        <v>42556</v>
      </c>
      <c r="H75" s="31">
        <v>42556</v>
      </c>
      <c r="I75" t="s">
        <v>21</v>
      </c>
      <c r="J75">
        <v>1</v>
      </c>
      <c r="K75" s="28" t="s">
        <v>18</v>
      </c>
      <c r="L75" s="21">
        <v>7280</v>
      </c>
      <c r="M75" s="21">
        <v>0</v>
      </c>
      <c r="N75" s="21">
        <v>2600</v>
      </c>
      <c r="O75" s="21">
        <v>0</v>
      </c>
    </row>
    <row r="76" spans="1:15" x14ac:dyDescent="0.25">
      <c r="A76" s="28" t="s">
        <v>20</v>
      </c>
      <c r="B76" s="28" t="s">
        <v>229</v>
      </c>
      <c r="C76" s="28" t="s">
        <v>229</v>
      </c>
      <c r="D76" s="28" t="s">
        <v>229</v>
      </c>
      <c r="E76" s="28" t="s">
        <v>22</v>
      </c>
      <c r="F76" s="7">
        <v>620220</v>
      </c>
      <c r="G76" s="31">
        <v>42566</v>
      </c>
      <c r="H76" s="31">
        <v>42566</v>
      </c>
      <c r="I76" t="s">
        <v>21</v>
      </c>
      <c r="J76">
        <v>1</v>
      </c>
      <c r="K76" s="28" t="s">
        <v>18</v>
      </c>
      <c r="L76" s="21">
        <v>7000</v>
      </c>
      <c r="M76" s="21">
        <v>0</v>
      </c>
      <c r="N76" s="21">
        <v>2500</v>
      </c>
      <c r="O76" s="21">
        <v>0</v>
      </c>
    </row>
    <row r="77" spans="1:15" x14ac:dyDescent="0.25">
      <c r="A77" s="28" t="s">
        <v>20</v>
      </c>
      <c r="B77" s="28" t="s">
        <v>229</v>
      </c>
      <c r="C77" s="28" t="s">
        <v>229</v>
      </c>
      <c r="D77" s="28" t="s">
        <v>229</v>
      </c>
      <c r="E77" s="28" t="s">
        <v>22</v>
      </c>
      <c r="F77" s="7">
        <v>620230</v>
      </c>
      <c r="G77" s="31">
        <v>42571</v>
      </c>
      <c r="H77" s="31">
        <v>42571</v>
      </c>
      <c r="I77" t="s">
        <v>21</v>
      </c>
      <c r="J77">
        <v>1</v>
      </c>
      <c r="K77" s="28" t="s">
        <v>18</v>
      </c>
      <c r="L77" s="21">
        <v>9100</v>
      </c>
      <c r="M77" s="21">
        <v>0</v>
      </c>
      <c r="N77" s="21">
        <v>3250</v>
      </c>
      <c r="O77" s="21">
        <v>0</v>
      </c>
    </row>
    <row r="78" spans="1:15" x14ac:dyDescent="0.25">
      <c r="A78" s="28" t="s">
        <v>20</v>
      </c>
      <c r="B78" s="28" t="s">
        <v>229</v>
      </c>
      <c r="C78" s="28" t="s">
        <v>229</v>
      </c>
      <c r="D78" s="28" t="s">
        <v>229</v>
      </c>
      <c r="E78" s="28" t="s">
        <v>22</v>
      </c>
      <c r="F78" s="7">
        <v>620450</v>
      </c>
      <c r="G78" s="31">
        <v>42581</v>
      </c>
      <c r="H78" s="31">
        <v>42581</v>
      </c>
      <c r="I78" t="s">
        <v>21</v>
      </c>
      <c r="J78">
        <v>1</v>
      </c>
      <c r="K78" s="28" t="s">
        <v>18</v>
      </c>
      <c r="L78" s="21">
        <v>15400</v>
      </c>
      <c r="M78" s="21">
        <v>0</v>
      </c>
      <c r="N78" s="21">
        <v>5500</v>
      </c>
      <c r="O78" s="21">
        <v>0</v>
      </c>
    </row>
    <row r="79" spans="1:15" x14ac:dyDescent="0.25">
      <c r="A79" s="28" t="s">
        <v>256</v>
      </c>
      <c r="I79" s="28"/>
      <c r="J79" s="28"/>
      <c r="L79" s="21">
        <v>44968</v>
      </c>
      <c r="M79" s="21">
        <v>0</v>
      </c>
      <c r="N79" s="21">
        <v>16060</v>
      </c>
      <c r="O79" s="21">
        <v>0</v>
      </c>
    </row>
    <row r="80" spans="1:15" x14ac:dyDescent="0.25">
      <c r="A80"/>
      <c r="B80"/>
      <c r="C80"/>
      <c r="D80"/>
      <c r="E80"/>
      <c r="I80"/>
      <c r="J80"/>
      <c r="K80"/>
      <c r="L80" s="21"/>
      <c r="M80" s="21"/>
      <c r="N80" s="21"/>
      <c r="O80" s="21"/>
    </row>
    <row r="81" spans="1:15" x14ac:dyDescent="0.25">
      <c r="A81" s="28" t="s">
        <v>75</v>
      </c>
      <c r="B81" s="28" t="s">
        <v>229</v>
      </c>
      <c r="C81" s="28" t="s">
        <v>229</v>
      </c>
      <c r="D81" s="28" t="s">
        <v>229</v>
      </c>
      <c r="E81" s="28" t="s">
        <v>22</v>
      </c>
      <c r="F81" s="7" t="s">
        <v>76</v>
      </c>
      <c r="G81" s="31">
        <v>42556</v>
      </c>
      <c r="H81" s="31">
        <v>42556</v>
      </c>
      <c r="I81" s="28" t="s">
        <v>77</v>
      </c>
      <c r="J81" s="28">
        <v>1</v>
      </c>
      <c r="K81" s="28" t="s">
        <v>18</v>
      </c>
      <c r="L81" s="21">
        <v>560000</v>
      </c>
      <c r="M81" s="21">
        <v>0</v>
      </c>
      <c r="N81" s="21">
        <v>200000</v>
      </c>
      <c r="O81" s="21">
        <v>0</v>
      </c>
    </row>
    <row r="82" spans="1:15" x14ac:dyDescent="0.25">
      <c r="A82" s="28" t="s">
        <v>75</v>
      </c>
      <c r="B82" s="28" t="s">
        <v>229</v>
      </c>
      <c r="C82" s="28" t="s">
        <v>229</v>
      </c>
      <c r="D82" s="28" t="s">
        <v>229</v>
      </c>
      <c r="E82" s="28" t="s">
        <v>22</v>
      </c>
      <c r="F82" s="7" t="s">
        <v>76</v>
      </c>
      <c r="G82" s="31">
        <v>42556</v>
      </c>
      <c r="H82" s="31">
        <v>42556</v>
      </c>
      <c r="I82" s="28" t="s">
        <v>17</v>
      </c>
      <c r="J82" s="28">
        <v>2</v>
      </c>
      <c r="K82" s="28" t="s">
        <v>18</v>
      </c>
      <c r="L82" s="21">
        <v>14000</v>
      </c>
      <c r="M82" s="21">
        <v>0</v>
      </c>
      <c r="N82" s="21">
        <v>5000</v>
      </c>
      <c r="O82" s="21">
        <v>0</v>
      </c>
    </row>
    <row r="83" spans="1:15" x14ac:dyDescent="0.25">
      <c r="A83" s="28" t="s">
        <v>257</v>
      </c>
      <c r="I83" s="28"/>
      <c r="J83" s="28"/>
      <c r="L83" s="21">
        <v>574000</v>
      </c>
      <c r="M83" s="21">
        <v>0</v>
      </c>
      <c r="N83" s="21">
        <v>205000</v>
      </c>
      <c r="O83" s="21">
        <v>0</v>
      </c>
    </row>
    <row r="84" spans="1:15" x14ac:dyDescent="0.25">
      <c r="A84"/>
      <c r="B84"/>
      <c r="C84"/>
      <c r="D84"/>
      <c r="E84"/>
      <c r="I84"/>
      <c r="J84"/>
      <c r="K84"/>
      <c r="L84" s="21"/>
      <c r="M84" s="21"/>
      <c r="N84" s="21"/>
      <c r="O84" s="21"/>
    </row>
    <row r="85" spans="1:15" x14ac:dyDescent="0.25">
      <c r="A85" s="28" t="s">
        <v>140</v>
      </c>
      <c r="B85" s="28" t="s">
        <v>229</v>
      </c>
      <c r="C85" s="28" t="s">
        <v>229</v>
      </c>
      <c r="D85" s="28" t="s">
        <v>229</v>
      </c>
      <c r="E85" s="28" t="s">
        <v>22</v>
      </c>
      <c r="F85" s="7">
        <v>323456</v>
      </c>
      <c r="G85" s="31">
        <v>42581</v>
      </c>
      <c r="H85" s="31">
        <v>42581</v>
      </c>
      <c r="I85" s="28" t="s">
        <v>158</v>
      </c>
      <c r="J85" s="28">
        <v>2</v>
      </c>
      <c r="K85" s="28" t="s">
        <v>18</v>
      </c>
      <c r="L85" s="21">
        <v>1500</v>
      </c>
      <c r="M85" s="21">
        <v>0</v>
      </c>
      <c r="N85" s="21">
        <v>600</v>
      </c>
      <c r="O85" s="21">
        <v>0</v>
      </c>
    </row>
    <row r="86" spans="1:15" x14ac:dyDescent="0.25">
      <c r="A86" s="28" t="s">
        <v>140</v>
      </c>
      <c r="B86" s="28" t="s">
        <v>229</v>
      </c>
      <c r="C86" s="28" t="s">
        <v>229</v>
      </c>
      <c r="D86" s="28" t="s">
        <v>229</v>
      </c>
      <c r="E86" s="28" t="s">
        <v>22</v>
      </c>
      <c r="F86" s="7">
        <v>323456</v>
      </c>
      <c r="G86" s="31">
        <v>42581</v>
      </c>
      <c r="H86" s="31">
        <v>42581</v>
      </c>
      <c r="I86" s="28" t="s">
        <v>157</v>
      </c>
      <c r="J86" s="28">
        <v>1</v>
      </c>
      <c r="K86" s="28" t="s">
        <v>18</v>
      </c>
      <c r="L86" s="21">
        <v>8000</v>
      </c>
      <c r="M86" s="21">
        <v>0</v>
      </c>
      <c r="N86" s="21">
        <v>3200</v>
      </c>
      <c r="O86" s="21">
        <v>0</v>
      </c>
    </row>
    <row r="87" spans="1:15" x14ac:dyDescent="0.25">
      <c r="A87" s="28" t="s">
        <v>140</v>
      </c>
      <c r="B87" s="28" t="s">
        <v>229</v>
      </c>
      <c r="C87" s="28" t="s">
        <v>229</v>
      </c>
      <c r="D87" s="28" t="s">
        <v>229</v>
      </c>
      <c r="E87" s="28" t="s">
        <v>22</v>
      </c>
      <c r="F87" s="7" t="s">
        <v>141</v>
      </c>
      <c r="G87" s="31">
        <v>42573</v>
      </c>
      <c r="H87" s="31">
        <v>42573</v>
      </c>
      <c r="I87" s="28" t="s">
        <v>142</v>
      </c>
      <c r="J87">
        <v>1</v>
      </c>
      <c r="K87" s="28" t="s">
        <v>18</v>
      </c>
      <c r="L87" s="21">
        <v>4200</v>
      </c>
      <c r="M87" s="21">
        <v>0</v>
      </c>
      <c r="N87" s="21">
        <v>1500</v>
      </c>
      <c r="O87" s="21">
        <v>0</v>
      </c>
    </row>
    <row r="88" spans="1:15" x14ac:dyDescent="0.25">
      <c r="A88" s="28" t="s">
        <v>258</v>
      </c>
      <c r="I88" s="28"/>
      <c r="J88" s="28"/>
      <c r="L88" s="21">
        <v>13700</v>
      </c>
      <c r="M88" s="21">
        <v>0</v>
      </c>
      <c r="N88" s="21">
        <v>5300</v>
      </c>
      <c r="O88" s="21">
        <v>0</v>
      </c>
    </row>
    <row r="89" spans="1:15" x14ac:dyDescent="0.25">
      <c r="A89"/>
      <c r="B89"/>
      <c r="C89"/>
      <c r="D89"/>
      <c r="E89"/>
      <c r="I89"/>
      <c r="J89"/>
      <c r="K89"/>
      <c r="L89" s="21"/>
      <c r="M89" s="21"/>
      <c r="N89" s="21"/>
      <c r="O89" s="21"/>
    </row>
    <row r="90" spans="1:15" x14ac:dyDescent="0.25">
      <c r="A90" s="28" t="s">
        <v>199</v>
      </c>
      <c r="B90" s="28" t="s">
        <v>229</v>
      </c>
      <c r="C90" s="28" t="s">
        <v>229</v>
      </c>
      <c r="D90" s="28" t="s">
        <v>229</v>
      </c>
      <c r="E90" s="28" t="s">
        <v>28</v>
      </c>
      <c r="F90" s="7" t="s">
        <v>200</v>
      </c>
      <c r="G90" s="31">
        <v>42581</v>
      </c>
      <c r="H90" s="31">
        <v>42581</v>
      </c>
      <c r="I90" s="28" t="s">
        <v>201</v>
      </c>
      <c r="J90" s="28">
        <v>1</v>
      </c>
      <c r="K90" s="28" t="s">
        <v>38</v>
      </c>
      <c r="L90" s="21">
        <v>3975</v>
      </c>
      <c r="M90" s="21">
        <v>238.5</v>
      </c>
      <c r="N90" s="21">
        <v>0</v>
      </c>
      <c r="O90" s="21">
        <v>0</v>
      </c>
    </row>
    <row r="91" spans="1:15" x14ac:dyDescent="0.25">
      <c r="A91" s="28" t="s">
        <v>259</v>
      </c>
      <c r="I91" s="28"/>
      <c r="J91" s="28"/>
      <c r="L91" s="21">
        <v>3975</v>
      </c>
      <c r="M91" s="21">
        <v>238.5</v>
      </c>
      <c r="N91" s="21">
        <v>0</v>
      </c>
      <c r="O91" s="21">
        <v>0</v>
      </c>
    </row>
    <row r="92" spans="1:15" x14ac:dyDescent="0.25">
      <c r="A92"/>
      <c r="B92"/>
      <c r="C92"/>
      <c r="D92"/>
      <c r="E92"/>
      <c r="I92"/>
      <c r="J92"/>
      <c r="K92"/>
      <c r="L92" s="21"/>
      <c r="M92" s="21"/>
      <c r="N92" s="21"/>
      <c r="O92" s="21"/>
    </row>
    <row r="93" spans="1:15" x14ac:dyDescent="0.25">
      <c r="A93" s="28" t="s">
        <v>23</v>
      </c>
      <c r="B93" s="28" t="s">
        <v>24</v>
      </c>
      <c r="C93" s="28" t="s">
        <v>25</v>
      </c>
      <c r="D93" s="28" t="s">
        <v>229</v>
      </c>
      <c r="E93" s="28" t="s">
        <v>28</v>
      </c>
      <c r="F93" s="7">
        <v>230001</v>
      </c>
      <c r="G93" s="31">
        <v>42553</v>
      </c>
      <c r="H93" s="31">
        <v>42553</v>
      </c>
      <c r="I93" s="28" t="s">
        <v>26</v>
      </c>
      <c r="J93" s="28">
        <v>1</v>
      </c>
      <c r="K93" s="28" t="s">
        <v>27</v>
      </c>
      <c r="L93" s="21">
        <v>150</v>
      </c>
      <c r="M93" s="21">
        <v>9</v>
      </c>
      <c r="N93" s="21">
        <v>0</v>
      </c>
      <c r="O93" s="21">
        <v>0</v>
      </c>
    </row>
    <row r="94" spans="1:15" x14ac:dyDescent="0.25">
      <c r="A94" s="28" t="s">
        <v>23</v>
      </c>
      <c r="B94" s="28" t="s">
        <v>24</v>
      </c>
      <c r="C94" s="28" t="s">
        <v>25</v>
      </c>
      <c r="D94" s="28" t="s">
        <v>229</v>
      </c>
      <c r="E94" s="28" t="s">
        <v>28</v>
      </c>
      <c r="F94" s="7">
        <v>230100</v>
      </c>
      <c r="G94" s="31">
        <v>42557</v>
      </c>
      <c r="H94" s="31">
        <v>42557</v>
      </c>
      <c r="I94" s="28" t="s">
        <v>78</v>
      </c>
      <c r="J94">
        <v>1</v>
      </c>
      <c r="K94" s="28" t="s">
        <v>27</v>
      </c>
      <c r="L94" s="21">
        <v>200</v>
      </c>
      <c r="M94" s="21">
        <v>12</v>
      </c>
      <c r="N94" s="21">
        <v>0</v>
      </c>
      <c r="O94" s="21">
        <v>0</v>
      </c>
    </row>
    <row r="95" spans="1:15" x14ac:dyDescent="0.25">
      <c r="A95" s="28" t="s">
        <v>23</v>
      </c>
      <c r="B95" s="28" t="s">
        <v>24</v>
      </c>
      <c r="C95" s="28" t="s">
        <v>25</v>
      </c>
      <c r="D95" s="28" t="s">
        <v>229</v>
      </c>
      <c r="E95" s="28" t="s">
        <v>28</v>
      </c>
      <c r="F95" s="7">
        <v>230200</v>
      </c>
      <c r="G95" s="31">
        <v>42561</v>
      </c>
      <c r="H95" s="31">
        <v>42561</v>
      </c>
      <c r="I95" s="28" t="s">
        <v>80</v>
      </c>
      <c r="J95">
        <v>1</v>
      </c>
      <c r="K95" s="28" t="s">
        <v>27</v>
      </c>
      <c r="L95" s="21">
        <v>250</v>
      </c>
      <c r="M95" s="21">
        <v>15</v>
      </c>
      <c r="N95" s="21">
        <v>0</v>
      </c>
      <c r="O95" s="21">
        <v>0</v>
      </c>
    </row>
    <row r="96" spans="1:15" x14ac:dyDescent="0.25">
      <c r="A96" s="28" t="s">
        <v>23</v>
      </c>
      <c r="B96" s="28" t="s">
        <v>24</v>
      </c>
      <c r="C96" s="28" t="s">
        <v>25</v>
      </c>
      <c r="D96" s="28" t="s">
        <v>229</v>
      </c>
      <c r="E96" s="28" t="s">
        <v>28</v>
      </c>
      <c r="F96" s="7">
        <v>230210</v>
      </c>
      <c r="G96" s="31">
        <v>42581</v>
      </c>
      <c r="H96" s="31">
        <v>42581</v>
      </c>
      <c r="I96" s="28" t="s">
        <v>156</v>
      </c>
      <c r="J96">
        <v>1</v>
      </c>
      <c r="K96" s="28" t="s">
        <v>27</v>
      </c>
      <c r="L96" s="21">
        <v>800</v>
      </c>
      <c r="M96" s="21">
        <v>48</v>
      </c>
      <c r="N96" s="21">
        <v>0</v>
      </c>
      <c r="O96" s="21">
        <v>0</v>
      </c>
    </row>
    <row r="97" spans="1:15" x14ac:dyDescent="0.25">
      <c r="A97" s="28" t="s">
        <v>23</v>
      </c>
      <c r="B97" s="28" t="s">
        <v>24</v>
      </c>
      <c r="C97" s="28" t="s">
        <v>25</v>
      </c>
      <c r="D97" s="28" t="s">
        <v>229</v>
      </c>
      <c r="E97" s="28" t="s">
        <v>28</v>
      </c>
      <c r="F97" s="7">
        <v>650700</v>
      </c>
      <c r="G97" s="31">
        <v>42571</v>
      </c>
      <c r="H97" s="31">
        <v>42571</v>
      </c>
      <c r="I97" s="28" t="s">
        <v>125</v>
      </c>
      <c r="J97">
        <v>1</v>
      </c>
      <c r="K97" s="28" t="s">
        <v>27</v>
      </c>
      <c r="L97" s="21">
        <v>50</v>
      </c>
      <c r="M97" s="21">
        <v>3</v>
      </c>
      <c r="N97" s="21">
        <v>0</v>
      </c>
      <c r="O97" s="21">
        <v>0</v>
      </c>
    </row>
    <row r="98" spans="1:15" x14ac:dyDescent="0.25">
      <c r="A98" s="28" t="s">
        <v>23</v>
      </c>
      <c r="B98" s="28" t="s">
        <v>24</v>
      </c>
      <c r="C98" s="28" t="s">
        <v>25</v>
      </c>
      <c r="D98" s="28" t="s">
        <v>229</v>
      </c>
      <c r="E98" s="28" t="s">
        <v>28</v>
      </c>
      <c r="F98" s="7" t="s">
        <v>175</v>
      </c>
      <c r="G98" s="31">
        <v>42581</v>
      </c>
      <c r="H98" s="31">
        <v>42581</v>
      </c>
      <c r="I98" s="28" t="s">
        <v>176</v>
      </c>
      <c r="J98">
        <v>1</v>
      </c>
      <c r="K98" s="28" t="s">
        <v>27</v>
      </c>
      <c r="L98" s="21">
        <v>200</v>
      </c>
      <c r="M98" s="21">
        <v>12</v>
      </c>
      <c r="N98" s="21">
        <v>0</v>
      </c>
      <c r="O98" s="21">
        <v>0</v>
      </c>
    </row>
    <row r="99" spans="1:15" x14ac:dyDescent="0.25">
      <c r="A99" s="28" t="s">
        <v>23</v>
      </c>
      <c r="B99" s="28" t="s">
        <v>24</v>
      </c>
      <c r="C99" s="28" t="s">
        <v>25</v>
      </c>
      <c r="D99" s="28" t="s">
        <v>229</v>
      </c>
      <c r="E99" s="28" t="s">
        <v>28</v>
      </c>
      <c r="F99" s="7" t="s">
        <v>175</v>
      </c>
      <c r="G99" s="31">
        <v>42581</v>
      </c>
      <c r="H99" s="31">
        <v>42581</v>
      </c>
      <c r="I99" s="28" t="s">
        <v>180</v>
      </c>
      <c r="J99" s="28">
        <v>5</v>
      </c>
      <c r="K99" s="28" t="s">
        <v>27</v>
      </c>
      <c r="L99" s="21">
        <v>200</v>
      </c>
      <c r="M99" s="21">
        <v>12</v>
      </c>
      <c r="N99" s="21">
        <v>0</v>
      </c>
      <c r="O99" s="21">
        <v>0</v>
      </c>
    </row>
    <row r="100" spans="1:15" x14ac:dyDescent="0.25">
      <c r="A100" s="28" t="s">
        <v>23</v>
      </c>
      <c r="B100" s="28" t="s">
        <v>24</v>
      </c>
      <c r="C100" s="28" t="s">
        <v>25</v>
      </c>
      <c r="D100" s="28" t="s">
        <v>229</v>
      </c>
      <c r="E100" s="28" t="s">
        <v>28</v>
      </c>
      <c r="F100" s="7" t="s">
        <v>175</v>
      </c>
      <c r="G100" s="31">
        <v>42581</v>
      </c>
      <c r="H100" s="31">
        <v>42581</v>
      </c>
      <c r="I100" s="28" t="s">
        <v>179</v>
      </c>
      <c r="J100" s="28">
        <v>4</v>
      </c>
      <c r="K100" s="28" t="s">
        <v>27</v>
      </c>
      <c r="L100" s="21">
        <v>350</v>
      </c>
      <c r="M100" s="21">
        <v>21</v>
      </c>
      <c r="N100" s="21">
        <v>0</v>
      </c>
      <c r="O100" s="21">
        <v>0</v>
      </c>
    </row>
    <row r="101" spans="1:15" x14ac:dyDescent="0.25">
      <c r="A101" s="28" t="s">
        <v>23</v>
      </c>
      <c r="B101" s="28" t="s">
        <v>24</v>
      </c>
      <c r="C101" s="28" t="s">
        <v>25</v>
      </c>
      <c r="D101" s="28" t="s">
        <v>229</v>
      </c>
      <c r="E101" s="28" t="s">
        <v>28</v>
      </c>
      <c r="F101" s="7" t="s">
        <v>175</v>
      </c>
      <c r="G101" s="31">
        <v>42581</v>
      </c>
      <c r="H101" s="31">
        <v>42581</v>
      </c>
      <c r="I101" s="28" t="s">
        <v>177</v>
      </c>
      <c r="J101" s="28">
        <v>2</v>
      </c>
      <c r="K101" s="28" t="s">
        <v>27</v>
      </c>
      <c r="L101" s="21">
        <v>300</v>
      </c>
      <c r="M101" s="21">
        <v>18</v>
      </c>
      <c r="N101" s="21">
        <v>0</v>
      </c>
      <c r="O101" s="21">
        <v>0</v>
      </c>
    </row>
    <row r="102" spans="1:15" x14ac:dyDescent="0.25">
      <c r="A102" s="28" t="s">
        <v>23</v>
      </c>
      <c r="B102" s="28" t="s">
        <v>24</v>
      </c>
      <c r="C102" s="28" t="s">
        <v>25</v>
      </c>
      <c r="D102" s="28" t="s">
        <v>229</v>
      </c>
      <c r="E102" s="28" t="s">
        <v>28</v>
      </c>
      <c r="F102" s="7" t="s">
        <v>175</v>
      </c>
      <c r="G102" s="31">
        <v>42581</v>
      </c>
      <c r="H102" s="31">
        <v>42581</v>
      </c>
      <c r="I102" s="28" t="s">
        <v>178</v>
      </c>
      <c r="J102" s="28">
        <v>3</v>
      </c>
      <c r="K102" s="28" t="s">
        <v>27</v>
      </c>
      <c r="L102" s="21">
        <v>400</v>
      </c>
      <c r="M102" s="21">
        <v>24</v>
      </c>
      <c r="N102" s="21">
        <v>0</v>
      </c>
      <c r="O102" s="21">
        <v>0</v>
      </c>
    </row>
    <row r="103" spans="1:15" x14ac:dyDescent="0.25">
      <c r="A103" s="28" t="s">
        <v>260</v>
      </c>
      <c r="I103" s="28"/>
      <c r="J103" s="28"/>
      <c r="L103" s="21">
        <v>2900</v>
      </c>
      <c r="M103" s="21">
        <v>174</v>
      </c>
      <c r="N103" s="21">
        <v>0</v>
      </c>
      <c r="O103" s="21">
        <v>0</v>
      </c>
    </row>
    <row r="104" spans="1:15" x14ac:dyDescent="0.25">
      <c r="A104"/>
      <c r="B104"/>
      <c r="C104"/>
      <c r="D104"/>
      <c r="E104"/>
      <c r="I104"/>
      <c r="J104"/>
      <c r="K104"/>
      <c r="L104" s="21"/>
      <c r="M104" s="21"/>
      <c r="N104" s="21"/>
      <c r="O104" s="21"/>
    </row>
    <row r="105" spans="1:15" x14ac:dyDescent="0.25">
      <c r="A105" s="28" t="s">
        <v>68</v>
      </c>
      <c r="B105" s="28" t="s">
        <v>229</v>
      </c>
      <c r="C105" s="28" t="s">
        <v>229</v>
      </c>
      <c r="D105" s="28" t="s">
        <v>229</v>
      </c>
      <c r="E105" s="28" t="s">
        <v>19</v>
      </c>
      <c r="F105" s="7">
        <v>123456</v>
      </c>
      <c r="G105" s="31">
        <v>42556</v>
      </c>
      <c r="H105" s="31">
        <v>42556</v>
      </c>
      <c r="I105" s="28" t="s">
        <v>69</v>
      </c>
      <c r="J105" s="28">
        <v>1</v>
      </c>
      <c r="K105" s="28" t="s">
        <v>18</v>
      </c>
      <c r="L105" s="21">
        <v>16500</v>
      </c>
      <c r="M105" s="21">
        <v>0</v>
      </c>
      <c r="N105" s="21">
        <v>3000</v>
      </c>
      <c r="O105" s="21">
        <v>0</v>
      </c>
    </row>
    <row r="106" spans="1:15" x14ac:dyDescent="0.25">
      <c r="A106" s="28" t="s">
        <v>68</v>
      </c>
      <c r="B106" s="28" t="s">
        <v>229</v>
      </c>
      <c r="C106" s="28" t="s">
        <v>229</v>
      </c>
      <c r="D106" s="28" t="s">
        <v>229</v>
      </c>
      <c r="E106" s="28" t="s">
        <v>19</v>
      </c>
      <c r="F106" s="7">
        <v>123460</v>
      </c>
      <c r="G106" s="31">
        <v>42566</v>
      </c>
      <c r="H106" s="31">
        <v>42566</v>
      </c>
      <c r="I106" t="s">
        <v>69</v>
      </c>
      <c r="J106">
        <v>1</v>
      </c>
      <c r="K106" s="28" t="s">
        <v>18</v>
      </c>
      <c r="L106" s="21">
        <v>9900</v>
      </c>
      <c r="M106" s="21">
        <v>0</v>
      </c>
      <c r="N106" s="21">
        <v>1800</v>
      </c>
      <c r="O106" s="21">
        <v>0</v>
      </c>
    </row>
    <row r="107" spans="1:15" x14ac:dyDescent="0.25">
      <c r="A107" s="28" t="s">
        <v>68</v>
      </c>
      <c r="B107" s="28" t="s">
        <v>229</v>
      </c>
      <c r="C107" s="28" t="s">
        <v>229</v>
      </c>
      <c r="D107" s="28" t="s">
        <v>229</v>
      </c>
      <c r="E107" s="28" t="s">
        <v>19</v>
      </c>
      <c r="F107" s="7">
        <v>123465</v>
      </c>
      <c r="G107" s="31">
        <v>42571</v>
      </c>
      <c r="H107" s="31">
        <v>42571</v>
      </c>
      <c r="I107" t="s">
        <v>69</v>
      </c>
      <c r="J107">
        <v>1</v>
      </c>
      <c r="K107" s="28" t="s">
        <v>18</v>
      </c>
      <c r="L107" s="21">
        <v>8250</v>
      </c>
      <c r="M107" s="21">
        <v>0</v>
      </c>
      <c r="N107" s="21">
        <v>1500</v>
      </c>
      <c r="O107" s="21">
        <v>0</v>
      </c>
    </row>
    <row r="108" spans="1:15" x14ac:dyDescent="0.25">
      <c r="A108" s="28" t="s">
        <v>68</v>
      </c>
      <c r="B108" s="28" t="s">
        <v>229</v>
      </c>
      <c r="C108" s="28" t="s">
        <v>229</v>
      </c>
      <c r="D108" s="28" t="s">
        <v>229</v>
      </c>
      <c r="E108" s="28" t="s">
        <v>19</v>
      </c>
      <c r="F108" s="7">
        <v>123475</v>
      </c>
      <c r="G108" s="31">
        <v>42581</v>
      </c>
      <c r="H108" s="31">
        <v>42581</v>
      </c>
      <c r="I108" t="s">
        <v>69</v>
      </c>
      <c r="J108">
        <v>1</v>
      </c>
      <c r="K108" s="28" t="s">
        <v>18</v>
      </c>
      <c r="L108" s="21">
        <v>12100</v>
      </c>
      <c r="M108" s="21">
        <v>0</v>
      </c>
      <c r="N108" s="21">
        <v>2200</v>
      </c>
      <c r="O108" s="21">
        <v>0</v>
      </c>
    </row>
    <row r="109" spans="1:15" x14ac:dyDescent="0.25">
      <c r="A109" s="28" t="s">
        <v>68</v>
      </c>
      <c r="B109" s="28" t="s">
        <v>229</v>
      </c>
      <c r="C109" s="28" t="s">
        <v>229</v>
      </c>
      <c r="D109" s="28" t="s">
        <v>229</v>
      </c>
      <c r="E109" s="28" t="s">
        <v>19</v>
      </c>
      <c r="F109" s="7">
        <v>123480</v>
      </c>
      <c r="G109" s="31">
        <v>42581</v>
      </c>
      <c r="H109" s="31">
        <v>42581</v>
      </c>
      <c r="I109" t="s">
        <v>69</v>
      </c>
      <c r="J109">
        <v>1</v>
      </c>
      <c r="K109" s="28" t="s">
        <v>18</v>
      </c>
      <c r="L109" s="21">
        <v>17600</v>
      </c>
      <c r="M109" s="21">
        <v>0</v>
      </c>
      <c r="N109" s="21">
        <v>3200</v>
      </c>
      <c r="O109" s="21">
        <v>0</v>
      </c>
    </row>
    <row r="110" spans="1:15" x14ac:dyDescent="0.25">
      <c r="A110" s="28" t="s">
        <v>261</v>
      </c>
      <c r="I110" s="28"/>
      <c r="J110" s="28"/>
      <c r="L110" s="21">
        <v>64350</v>
      </c>
      <c r="M110" s="21">
        <v>0</v>
      </c>
      <c r="N110" s="21">
        <v>11700</v>
      </c>
      <c r="O110" s="21">
        <v>0</v>
      </c>
    </row>
    <row r="111" spans="1:15" x14ac:dyDescent="0.25">
      <c r="A111"/>
      <c r="B111"/>
      <c r="C111"/>
      <c r="D111"/>
      <c r="E111"/>
      <c r="I111"/>
      <c r="J111"/>
      <c r="K111"/>
      <c r="L111" s="21"/>
      <c r="M111" s="21"/>
      <c r="N111" s="21"/>
      <c r="O111" s="21"/>
    </row>
    <row r="112" spans="1:15" x14ac:dyDescent="0.25">
      <c r="A112" s="28" t="s">
        <v>56</v>
      </c>
      <c r="B112" s="28" t="s">
        <v>229</v>
      </c>
      <c r="C112" s="28" t="s">
        <v>229</v>
      </c>
      <c r="D112" s="28" t="s">
        <v>229</v>
      </c>
      <c r="E112" s="28" t="s">
        <v>28</v>
      </c>
      <c r="F112" s="7">
        <v>105001</v>
      </c>
      <c r="G112" s="31">
        <v>42554</v>
      </c>
      <c r="H112" s="31">
        <v>42554</v>
      </c>
      <c r="I112" s="28" t="s">
        <v>57</v>
      </c>
      <c r="J112" s="28">
        <v>1</v>
      </c>
      <c r="K112" s="28" t="s">
        <v>18</v>
      </c>
      <c r="L112" s="21">
        <v>1200</v>
      </c>
      <c r="M112" s="21">
        <v>0</v>
      </c>
      <c r="N112" s="21">
        <v>0</v>
      </c>
      <c r="O112" s="21">
        <v>0</v>
      </c>
    </row>
    <row r="113" spans="1:15" x14ac:dyDescent="0.25">
      <c r="A113" s="28" t="s">
        <v>56</v>
      </c>
      <c r="B113" s="28" t="s">
        <v>229</v>
      </c>
      <c r="C113" s="28" t="s">
        <v>229</v>
      </c>
      <c r="D113" s="28" t="s">
        <v>229</v>
      </c>
      <c r="E113" s="28" t="s">
        <v>28</v>
      </c>
      <c r="F113" s="7">
        <v>105002</v>
      </c>
      <c r="G113" s="31">
        <v>42556</v>
      </c>
      <c r="H113" s="31">
        <v>42556</v>
      </c>
      <c r="I113" s="28" t="s">
        <v>50</v>
      </c>
      <c r="J113">
        <v>1</v>
      </c>
      <c r="K113" s="28" t="s">
        <v>18</v>
      </c>
      <c r="L113" s="21">
        <v>150</v>
      </c>
      <c r="M113" s="21">
        <v>0</v>
      </c>
      <c r="N113" s="21">
        <v>0</v>
      </c>
      <c r="O113" s="21">
        <v>0</v>
      </c>
    </row>
    <row r="114" spans="1:15" x14ac:dyDescent="0.25">
      <c r="A114" s="28" t="s">
        <v>56</v>
      </c>
      <c r="B114" s="28" t="s">
        <v>229</v>
      </c>
      <c r="C114" s="28" t="s">
        <v>229</v>
      </c>
      <c r="D114" s="28" t="s">
        <v>229</v>
      </c>
      <c r="E114" s="28" t="s">
        <v>28</v>
      </c>
      <c r="F114" s="7">
        <v>105050</v>
      </c>
      <c r="G114" s="31">
        <v>42566</v>
      </c>
      <c r="H114" s="31">
        <v>42566</v>
      </c>
      <c r="I114" s="28" t="s">
        <v>88</v>
      </c>
      <c r="J114">
        <v>1</v>
      </c>
      <c r="K114" s="28" t="s">
        <v>18</v>
      </c>
      <c r="L114" s="21">
        <v>350</v>
      </c>
      <c r="M114" s="21">
        <v>0</v>
      </c>
      <c r="N114" s="21">
        <v>0</v>
      </c>
      <c r="O114" s="21">
        <v>0</v>
      </c>
    </row>
    <row r="115" spans="1:15" x14ac:dyDescent="0.25">
      <c r="A115" s="28" t="s">
        <v>56</v>
      </c>
      <c r="B115" s="28" t="s">
        <v>229</v>
      </c>
      <c r="C115" s="28" t="s">
        <v>229</v>
      </c>
      <c r="D115" s="28" t="s">
        <v>229</v>
      </c>
      <c r="E115" s="28" t="s">
        <v>28</v>
      </c>
      <c r="F115" s="7">
        <v>105055</v>
      </c>
      <c r="G115" s="31">
        <v>42581</v>
      </c>
      <c r="H115" s="31">
        <v>42581</v>
      </c>
      <c r="I115" s="28" t="s">
        <v>154</v>
      </c>
      <c r="J115">
        <v>1</v>
      </c>
      <c r="K115" s="28" t="s">
        <v>18</v>
      </c>
      <c r="L115" s="21">
        <v>600</v>
      </c>
      <c r="M115" s="21">
        <v>0</v>
      </c>
      <c r="N115" s="21">
        <v>0</v>
      </c>
      <c r="O115" s="21">
        <v>0</v>
      </c>
    </row>
    <row r="116" spans="1:15" x14ac:dyDescent="0.25">
      <c r="A116" s="28" t="s">
        <v>56</v>
      </c>
      <c r="B116" s="28" t="s">
        <v>229</v>
      </c>
      <c r="C116" s="28" t="s">
        <v>229</v>
      </c>
      <c r="D116" s="28" t="s">
        <v>229</v>
      </c>
      <c r="E116" s="28" t="s">
        <v>28</v>
      </c>
      <c r="F116" s="7">
        <v>123458</v>
      </c>
      <c r="G116" s="31">
        <v>42571</v>
      </c>
      <c r="H116" s="31">
        <v>42571</v>
      </c>
      <c r="I116" s="28" t="s">
        <v>120</v>
      </c>
      <c r="J116" s="28">
        <v>2</v>
      </c>
      <c r="K116" s="28" t="s">
        <v>40</v>
      </c>
      <c r="L116" s="21">
        <v>150</v>
      </c>
      <c r="M116" s="21">
        <v>0</v>
      </c>
      <c r="N116" s="21">
        <v>0</v>
      </c>
      <c r="O116" s="21">
        <v>0</v>
      </c>
    </row>
    <row r="117" spans="1:15" x14ac:dyDescent="0.25">
      <c r="A117" s="28" t="s">
        <v>56</v>
      </c>
      <c r="B117" s="28" t="s">
        <v>229</v>
      </c>
      <c r="C117" s="28" t="s">
        <v>229</v>
      </c>
      <c r="D117" s="28" t="s">
        <v>229</v>
      </c>
      <c r="E117" s="28" t="s">
        <v>28</v>
      </c>
      <c r="F117" s="7">
        <v>123458</v>
      </c>
      <c r="G117" s="31">
        <v>42571</v>
      </c>
      <c r="H117" s="31">
        <v>42571</v>
      </c>
      <c r="I117" s="28" t="s">
        <v>119</v>
      </c>
      <c r="J117" s="28">
        <v>1</v>
      </c>
      <c r="K117" s="28" t="s">
        <v>40</v>
      </c>
      <c r="L117" s="21">
        <v>250</v>
      </c>
      <c r="M117" s="21">
        <v>0</v>
      </c>
      <c r="N117" s="21">
        <v>0</v>
      </c>
      <c r="O117" s="21">
        <v>0</v>
      </c>
    </row>
    <row r="118" spans="1:15" x14ac:dyDescent="0.25">
      <c r="A118" s="28" t="s">
        <v>56</v>
      </c>
      <c r="B118" s="28" t="s">
        <v>229</v>
      </c>
      <c r="C118" s="28" t="s">
        <v>229</v>
      </c>
      <c r="D118" s="28" t="s">
        <v>229</v>
      </c>
      <c r="E118" s="28" t="s">
        <v>28</v>
      </c>
      <c r="F118" s="7" t="s">
        <v>145</v>
      </c>
      <c r="G118" s="31">
        <v>42576</v>
      </c>
      <c r="H118" s="31">
        <v>42576</v>
      </c>
      <c r="I118" s="28" t="s">
        <v>146</v>
      </c>
      <c r="J118">
        <v>1</v>
      </c>
      <c r="K118" s="28" t="s">
        <v>18</v>
      </c>
      <c r="L118" s="21">
        <v>-50</v>
      </c>
      <c r="M118" s="21">
        <v>0</v>
      </c>
      <c r="N118" s="21">
        <v>0</v>
      </c>
      <c r="O118" s="21">
        <v>0</v>
      </c>
    </row>
    <row r="119" spans="1:15" x14ac:dyDescent="0.25">
      <c r="A119" s="28" t="s">
        <v>262</v>
      </c>
      <c r="I119" s="28"/>
      <c r="J119" s="28"/>
      <c r="L119" s="21">
        <v>2650</v>
      </c>
      <c r="M119" s="21">
        <v>0</v>
      </c>
      <c r="N119" s="21">
        <v>0</v>
      </c>
      <c r="O119" s="21">
        <v>0</v>
      </c>
    </row>
    <row r="120" spans="1:15" x14ac:dyDescent="0.25">
      <c r="A120"/>
      <c r="B120"/>
      <c r="C120"/>
      <c r="D120"/>
      <c r="E120"/>
      <c r="I120"/>
      <c r="J120"/>
      <c r="K120"/>
      <c r="L120" s="21"/>
      <c r="M120" s="21"/>
      <c r="N120" s="21"/>
      <c r="O120" s="21"/>
    </row>
    <row r="121" spans="1:15" x14ac:dyDescent="0.25">
      <c r="A121" s="28" t="s">
        <v>202</v>
      </c>
      <c r="B121" s="28" t="s">
        <v>229</v>
      </c>
      <c r="C121" s="28" t="s">
        <v>229</v>
      </c>
      <c r="D121" s="28" t="s">
        <v>229</v>
      </c>
      <c r="E121" s="28" t="s">
        <v>28</v>
      </c>
      <c r="F121" s="7" t="s">
        <v>203</v>
      </c>
      <c r="G121" s="31">
        <v>42582</v>
      </c>
      <c r="H121" s="31">
        <v>42582</v>
      </c>
      <c r="I121" s="28" t="s">
        <v>211</v>
      </c>
      <c r="J121" s="28">
        <v>2</v>
      </c>
      <c r="K121" s="28" t="s">
        <v>210</v>
      </c>
      <c r="L121" s="21">
        <v>800</v>
      </c>
      <c r="M121" s="21">
        <v>48</v>
      </c>
      <c r="N121" s="21">
        <v>0</v>
      </c>
      <c r="O121" s="21">
        <v>0</v>
      </c>
    </row>
    <row r="122" spans="1:15" x14ac:dyDescent="0.25">
      <c r="A122" s="28" t="s">
        <v>202</v>
      </c>
      <c r="B122" s="28" t="s">
        <v>229</v>
      </c>
      <c r="C122" s="28" t="s">
        <v>229</v>
      </c>
      <c r="D122" s="28" t="s">
        <v>229</v>
      </c>
      <c r="E122" s="28" t="s">
        <v>28</v>
      </c>
      <c r="F122" s="7" t="s">
        <v>203</v>
      </c>
      <c r="G122" s="31">
        <v>42582</v>
      </c>
      <c r="H122" s="31">
        <v>42582</v>
      </c>
      <c r="I122" s="28" t="s">
        <v>207</v>
      </c>
      <c r="J122">
        <v>2</v>
      </c>
      <c r="K122" s="28" t="s">
        <v>118</v>
      </c>
      <c r="L122" s="21">
        <v>300</v>
      </c>
      <c r="M122" s="21">
        <v>0</v>
      </c>
      <c r="N122" s="21">
        <v>0</v>
      </c>
      <c r="O122" s="21">
        <v>0</v>
      </c>
    </row>
    <row r="123" spans="1:15" x14ac:dyDescent="0.25">
      <c r="A123" s="28" t="s">
        <v>202</v>
      </c>
      <c r="B123" s="28" t="s">
        <v>229</v>
      </c>
      <c r="C123" s="28" t="s">
        <v>229</v>
      </c>
      <c r="D123" s="28" t="s">
        <v>229</v>
      </c>
      <c r="E123" s="28" t="s">
        <v>28</v>
      </c>
      <c r="F123" s="7" t="s">
        <v>203</v>
      </c>
      <c r="G123" s="31">
        <v>42582</v>
      </c>
      <c r="H123" s="31">
        <v>42582</v>
      </c>
      <c r="I123" s="28" t="s">
        <v>207</v>
      </c>
      <c r="J123">
        <v>4</v>
      </c>
      <c r="K123" s="28" t="s">
        <v>118</v>
      </c>
      <c r="L123" s="21">
        <v>300</v>
      </c>
      <c r="M123" s="21">
        <v>0</v>
      </c>
      <c r="N123" s="21">
        <v>0</v>
      </c>
      <c r="O123" s="21">
        <v>0</v>
      </c>
    </row>
    <row r="124" spans="1:15" x14ac:dyDescent="0.25">
      <c r="A124" s="28" t="s">
        <v>202</v>
      </c>
      <c r="B124" s="28" t="s">
        <v>229</v>
      </c>
      <c r="C124" s="28" t="s">
        <v>229</v>
      </c>
      <c r="D124" s="28" t="s">
        <v>229</v>
      </c>
      <c r="E124" s="28" t="s">
        <v>28</v>
      </c>
      <c r="F124" s="7" t="s">
        <v>203</v>
      </c>
      <c r="G124" s="31">
        <v>42582</v>
      </c>
      <c r="H124" s="31">
        <v>42582</v>
      </c>
      <c r="I124" s="28" t="s">
        <v>206</v>
      </c>
      <c r="J124" s="28">
        <v>1</v>
      </c>
      <c r="K124" s="28" t="s">
        <v>40</v>
      </c>
      <c r="L124" s="21">
        <v>600</v>
      </c>
      <c r="M124" s="21">
        <v>0</v>
      </c>
      <c r="N124" s="21">
        <v>0</v>
      </c>
      <c r="O124" s="21">
        <v>0</v>
      </c>
    </row>
    <row r="125" spans="1:15" x14ac:dyDescent="0.25">
      <c r="A125" s="28" t="s">
        <v>202</v>
      </c>
      <c r="B125" s="28" t="s">
        <v>229</v>
      </c>
      <c r="C125" s="28" t="s">
        <v>229</v>
      </c>
      <c r="D125" s="28" t="s">
        <v>229</v>
      </c>
      <c r="E125" s="28" t="s">
        <v>28</v>
      </c>
      <c r="F125" s="7" t="s">
        <v>203</v>
      </c>
      <c r="G125" s="31">
        <v>42582</v>
      </c>
      <c r="H125" s="31">
        <v>42582</v>
      </c>
      <c r="I125" s="28" t="s">
        <v>206</v>
      </c>
      <c r="J125" s="28">
        <v>3</v>
      </c>
      <c r="K125" s="28" t="s">
        <v>40</v>
      </c>
      <c r="L125" s="21">
        <v>600</v>
      </c>
      <c r="M125" s="21">
        <v>0</v>
      </c>
      <c r="N125" s="21">
        <v>0</v>
      </c>
      <c r="O125" s="21">
        <v>0</v>
      </c>
    </row>
    <row r="126" spans="1:15" x14ac:dyDescent="0.25">
      <c r="A126" s="28" t="s">
        <v>202</v>
      </c>
      <c r="B126" s="28" t="s">
        <v>229</v>
      </c>
      <c r="C126" s="28" t="s">
        <v>229</v>
      </c>
      <c r="D126" s="28" t="s">
        <v>229</v>
      </c>
      <c r="E126" s="28" t="s">
        <v>28</v>
      </c>
      <c r="F126" s="7" t="s">
        <v>203</v>
      </c>
      <c r="G126" s="31">
        <v>42582</v>
      </c>
      <c r="H126" s="31">
        <v>42582</v>
      </c>
      <c r="I126" s="28" t="s">
        <v>204</v>
      </c>
      <c r="J126" s="28">
        <v>1</v>
      </c>
      <c r="K126" s="28" t="s">
        <v>38</v>
      </c>
      <c r="L126" s="21">
        <v>800</v>
      </c>
      <c r="M126" s="21">
        <v>48</v>
      </c>
      <c r="N126" s="21">
        <v>0</v>
      </c>
      <c r="O126" s="21">
        <v>0</v>
      </c>
    </row>
    <row r="127" spans="1:15" x14ac:dyDescent="0.25">
      <c r="A127" s="28" t="s">
        <v>202</v>
      </c>
      <c r="B127" s="28" t="s">
        <v>229</v>
      </c>
      <c r="C127" s="28" t="s">
        <v>229</v>
      </c>
      <c r="D127" s="28" t="s">
        <v>229</v>
      </c>
      <c r="E127" s="28" t="s">
        <v>28</v>
      </c>
      <c r="F127" s="7" t="s">
        <v>203</v>
      </c>
      <c r="G127" s="31">
        <v>42582</v>
      </c>
      <c r="H127" s="31">
        <v>42582</v>
      </c>
      <c r="I127" s="28" t="s">
        <v>209</v>
      </c>
      <c r="J127">
        <v>1</v>
      </c>
      <c r="K127" s="28" t="s">
        <v>210</v>
      </c>
      <c r="L127" s="21">
        <v>3000</v>
      </c>
      <c r="M127" s="21">
        <v>180</v>
      </c>
      <c r="N127" s="21">
        <v>0</v>
      </c>
      <c r="O127" s="21">
        <v>0</v>
      </c>
    </row>
    <row r="128" spans="1:15" x14ac:dyDescent="0.25">
      <c r="A128" s="28" t="s">
        <v>202</v>
      </c>
      <c r="B128" s="28" t="s">
        <v>229</v>
      </c>
      <c r="C128" s="28" t="s">
        <v>229</v>
      </c>
      <c r="D128" s="28" t="s">
        <v>229</v>
      </c>
      <c r="E128" s="28" t="s">
        <v>28</v>
      </c>
      <c r="F128" s="7" t="s">
        <v>203</v>
      </c>
      <c r="G128" s="31">
        <v>42582</v>
      </c>
      <c r="H128" s="31">
        <v>42582</v>
      </c>
      <c r="I128" s="28" t="s">
        <v>208</v>
      </c>
      <c r="J128" s="28">
        <v>3</v>
      </c>
      <c r="K128" s="28" t="s">
        <v>40</v>
      </c>
      <c r="L128" s="21">
        <v>3000</v>
      </c>
      <c r="M128" s="21">
        <v>0</v>
      </c>
      <c r="N128" s="21">
        <v>0</v>
      </c>
      <c r="O128" s="21">
        <v>0</v>
      </c>
    </row>
    <row r="129" spans="1:15" x14ac:dyDescent="0.25">
      <c r="A129" s="28" t="s">
        <v>202</v>
      </c>
      <c r="B129" s="28" t="s">
        <v>229</v>
      </c>
      <c r="C129" s="28" t="s">
        <v>229</v>
      </c>
      <c r="D129" s="28" t="s">
        <v>229</v>
      </c>
      <c r="E129" s="28" t="s">
        <v>28</v>
      </c>
      <c r="F129" s="7" t="s">
        <v>203</v>
      </c>
      <c r="G129" s="31">
        <v>42582</v>
      </c>
      <c r="H129" s="31">
        <v>42582</v>
      </c>
      <c r="I129" s="28" t="s">
        <v>208</v>
      </c>
      <c r="J129" s="28">
        <v>5</v>
      </c>
      <c r="K129" s="28" t="s">
        <v>40</v>
      </c>
      <c r="L129" s="21">
        <v>3000</v>
      </c>
      <c r="M129" s="21">
        <v>0</v>
      </c>
      <c r="N129" s="21">
        <v>0</v>
      </c>
      <c r="O129" s="21">
        <v>0</v>
      </c>
    </row>
    <row r="130" spans="1:15" x14ac:dyDescent="0.25">
      <c r="A130" s="28" t="s">
        <v>202</v>
      </c>
      <c r="B130" s="28" t="s">
        <v>229</v>
      </c>
      <c r="C130" s="28" t="s">
        <v>229</v>
      </c>
      <c r="D130" s="28" t="s">
        <v>229</v>
      </c>
      <c r="E130" s="28" t="s">
        <v>28</v>
      </c>
      <c r="F130" s="7" t="s">
        <v>203</v>
      </c>
      <c r="G130" s="31">
        <v>42582</v>
      </c>
      <c r="H130" s="31">
        <v>42582</v>
      </c>
      <c r="I130" s="28" t="s">
        <v>205</v>
      </c>
      <c r="J130" s="28">
        <v>2</v>
      </c>
      <c r="K130" s="28" t="s">
        <v>38</v>
      </c>
      <c r="L130" s="21">
        <v>1000</v>
      </c>
      <c r="M130" s="21">
        <v>60</v>
      </c>
      <c r="N130" s="21">
        <v>0</v>
      </c>
      <c r="O130" s="21">
        <v>0</v>
      </c>
    </row>
    <row r="131" spans="1:15" x14ac:dyDescent="0.25">
      <c r="A131" s="28" t="s">
        <v>263</v>
      </c>
      <c r="I131" s="28"/>
      <c r="J131" s="28"/>
      <c r="L131" s="21">
        <v>13400</v>
      </c>
      <c r="M131" s="21">
        <v>336</v>
      </c>
      <c r="N131" s="21">
        <v>0</v>
      </c>
      <c r="O131" s="21">
        <v>0</v>
      </c>
    </row>
    <row r="132" spans="1:15" x14ac:dyDescent="0.25">
      <c r="A132"/>
      <c r="B132"/>
      <c r="C132"/>
      <c r="D132"/>
      <c r="E132"/>
      <c r="I132"/>
      <c r="J132"/>
      <c r="K132"/>
      <c r="L132" s="21"/>
      <c r="M132" s="21"/>
      <c r="N132" s="21"/>
      <c r="O132" s="21"/>
    </row>
    <row r="133" spans="1:15" x14ac:dyDescent="0.25">
      <c r="A133" s="28" t="s">
        <v>16</v>
      </c>
      <c r="B133" s="28" t="s">
        <v>229</v>
      </c>
      <c r="C133" s="28" t="s">
        <v>229</v>
      </c>
      <c r="D133" s="28" t="s">
        <v>216</v>
      </c>
      <c r="E133" s="28" t="s">
        <v>19</v>
      </c>
      <c r="F133" s="7" t="s">
        <v>227</v>
      </c>
      <c r="G133" s="31">
        <v>42582</v>
      </c>
      <c r="H133" s="31">
        <v>42582</v>
      </c>
      <c r="I133" s="28" t="s">
        <v>157</v>
      </c>
      <c r="J133" s="28">
        <v>1</v>
      </c>
      <c r="K133" s="28" t="s">
        <v>139</v>
      </c>
      <c r="L133" s="21">
        <v>523200</v>
      </c>
      <c r="M133" s="21">
        <v>0</v>
      </c>
      <c r="N133" s="21">
        <v>80000</v>
      </c>
      <c r="O133" s="21">
        <v>0</v>
      </c>
    </row>
    <row r="134" spans="1:15" x14ac:dyDescent="0.25">
      <c r="A134" s="28" t="s">
        <v>16</v>
      </c>
      <c r="B134" s="28" t="s">
        <v>229</v>
      </c>
      <c r="C134" s="28" t="s">
        <v>229</v>
      </c>
      <c r="D134" s="28" t="s">
        <v>229</v>
      </c>
      <c r="E134" s="20" t="s">
        <v>19</v>
      </c>
      <c r="F134" s="7">
        <v>490200</v>
      </c>
      <c r="G134" s="31">
        <v>42552</v>
      </c>
      <c r="H134" s="31">
        <v>42552</v>
      </c>
      <c r="I134" s="28" t="s">
        <v>17</v>
      </c>
      <c r="J134" s="20">
        <v>1</v>
      </c>
      <c r="K134" s="28" t="s">
        <v>18</v>
      </c>
      <c r="L134" s="21">
        <v>5500</v>
      </c>
      <c r="M134" s="21">
        <v>0</v>
      </c>
      <c r="N134" s="21">
        <v>1000</v>
      </c>
      <c r="O134" s="21">
        <v>0</v>
      </c>
    </row>
    <row r="135" spans="1:15" x14ac:dyDescent="0.25">
      <c r="A135" s="28" t="s">
        <v>16</v>
      </c>
      <c r="B135" s="28" t="s">
        <v>229</v>
      </c>
      <c r="C135" s="28" t="s">
        <v>229</v>
      </c>
      <c r="D135" s="28" t="s">
        <v>229</v>
      </c>
      <c r="E135" s="20" t="s">
        <v>19</v>
      </c>
      <c r="F135" s="7">
        <v>490225</v>
      </c>
      <c r="G135" s="31">
        <v>42556</v>
      </c>
      <c r="H135" s="31">
        <v>42556</v>
      </c>
      <c r="I135" s="28" t="s">
        <v>72</v>
      </c>
      <c r="J135">
        <v>1</v>
      </c>
      <c r="K135" s="28" t="s">
        <v>18</v>
      </c>
      <c r="L135" s="21">
        <v>8250</v>
      </c>
      <c r="M135" s="21">
        <v>0</v>
      </c>
      <c r="N135" s="21">
        <v>1500</v>
      </c>
      <c r="O135" s="21">
        <v>0</v>
      </c>
    </row>
    <row r="136" spans="1:15" x14ac:dyDescent="0.25">
      <c r="A136" s="28" t="s">
        <v>16</v>
      </c>
      <c r="B136" s="28" t="s">
        <v>229</v>
      </c>
      <c r="C136" s="28" t="s">
        <v>229</v>
      </c>
      <c r="D136" s="28" t="s">
        <v>229</v>
      </c>
      <c r="E136" s="20" t="s">
        <v>19</v>
      </c>
      <c r="F136" s="7">
        <v>490400</v>
      </c>
      <c r="G136" s="31">
        <v>42576</v>
      </c>
      <c r="H136" s="31">
        <v>42576</v>
      </c>
      <c r="I136" s="28" t="s">
        <v>45</v>
      </c>
      <c r="J136">
        <v>1</v>
      </c>
      <c r="K136" s="28" t="s">
        <v>18</v>
      </c>
      <c r="L136" s="21">
        <v>11000</v>
      </c>
      <c r="M136" s="21">
        <v>0</v>
      </c>
      <c r="N136" s="21">
        <v>2000</v>
      </c>
      <c r="O136" s="21">
        <v>0</v>
      </c>
    </row>
    <row r="137" spans="1:15" x14ac:dyDescent="0.25">
      <c r="A137" s="28" t="s">
        <v>16</v>
      </c>
      <c r="B137" s="28" t="s">
        <v>229</v>
      </c>
      <c r="C137" s="28" t="s">
        <v>229</v>
      </c>
      <c r="D137" s="28" t="s">
        <v>229</v>
      </c>
      <c r="E137" s="20" t="s">
        <v>19</v>
      </c>
      <c r="F137" s="7">
        <v>490500</v>
      </c>
      <c r="G137" s="31">
        <v>42581</v>
      </c>
      <c r="H137" s="31">
        <v>42581</v>
      </c>
      <c r="I137" s="28" t="s">
        <v>72</v>
      </c>
      <c r="J137">
        <v>1</v>
      </c>
      <c r="K137" s="28" t="s">
        <v>18</v>
      </c>
      <c r="L137" s="21">
        <v>19250</v>
      </c>
      <c r="M137" s="21">
        <v>0</v>
      </c>
      <c r="N137" s="21">
        <v>3500</v>
      </c>
      <c r="O137" s="21">
        <v>0</v>
      </c>
    </row>
    <row r="138" spans="1:15" x14ac:dyDescent="0.25">
      <c r="A138" s="28" t="s">
        <v>16</v>
      </c>
      <c r="B138" s="28" t="s">
        <v>229</v>
      </c>
      <c r="C138" s="28" t="s">
        <v>229</v>
      </c>
      <c r="D138" s="28" t="s">
        <v>229</v>
      </c>
      <c r="E138" s="20" t="s">
        <v>19</v>
      </c>
      <c r="F138" s="7" t="s">
        <v>106</v>
      </c>
      <c r="G138" s="31">
        <v>42566</v>
      </c>
      <c r="H138" s="31">
        <v>42566</v>
      </c>
      <c r="I138" s="28" t="s">
        <v>107</v>
      </c>
      <c r="J138">
        <v>1</v>
      </c>
      <c r="K138" s="28" t="s">
        <v>18</v>
      </c>
      <c r="L138" s="21">
        <v>-5500</v>
      </c>
      <c r="M138" s="21">
        <v>0</v>
      </c>
      <c r="N138" s="21">
        <v>-1000</v>
      </c>
      <c r="O138" s="21">
        <v>0</v>
      </c>
    </row>
    <row r="139" spans="1:15" x14ac:dyDescent="0.25">
      <c r="A139" s="28" t="s">
        <v>264</v>
      </c>
      <c r="I139" s="28"/>
      <c r="J139" s="28"/>
      <c r="L139" s="21">
        <v>561700</v>
      </c>
      <c r="M139" s="21">
        <v>0</v>
      </c>
      <c r="N139" s="21">
        <v>87000</v>
      </c>
      <c r="O139" s="21">
        <v>0</v>
      </c>
    </row>
    <row r="140" spans="1:15" x14ac:dyDescent="0.25">
      <c r="A140"/>
      <c r="B140"/>
      <c r="C140"/>
      <c r="D140"/>
      <c r="E140"/>
      <c r="I140"/>
      <c r="J140"/>
      <c r="K140"/>
      <c r="L140" s="21"/>
      <c r="M140" s="21"/>
      <c r="N140" s="21"/>
      <c r="O140" s="21"/>
    </row>
    <row r="141" spans="1:15" x14ac:dyDescent="0.25">
      <c r="A141" s="28" t="s">
        <v>182</v>
      </c>
      <c r="B141" s="28" t="s">
        <v>229</v>
      </c>
      <c r="C141" s="28" t="s">
        <v>229</v>
      </c>
      <c r="D141" s="28" t="s">
        <v>229</v>
      </c>
      <c r="E141" s="28" t="s">
        <v>28</v>
      </c>
      <c r="F141" s="7" t="s">
        <v>183</v>
      </c>
      <c r="G141" s="31">
        <v>42581</v>
      </c>
      <c r="H141" s="31">
        <v>42581</v>
      </c>
      <c r="I141" s="28" t="s">
        <v>189</v>
      </c>
      <c r="J141" s="28">
        <v>6</v>
      </c>
      <c r="K141" s="28" t="s">
        <v>38</v>
      </c>
      <c r="L141" s="21">
        <v>50</v>
      </c>
      <c r="M141" s="21">
        <v>3</v>
      </c>
      <c r="N141" s="21">
        <v>0</v>
      </c>
      <c r="O141" s="21">
        <v>0</v>
      </c>
    </row>
    <row r="142" spans="1:15" x14ac:dyDescent="0.25">
      <c r="A142" s="28" t="s">
        <v>182</v>
      </c>
      <c r="B142" s="28" t="s">
        <v>229</v>
      </c>
      <c r="C142" s="28" t="s">
        <v>229</v>
      </c>
      <c r="D142" s="28" t="s">
        <v>229</v>
      </c>
      <c r="E142" s="28" t="s">
        <v>28</v>
      </c>
      <c r="F142" s="7" t="s">
        <v>183</v>
      </c>
      <c r="G142" s="31">
        <v>42581</v>
      </c>
      <c r="H142" s="31">
        <v>42581</v>
      </c>
      <c r="I142" s="28" t="s">
        <v>188</v>
      </c>
      <c r="J142" s="28">
        <v>5</v>
      </c>
      <c r="K142" s="28" t="s">
        <v>38</v>
      </c>
      <c r="L142" s="21">
        <v>200</v>
      </c>
      <c r="M142" s="21">
        <v>12</v>
      </c>
      <c r="N142" s="21">
        <v>0</v>
      </c>
      <c r="O142" s="21">
        <v>0</v>
      </c>
    </row>
    <row r="143" spans="1:15" x14ac:dyDescent="0.25">
      <c r="A143" s="28" t="s">
        <v>182</v>
      </c>
      <c r="B143" s="28" t="s">
        <v>229</v>
      </c>
      <c r="C143" s="28" t="s">
        <v>229</v>
      </c>
      <c r="D143" s="28" t="s">
        <v>229</v>
      </c>
      <c r="E143" s="28" t="s">
        <v>28</v>
      </c>
      <c r="F143" s="7" t="s">
        <v>183</v>
      </c>
      <c r="G143" s="31">
        <v>42581</v>
      </c>
      <c r="H143" s="31">
        <v>42581</v>
      </c>
      <c r="I143" s="28" t="s">
        <v>190</v>
      </c>
      <c r="J143" s="28">
        <v>7</v>
      </c>
      <c r="K143" s="28" t="s">
        <v>118</v>
      </c>
      <c r="L143" s="21">
        <v>100</v>
      </c>
      <c r="M143" s="21">
        <v>0</v>
      </c>
      <c r="N143" s="21">
        <v>0</v>
      </c>
      <c r="O143" s="21">
        <v>0</v>
      </c>
    </row>
    <row r="144" spans="1:15" x14ac:dyDescent="0.25">
      <c r="A144" s="28" t="s">
        <v>182</v>
      </c>
      <c r="B144" s="28" t="s">
        <v>229</v>
      </c>
      <c r="C144" s="28" t="s">
        <v>229</v>
      </c>
      <c r="D144" s="28" t="s">
        <v>229</v>
      </c>
      <c r="E144" s="28" t="s">
        <v>28</v>
      </c>
      <c r="F144" s="7" t="s">
        <v>183</v>
      </c>
      <c r="G144" s="31">
        <v>42581</v>
      </c>
      <c r="H144" s="31">
        <v>42581</v>
      </c>
      <c r="I144" s="28" t="s">
        <v>184</v>
      </c>
      <c r="J144" s="28">
        <v>1</v>
      </c>
      <c r="K144" s="28" t="s">
        <v>139</v>
      </c>
      <c r="L144" s="21">
        <v>800</v>
      </c>
      <c r="M144" s="21">
        <v>0</v>
      </c>
      <c r="N144" s="21">
        <v>0</v>
      </c>
      <c r="O144" s="21">
        <v>0</v>
      </c>
    </row>
    <row r="145" spans="1:15" x14ac:dyDescent="0.25">
      <c r="A145" s="28" t="s">
        <v>182</v>
      </c>
      <c r="B145" s="28" t="s">
        <v>229</v>
      </c>
      <c r="C145" s="28" t="s">
        <v>229</v>
      </c>
      <c r="D145" s="28" t="s">
        <v>229</v>
      </c>
      <c r="E145" s="28" t="s">
        <v>28</v>
      </c>
      <c r="F145" s="7" t="s">
        <v>183</v>
      </c>
      <c r="G145" s="31">
        <v>42581</v>
      </c>
      <c r="H145" s="31">
        <v>42581</v>
      </c>
      <c r="I145" s="28" t="s">
        <v>187</v>
      </c>
      <c r="J145" s="28">
        <v>4</v>
      </c>
      <c r="K145" s="28" t="s">
        <v>38</v>
      </c>
      <c r="L145" s="21">
        <v>50</v>
      </c>
      <c r="M145" s="21">
        <v>3</v>
      </c>
      <c r="N145" s="21">
        <v>0</v>
      </c>
      <c r="O145" s="21">
        <v>0</v>
      </c>
    </row>
    <row r="146" spans="1:15" x14ac:dyDescent="0.25">
      <c r="A146" s="28" t="s">
        <v>182</v>
      </c>
      <c r="B146" s="28" t="s">
        <v>229</v>
      </c>
      <c r="C146" s="28" t="s">
        <v>229</v>
      </c>
      <c r="D146" s="28" t="s">
        <v>229</v>
      </c>
      <c r="E146" s="28" t="s">
        <v>28</v>
      </c>
      <c r="F146" s="7" t="s">
        <v>183</v>
      </c>
      <c r="G146" s="31">
        <v>42581</v>
      </c>
      <c r="H146" s="31">
        <v>42581</v>
      </c>
      <c r="I146" s="28" t="s">
        <v>186</v>
      </c>
      <c r="J146" s="28">
        <v>3</v>
      </c>
      <c r="K146" s="28" t="s">
        <v>38</v>
      </c>
      <c r="L146" s="21">
        <v>100</v>
      </c>
      <c r="M146" s="21">
        <v>6</v>
      </c>
      <c r="N146" s="21">
        <v>0</v>
      </c>
      <c r="O146" s="21">
        <v>0</v>
      </c>
    </row>
    <row r="147" spans="1:15" x14ac:dyDescent="0.25">
      <c r="A147" s="28" t="s">
        <v>182</v>
      </c>
      <c r="B147" s="28" t="s">
        <v>229</v>
      </c>
      <c r="C147" s="28" t="s">
        <v>229</v>
      </c>
      <c r="D147" s="28" t="s">
        <v>229</v>
      </c>
      <c r="E147" s="28" t="s">
        <v>28</v>
      </c>
      <c r="F147" s="7" t="s">
        <v>183</v>
      </c>
      <c r="G147" s="31">
        <v>42581</v>
      </c>
      <c r="H147" s="31">
        <v>42581</v>
      </c>
      <c r="I147" s="28" t="s">
        <v>185</v>
      </c>
      <c r="J147" s="28">
        <v>2</v>
      </c>
      <c r="K147" s="28" t="s">
        <v>118</v>
      </c>
      <c r="L147" s="21">
        <v>40</v>
      </c>
      <c r="M147" s="21">
        <v>0</v>
      </c>
      <c r="N147" s="21">
        <v>0</v>
      </c>
      <c r="O147" s="21">
        <v>0</v>
      </c>
    </row>
    <row r="148" spans="1:15" x14ac:dyDescent="0.25">
      <c r="A148" s="28" t="s">
        <v>265</v>
      </c>
      <c r="I148" s="28"/>
      <c r="J148" s="28"/>
      <c r="L148" s="21">
        <v>1340</v>
      </c>
      <c r="M148" s="21">
        <v>24</v>
      </c>
      <c r="N148" s="21">
        <v>0</v>
      </c>
      <c r="O148" s="21">
        <v>0</v>
      </c>
    </row>
    <row r="149" spans="1:15" x14ac:dyDescent="0.25">
      <c r="A149"/>
      <c r="B149"/>
      <c r="C149"/>
      <c r="D149"/>
      <c r="E149"/>
      <c r="I149"/>
      <c r="J149"/>
      <c r="K149"/>
      <c r="L149" s="21"/>
      <c r="M149" s="21"/>
      <c r="N149" s="21"/>
      <c r="O149" s="21"/>
    </row>
    <row r="150" spans="1:15" x14ac:dyDescent="0.25">
      <c r="A150" s="28" t="s">
        <v>191</v>
      </c>
      <c r="B150" s="28" t="s">
        <v>229</v>
      </c>
      <c r="C150" s="28" t="s">
        <v>229</v>
      </c>
      <c r="D150" s="28" t="s">
        <v>229</v>
      </c>
      <c r="E150" s="28" t="s">
        <v>28</v>
      </c>
      <c r="F150" s="7" t="s">
        <v>192</v>
      </c>
      <c r="G150" s="31">
        <v>42581</v>
      </c>
      <c r="H150" s="31">
        <v>42581</v>
      </c>
      <c r="I150" s="28" t="s">
        <v>193</v>
      </c>
      <c r="J150" s="28">
        <v>2</v>
      </c>
      <c r="K150" s="28" t="s">
        <v>38</v>
      </c>
      <c r="L150" s="21">
        <v>1500</v>
      </c>
      <c r="M150" s="21">
        <v>90</v>
      </c>
      <c r="N150" s="21">
        <v>0</v>
      </c>
      <c r="O150" s="21">
        <v>0</v>
      </c>
    </row>
    <row r="151" spans="1:15" x14ac:dyDescent="0.25">
      <c r="A151" s="28" t="s">
        <v>191</v>
      </c>
      <c r="B151" s="28" t="s">
        <v>229</v>
      </c>
      <c r="C151" s="28" t="s">
        <v>229</v>
      </c>
      <c r="D151" s="28" t="s">
        <v>229</v>
      </c>
      <c r="E151" s="28" t="s">
        <v>28</v>
      </c>
      <c r="F151" s="7" t="s">
        <v>192</v>
      </c>
      <c r="G151" s="31">
        <v>42581</v>
      </c>
      <c r="H151" s="31">
        <v>42581</v>
      </c>
      <c r="I151" s="28" t="s">
        <v>184</v>
      </c>
      <c r="J151" s="28">
        <v>1</v>
      </c>
      <c r="K151" s="28" t="s">
        <v>139</v>
      </c>
      <c r="L151" s="21">
        <v>800</v>
      </c>
      <c r="M151" s="21">
        <v>0</v>
      </c>
      <c r="N151" s="21">
        <v>0</v>
      </c>
      <c r="O151" s="21">
        <v>0</v>
      </c>
    </row>
    <row r="152" spans="1:15" x14ac:dyDescent="0.25">
      <c r="A152" s="28" t="s">
        <v>266</v>
      </c>
      <c r="I152" s="28"/>
      <c r="J152" s="28"/>
      <c r="L152" s="21">
        <v>2300</v>
      </c>
      <c r="M152" s="21">
        <v>90</v>
      </c>
      <c r="N152" s="21">
        <v>0</v>
      </c>
      <c r="O152" s="21">
        <v>0</v>
      </c>
    </row>
    <row r="153" spans="1:15" x14ac:dyDescent="0.25">
      <c r="A153"/>
      <c r="B153"/>
      <c r="C153"/>
      <c r="D153"/>
      <c r="E153"/>
      <c r="I153"/>
      <c r="J153"/>
      <c r="K153"/>
      <c r="L153" s="21"/>
      <c r="M153" s="21"/>
      <c r="N153" s="21"/>
      <c r="O153" s="21"/>
    </row>
    <row r="154" spans="1:15" x14ac:dyDescent="0.25">
      <c r="A154" s="28" t="s">
        <v>220</v>
      </c>
      <c r="B154" s="28" t="s">
        <v>229</v>
      </c>
      <c r="C154" s="28" t="s">
        <v>168</v>
      </c>
      <c r="D154" s="28" t="s">
        <v>229</v>
      </c>
      <c r="E154" s="28" t="s">
        <v>28</v>
      </c>
      <c r="F154" s="7" t="s">
        <v>221</v>
      </c>
      <c r="G154" s="31">
        <v>42582</v>
      </c>
      <c r="H154" s="31">
        <v>42582</v>
      </c>
      <c r="I154" s="28" t="s">
        <v>222</v>
      </c>
      <c r="J154" s="28">
        <v>1</v>
      </c>
      <c r="K154" s="28" t="s">
        <v>210</v>
      </c>
      <c r="L154" s="21">
        <v>600</v>
      </c>
      <c r="M154" s="21">
        <v>36</v>
      </c>
      <c r="N154" s="21">
        <v>0</v>
      </c>
      <c r="O154" s="21">
        <v>0</v>
      </c>
    </row>
    <row r="155" spans="1:15" x14ac:dyDescent="0.25">
      <c r="A155" s="28" t="s">
        <v>267</v>
      </c>
      <c r="I155" s="28"/>
      <c r="J155" s="28"/>
      <c r="L155" s="21">
        <v>600</v>
      </c>
      <c r="M155" s="21">
        <v>36</v>
      </c>
      <c r="N155" s="21">
        <v>0</v>
      </c>
      <c r="O155" s="21">
        <v>0</v>
      </c>
    </row>
    <row r="156" spans="1:15" x14ac:dyDescent="0.25">
      <c r="A156"/>
      <c r="B156"/>
      <c r="C156"/>
      <c r="D156"/>
      <c r="E156"/>
      <c r="I156"/>
      <c r="J156"/>
      <c r="K156"/>
      <c r="L156" s="21"/>
      <c r="M156" s="21"/>
      <c r="N156" s="21"/>
      <c r="O156" s="21"/>
    </row>
    <row r="157" spans="1:15" x14ac:dyDescent="0.25">
      <c r="A157" s="28" t="s">
        <v>34</v>
      </c>
      <c r="B157" s="28" t="s">
        <v>35</v>
      </c>
      <c r="C157" s="28" t="s">
        <v>36</v>
      </c>
      <c r="D157" s="28" t="s">
        <v>229</v>
      </c>
      <c r="E157" s="28" t="s">
        <v>28</v>
      </c>
      <c r="F157" s="7">
        <v>450200</v>
      </c>
      <c r="G157" s="31">
        <v>42553</v>
      </c>
      <c r="H157" s="31">
        <v>42553</v>
      </c>
      <c r="I157" s="28" t="s">
        <v>39</v>
      </c>
      <c r="J157" s="28">
        <v>2</v>
      </c>
      <c r="K157" s="28" t="s">
        <v>40</v>
      </c>
      <c r="L157" s="21">
        <v>100</v>
      </c>
      <c r="M157" s="21">
        <v>0</v>
      </c>
      <c r="N157" s="21">
        <v>0</v>
      </c>
      <c r="O157" s="21">
        <v>0</v>
      </c>
    </row>
    <row r="158" spans="1:15" x14ac:dyDescent="0.25">
      <c r="A158" s="28" t="s">
        <v>34</v>
      </c>
      <c r="B158" s="28" t="s">
        <v>35</v>
      </c>
      <c r="C158" s="28" t="s">
        <v>36</v>
      </c>
      <c r="D158" s="28" t="s">
        <v>229</v>
      </c>
      <c r="E158" s="28" t="s">
        <v>28</v>
      </c>
      <c r="F158" s="7">
        <v>450200</v>
      </c>
      <c r="G158" s="31">
        <v>42553</v>
      </c>
      <c r="H158" s="31">
        <v>42553</v>
      </c>
      <c r="I158" s="28" t="s">
        <v>37</v>
      </c>
      <c r="J158" s="28">
        <v>1</v>
      </c>
      <c r="K158" s="28" t="s">
        <v>38</v>
      </c>
      <c r="L158" s="21">
        <v>220</v>
      </c>
      <c r="M158" s="21">
        <v>13.2</v>
      </c>
      <c r="N158" s="21">
        <v>0</v>
      </c>
      <c r="O158" s="21">
        <v>0</v>
      </c>
    </row>
    <row r="159" spans="1:15" x14ac:dyDescent="0.25">
      <c r="A159" s="28" t="s">
        <v>34</v>
      </c>
      <c r="B159" s="28" t="s">
        <v>35</v>
      </c>
      <c r="C159" s="28" t="s">
        <v>36</v>
      </c>
      <c r="D159" s="28" t="s">
        <v>229</v>
      </c>
      <c r="E159" s="28" t="s">
        <v>28</v>
      </c>
      <c r="F159" s="7">
        <v>450225</v>
      </c>
      <c r="G159" s="31">
        <v>42556</v>
      </c>
      <c r="H159" s="31">
        <v>42556</v>
      </c>
      <c r="I159" s="28" t="s">
        <v>71</v>
      </c>
      <c r="J159">
        <v>1</v>
      </c>
      <c r="K159" s="28" t="s">
        <v>38</v>
      </c>
      <c r="L159" s="21">
        <v>300</v>
      </c>
      <c r="M159" s="21">
        <v>18</v>
      </c>
      <c r="N159" s="21">
        <v>0</v>
      </c>
      <c r="O159" s="21">
        <v>0</v>
      </c>
    </row>
    <row r="160" spans="1:15" x14ac:dyDescent="0.25">
      <c r="A160" s="28" t="s">
        <v>34</v>
      </c>
      <c r="B160" s="28" t="s">
        <v>35</v>
      </c>
      <c r="C160" s="28" t="s">
        <v>36</v>
      </c>
      <c r="D160" s="28" t="s">
        <v>229</v>
      </c>
      <c r="E160" s="28" t="s">
        <v>28</v>
      </c>
      <c r="F160" s="7">
        <v>450330</v>
      </c>
      <c r="G160" s="31">
        <v>42581</v>
      </c>
      <c r="H160" s="31">
        <v>42581</v>
      </c>
      <c r="I160" s="28" t="s">
        <v>160</v>
      </c>
      <c r="J160">
        <v>1</v>
      </c>
      <c r="K160" s="28" t="s">
        <v>38</v>
      </c>
      <c r="L160" s="21">
        <v>75</v>
      </c>
      <c r="M160" s="21">
        <v>4.5</v>
      </c>
      <c r="N160" s="21">
        <v>0</v>
      </c>
      <c r="O160" s="21">
        <v>0</v>
      </c>
    </row>
    <row r="161" spans="1:15" x14ac:dyDescent="0.25">
      <c r="A161" s="28" t="s">
        <v>34</v>
      </c>
      <c r="B161" s="28" t="s">
        <v>35</v>
      </c>
      <c r="C161" s="28" t="s">
        <v>36</v>
      </c>
      <c r="D161" s="28" t="s">
        <v>229</v>
      </c>
      <c r="E161" s="28" t="s">
        <v>28</v>
      </c>
      <c r="F161" s="7">
        <v>450340</v>
      </c>
      <c r="G161" s="31">
        <v>42579</v>
      </c>
      <c r="H161" s="31">
        <v>42579</v>
      </c>
      <c r="I161" s="28" t="s">
        <v>149</v>
      </c>
      <c r="J161">
        <v>1</v>
      </c>
      <c r="K161" s="28" t="s">
        <v>38</v>
      </c>
      <c r="L161" s="21">
        <v>100</v>
      </c>
      <c r="M161" s="21">
        <v>6</v>
      </c>
      <c r="N161" s="21">
        <v>0</v>
      </c>
      <c r="O161" s="21">
        <v>0</v>
      </c>
    </row>
    <row r="162" spans="1:15" x14ac:dyDescent="0.25">
      <c r="A162" s="28" t="s">
        <v>34</v>
      </c>
      <c r="B162" s="28" t="s">
        <v>35</v>
      </c>
      <c r="C162" s="28" t="s">
        <v>36</v>
      </c>
      <c r="D162" s="28" t="s">
        <v>229</v>
      </c>
      <c r="E162" s="28" t="s">
        <v>28</v>
      </c>
      <c r="F162" s="7">
        <v>452300</v>
      </c>
      <c r="G162" s="31">
        <v>42571</v>
      </c>
      <c r="H162" s="31">
        <v>42571</v>
      </c>
      <c r="I162" s="28" t="s">
        <v>123</v>
      </c>
      <c r="J162">
        <v>1</v>
      </c>
      <c r="K162" s="28" t="s">
        <v>18</v>
      </c>
      <c r="L162" s="21">
        <v>300</v>
      </c>
      <c r="M162" s="21">
        <v>0</v>
      </c>
      <c r="N162" s="21">
        <v>0</v>
      </c>
      <c r="O162" s="21">
        <v>0</v>
      </c>
    </row>
    <row r="163" spans="1:15" x14ac:dyDescent="0.25">
      <c r="A163" s="28" t="s">
        <v>268</v>
      </c>
      <c r="I163" s="28"/>
      <c r="J163" s="28"/>
      <c r="L163" s="21">
        <v>1095</v>
      </c>
      <c r="M163" s="21">
        <v>41.7</v>
      </c>
      <c r="N163" s="21">
        <v>0</v>
      </c>
      <c r="O163" s="21">
        <v>0</v>
      </c>
    </row>
    <row r="164" spans="1:15" x14ac:dyDescent="0.25">
      <c r="A164"/>
      <c r="B164"/>
      <c r="C164"/>
      <c r="D164"/>
      <c r="E164"/>
      <c r="I164"/>
      <c r="J164"/>
      <c r="K164"/>
      <c r="L164" s="21"/>
      <c r="M164" s="21"/>
      <c r="N164" s="21"/>
      <c r="O164" s="21"/>
    </row>
    <row r="165" spans="1:15" x14ac:dyDescent="0.25">
      <c r="A165" s="28" t="s">
        <v>100</v>
      </c>
      <c r="B165" s="28" t="s">
        <v>229</v>
      </c>
      <c r="C165" s="28" t="s">
        <v>36</v>
      </c>
      <c r="D165" s="28" t="s">
        <v>229</v>
      </c>
      <c r="E165" s="28" t="s">
        <v>28</v>
      </c>
      <c r="F165" s="7" t="s">
        <v>101</v>
      </c>
      <c r="G165" s="31">
        <v>42566</v>
      </c>
      <c r="H165" s="31">
        <v>42566</v>
      </c>
      <c r="I165" s="28" t="s">
        <v>102</v>
      </c>
      <c r="J165" s="28">
        <v>1</v>
      </c>
      <c r="K165" s="28" t="s">
        <v>103</v>
      </c>
      <c r="L165" s="21">
        <v>100</v>
      </c>
      <c r="M165" s="21">
        <v>6</v>
      </c>
      <c r="N165" s="21">
        <v>0</v>
      </c>
      <c r="O165" s="21">
        <v>0</v>
      </c>
    </row>
    <row r="166" spans="1:15" x14ac:dyDescent="0.25">
      <c r="A166" s="28" t="s">
        <v>100</v>
      </c>
      <c r="B166" s="28" t="s">
        <v>229</v>
      </c>
      <c r="C166" s="28" t="s">
        <v>36</v>
      </c>
      <c r="D166" s="28" t="s">
        <v>229</v>
      </c>
      <c r="E166" s="28" t="s">
        <v>28</v>
      </c>
      <c r="F166" s="7" t="s">
        <v>101</v>
      </c>
      <c r="G166" s="31">
        <v>42566</v>
      </c>
      <c r="H166" s="31">
        <v>42566</v>
      </c>
      <c r="I166" s="28" t="s">
        <v>104</v>
      </c>
      <c r="J166" s="28">
        <v>2</v>
      </c>
      <c r="K166" s="28" t="s">
        <v>103</v>
      </c>
      <c r="L166" s="21">
        <v>200</v>
      </c>
      <c r="M166" s="21">
        <v>12</v>
      </c>
      <c r="N166" s="21">
        <v>0</v>
      </c>
      <c r="O166" s="21">
        <v>0</v>
      </c>
    </row>
    <row r="167" spans="1:15" x14ac:dyDescent="0.25">
      <c r="A167" s="28" t="s">
        <v>100</v>
      </c>
      <c r="B167" s="28" t="s">
        <v>229</v>
      </c>
      <c r="C167" s="28" t="s">
        <v>36</v>
      </c>
      <c r="D167" s="28" t="s">
        <v>229</v>
      </c>
      <c r="E167" s="28" t="s">
        <v>28</v>
      </c>
      <c r="F167" s="7" t="s">
        <v>101</v>
      </c>
      <c r="G167" s="31">
        <v>42566</v>
      </c>
      <c r="H167" s="31">
        <v>42566</v>
      </c>
      <c r="I167" s="28" t="s">
        <v>105</v>
      </c>
      <c r="J167" s="28">
        <v>3</v>
      </c>
      <c r="K167" s="28" t="s">
        <v>103</v>
      </c>
      <c r="L167" s="21">
        <v>300</v>
      </c>
      <c r="M167" s="21">
        <v>18</v>
      </c>
      <c r="N167" s="21">
        <v>0</v>
      </c>
      <c r="O167" s="21">
        <v>0</v>
      </c>
    </row>
    <row r="168" spans="1:15" x14ac:dyDescent="0.25">
      <c r="A168" s="28" t="s">
        <v>100</v>
      </c>
      <c r="B168" s="28" t="s">
        <v>229</v>
      </c>
      <c r="C168" s="28" t="s">
        <v>36</v>
      </c>
      <c r="D168" s="28" t="s">
        <v>229</v>
      </c>
      <c r="E168" s="28" t="s">
        <v>28</v>
      </c>
      <c r="F168" s="7" t="s">
        <v>218</v>
      </c>
      <c r="G168" s="31">
        <v>42582</v>
      </c>
      <c r="H168" s="31">
        <v>42582</v>
      </c>
      <c r="I168" s="28" t="s">
        <v>219</v>
      </c>
      <c r="J168" s="28">
        <v>1</v>
      </c>
      <c r="K168" s="28" t="s">
        <v>210</v>
      </c>
      <c r="L168" s="21">
        <v>200</v>
      </c>
      <c r="M168" s="21">
        <v>12</v>
      </c>
      <c r="N168" s="21">
        <v>0</v>
      </c>
      <c r="O168" s="21">
        <v>0</v>
      </c>
    </row>
    <row r="169" spans="1:15" x14ac:dyDescent="0.25">
      <c r="A169" s="28" t="s">
        <v>100</v>
      </c>
      <c r="B169" s="28" t="s">
        <v>229</v>
      </c>
      <c r="C169" s="28" t="s">
        <v>36</v>
      </c>
      <c r="D169" s="28" t="s">
        <v>229</v>
      </c>
      <c r="E169" s="28" t="s">
        <v>28</v>
      </c>
      <c r="F169" s="7" t="s">
        <v>181</v>
      </c>
      <c r="G169" s="31">
        <v>42581</v>
      </c>
      <c r="H169" s="31">
        <v>42581</v>
      </c>
      <c r="I169" s="28" t="s">
        <v>170</v>
      </c>
      <c r="J169">
        <v>1</v>
      </c>
      <c r="K169" s="28" t="s">
        <v>38</v>
      </c>
      <c r="L169" s="21">
        <v>900</v>
      </c>
      <c r="M169" s="21">
        <v>54</v>
      </c>
      <c r="N169" s="21">
        <v>0</v>
      </c>
      <c r="O169" s="21">
        <v>0</v>
      </c>
    </row>
    <row r="170" spans="1:15" x14ac:dyDescent="0.25">
      <c r="A170" s="28" t="s">
        <v>269</v>
      </c>
      <c r="I170" s="28"/>
      <c r="J170" s="28"/>
      <c r="L170" s="21">
        <v>1700</v>
      </c>
      <c r="M170" s="21">
        <v>102</v>
      </c>
      <c r="N170" s="21">
        <v>0</v>
      </c>
      <c r="O170" s="21">
        <v>0</v>
      </c>
    </row>
    <row r="171" spans="1:15" x14ac:dyDescent="0.25">
      <c r="A171"/>
      <c r="B171"/>
      <c r="C171"/>
      <c r="D171"/>
      <c r="E171"/>
      <c r="I171"/>
      <c r="J171"/>
      <c r="K171"/>
      <c r="L171" s="21"/>
      <c r="M171" s="21"/>
      <c r="N171" s="21"/>
      <c r="O171" s="21"/>
    </row>
    <row r="172" spans="1:15" x14ac:dyDescent="0.25">
      <c r="A172" s="28" t="s">
        <v>29</v>
      </c>
      <c r="B172" s="28" t="s">
        <v>30</v>
      </c>
      <c r="C172" s="28" t="s">
        <v>31</v>
      </c>
      <c r="D172" s="28" t="s">
        <v>229</v>
      </c>
      <c r="E172" s="28" t="s">
        <v>28</v>
      </c>
      <c r="F172" s="7">
        <v>300320</v>
      </c>
      <c r="G172" s="31">
        <v>42553</v>
      </c>
      <c r="H172" s="31">
        <v>42553</v>
      </c>
      <c r="I172" s="28" t="s">
        <v>32</v>
      </c>
      <c r="J172" s="28">
        <v>1</v>
      </c>
      <c r="K172" s="28" t="s">
        <v>33</v>
      </c>
      <c r="L172" s="21">
        <v>5000</v>
      </c>
      <c r="M172" s="21">
        <v>300</v>
      </c>
      <c r="N172" s="21">
        <v>0</v>
      </c>
      <c r="O172" s="21">
        <v>0</v>
      </c>
    </row>
    <row r="173" spans="1:15" x14ac:dyDescent="0.25">
      <c r="A173" s="28" t="s">
        <v>29</v>
      </c>
      <c r="B173" s="28" t="s">
        <v>30</v>
      </c>
      <c r="C173" s="28" t="s">
        <v>31</v>
      </c>
      <c r="D173" s="28" t="s">
        <v>229</v>
      </c>
      <c r="E173" s="28" t="s">
        <v>28</v>
      </c>
      <c r="F173" s="7">
        <v>300330</v>
      </c>
      <c r="G173" s="31">
        <v>42556</v>
      </c>
      <c r="H173" s="31">
        <v>42556</v>
      </c>
      <c r="I173" s="28" t="s">
        <v>70</v>
      </c>
      <c r="J173">
        <v>1</v>
      </c>
      <c r="K173" s="28" t="s">
        <v>33</v>
      </c>
      <c r="L173" s="21">
        <v>1500</v>
      </c>
      <c r="M173" s="21">
        <v>90</v>
      </c>
      <c r="N173" s="21">
        <v>0</v>
      </c>
      <c r="O173" s="21">
        <v>0</v>
      </c>
    </row>
    <row r="174" spans="1:15" x14ac:dyDescent="0.25">
      <c r="A174" s="28" t="s">
        <v>29</v>
      </c>
      <c r="B174" s="28" t="s">
        <v>30</v>
      </c>
      <c r="C174" s="28" t="s">
        <v>31</v>
      </c>
      <c r="D174" s="28" t="s">
        <v>229</v>
      </c>
      <c r="E174" s="28" t="s">
        <v>28</v>
      </c>
      <c r="F174" s="7">
        <v>300350</v>
      </c>
      <c r="G174" s="31">
        <v>42566</v>
      </c>
      <c r="H174" s="31">
        <v>42566</v>
      </c>
      <c r="I174" s="28" t="s">
        <v>92</v>
      </c>
      <c r="J174">
        <v>1</v>
      </c>
      <c r="K174" s="28" t="s">
        <v>38</v>
      </c>
      <c r="L174" s="21">
        <v>650</v>
      </c>
      <c r="M174" s="21">
        <v>39</v>
      </c>
      <c r="N174" s="21">
        <v>0</v>
      </c>
      <c r="O174" s="21">
        <v>0</v>
      </c>
    </row>
    <row r="175" spans="1:15" x14ac:dyDescent="0.25">
      <c r="A175" s="28" t="s">
        <v>29</v>
      </c>
      <c r="B175" s="28" t="s">
        <v>30</v>
      </c>
      <c r="C175" s="28" t="s">
        <v>31</v>
      </c>
      <c r="D175" s="28" t="s">
        <v>229</v>
      </c>
      <c r="E175" s="28" t="s">
        <v>28</v>
      </c>
      <c r="F175" s="7">
        <v>300402</v>
      </c>
      <c r="G175" s="31">
        <v>42566</v>
      </c>
      <c r="H175" s="31">
        <v>42566</v>
      </c>
      <c r="I175" s="28" t="s">
        <v>93</v>
      </c>
      <c r="J175">
        <v>1</v>
      </c>
      <c r="K175" s="28" t="s">
        <v>33</v>
      </c>
      <c r="L175" s="21">
        <v>800</v>
      </c>
      <c r="M175" s="21">
        <v>48</v>
      </c>
      <c r="N175" s="21">
        <v>0</v>
      </c>
      <c r="O175" s="21">
        <v>0</v>
      </c>
    </row>
    <row r="176" spans="1:15" x14ac:dyDescent="0.25">
      <c r="A176" s="28" t="s">
        <v>29</v>
      </c>
      <c r="B176" s="28" t="s">
        <v>30</v>
      </c>
      <c r="C176" s="28" t="s">
        <v>31</v>
      </c>
      <c r="D176" s="28" t="s">
        <v>229</v>
      </c>
      <c r="E176" s="28" t="s">
        <v>28</v>
      </c>
      <c r="F176" s="7">
        <v>300601</v>
      </c>
      <c r="G176" s="31">
        <v>42576</v>
      </c>
      <c r="H176" s="31">
        <v>42576</v>
      </c>
      <c r="I176" s="28" t="s">
        <v>144</v>
      </c>
      <c r="J176">
        <v>1</v>
      </c>
      <c r="K176" s="28" t="s">
        <v>38</v>
      </c>
      <c r="L176" s="21">
        <v>150</v>
      </c>
      <c r="M176" s="21">
        <v>9</v>
      </c>
      <c r="N176" s="21">
        <v>0</v>
      </c>
      <c r="O176" s="21">
        <v>0</v>
      </c>
    </row>
    <row r="177" spans="1:15" x14ac:dyDescent="0.25">
      <c r="A177" s="28" t="s">
        <v>270</v>
      </c>
      <c r="I177" s="28"/>
      <c r="J177" s="28"/>
      <c r="L177" s="21">
        <v>8100</v>
      </c>
      <c r="M177" s="21">
        <v>486</v>
      </c>
      <c r="N177" s="21">
        <v>0</v>
      </c>
      <c r="O177" s="21">
        <v>0</v>
      </c>
    </row>
    <row r="178" spans="1:15" x14ac:dyDescent="0.25">
      <c r="A178"/>
      <c r="B178"/>
      <c r="C178"/>
      <c r="D178"/>
      <c r="E178"/>
      <c r="I178"/>
      <c r="J178"/>
      <c r="K178"/>
      <c r="L178" s="21"/>
      <c r="M178" s="21"/>
      <c r="N178" s="21"/>
      <c r="O178" s="21"/>
    </row>
    <row r="179" spans="1:15" x14ac:dyDescent="0.25">
      <c r="A179" s="28" t="s">
        <v>136</v>
      </c>
      <c r="B179" s="28" t="s">
        <v>229</v>
      </c>
      <c r="C179" s="28" t="s">
        <v>229</v>
      </c>
      <c r="D179" s="28" t="s">
        <v>229</v>
      </c>
      <c r="E179" s="28" t="s">
        <v>28</v>
      </c>
      <c r="F179" s="7" t="s">
        <v>212</v>
      </c>
      <c r="G179" s="31">
        <v>42582</v>
      </c>
      <c r="H179" s="31">
        <v>42582</v>
      </c>
      <c r="I179" s="28" t="s">
        <v>214</v>
      </c>
      <c r="J179" s="28">
        <v>2</v>
      </c>
      <c r="K179" s="28" t="s">
        <v>27</v>
      </c>
      <c r="L179" s="21">
        <v>280</v>
      </c>
      <c r="M179" s="21">
        <v>16.8</v>
      </c>
      <c r="N179" s="21">
        <v>0</v>
      </c>
      <c r="O179" s="21">
        <v>0</v>
      </c>
    </row>
    <row r="180" spans="1:15" x14ac:dyDescent="0.25">
      <c r="A180" s="28" t="s">
        <v>136</v>
      </c>
      <c r="B180" s="28" t="s">
        <v>229</v>
      </c>
      <c r="C180" s="28" t="s">
        <v>229</v>
      </c>
      <c r="D180" s="28" t="s">
        <v>229</v>
      </c>
      <c r="E180" s="28" t="s">
        <v>28</v>
      </c>
      <c r="F180" s="7" t="s">
        <v>212</v>
      </c>
      <c r="G180" s="31">
        <v>42582</v>
      </c>
      <c r="H180" s="31">
        <v>42582</v>
      </c>
      <c r="I180" s="28" t="s">
        <v>213</v>
      </c>
      <c r="J180" s="28">
        <v>1</v>
      </c>
      <c r="K180" s="28" t="s">
        <v>27</v>
      </c>
      <c r="L180" s="21">
        <v>300</v>
      </c>
      <c r="M180" s="21">
        <v>18</v>
      </c>
      <c r="N180" s="21">
        <v>0</v>
      </c>
      <c r="O180" s="21">
        <v>0</v>
      </c>
    </row>
    <row r="181" spans="1:15" x14ac:dyDescent="0.25">
      <c r="A181" s="28" t="s">
        <v>136</v>
      </c>
      <c r="B181" s="28" t="s">
        <v>229</v>
      </c>
      <c r="C181" s="28" t="s">
        <v>229</v>
      </c>
      <c r="D181" s="28" t="s">
        <v>229</v>
      </c>
      <c r="E181" s="28" t="s">
        <v>28</v>
      </c>
      <c r="F181" s="7" t="s">
        <v>137</v>
      </c>
      <c r="G181" s="31">
        <v>42573</v>
      </c>
      <c r="H181" s="31">
        <v>42573</v>
      </c>
      <c r="I181" s="28" t="s">
        <v>138</v>
      </c>
      <c r="J181">
        <v>1</v>
      </c>
      <c r="K181" s="28" t="s">
        <v>139</v>
      </c>
      <c r="L181" s="21">
        <v>12000</v>
      </c>
      <c r="M181" s="21">
        <v>0</v>
      </c>
      <c r="N181" s="21">
        <v>0</v>
      </c>
      <c r="O181" s="21">
        <v>0</v>
      </c>
    </row>
    <row r="182" spans="1:15" x14ac:dyDescent="0.25">
      <c r="A182" s="28" t="s">
        <v>136</v>
      </c>
      <c r="B182" s="28" t="s">
        <v>229</v>
      </c>
      <c r="C182" s="28" t="s">
        <v>229</v>
      </c>
      <c r="D182" s="28" t="s">
        <v>229</v>
      </c>
      <c r="E182" s="28" t="s">
        <v>28</v>
      </c>
      <c r="F182" s="7" t="s">
        <v>194</v>
      </c>
      <c r="G182" s="31">
        <v>42581</v>
      </c>
      <c r="H182" s="31">
        <v>42581</v>
      </c>
      <c r="I182" s="28" t="s">
        <v>198</v>
      </c>
      <c r="J182" s="28">
        <v>4</v>
      </c>
      <c r="K182" s="28" t="s">
        <v>139</v>
      </c>
      <c r="L182" s="21">
        <v>1500</v>
      </c>
      <c r="M182" s="21">
        <v>0</v>
      </c>
      <c r="N182" s="21">
        <v>0</v>
      </c>
      <c r="O182" s="21">
        <v>0</v>
      </c>
    </row>
    <row r="183" spans="1:15" x14ac:dyDescent="0.25">
      <c r="A183" s="28" t="s">
        <v>136</v>
      </c>
      <c r="B183" s="28" t="s">
        <v>229</v>
      </c>
      <c r="C183" s="28" t="s">
        <v>229</v>
      </c>
      <c r="D183" s="28" t="s">
        <v>229</v>
      </c>
      <c r="E183" s="28" t="s">
        <v>28</v>
      </c>
      <c r="F183" s="7" t="s">
        <v>194</v>
      </c>
      <c r="G183" s="31">
        <v>42581</v>
      </c>
      <c r="H183" s="31">
        <v>42581</v>
      </c>
      <c r="I183" s="28" t="s">
        <v>197</v>
      </c>
      <c r="J183" s="28">
        <v>3</v>
      </c>
      <c r="K183" s="28" t="s">
        <v>139</v>
      </c>
      <c r="L183" s="21">
        <v>1200</v>
      </c>
      <c r="M183" s="21">
        <v>0</v>
      </c>
      <c r="N183" s="21">
        <v>0</v>
      </c>
      <c r="O183" s="21">
        <v>0</v>
      </c>
    </row>
    <row r="184" spans="1:15" x14ac:dyDescent="0.25">
      <c r="A184" s="28" t="s">
        <v>136</v>
      </c>
      <c r="B184" s="28" t="s">
        <v>229</v>
      </c>
      <c r="C184" s="28" t="s">
        <v>229</v>
      </c>
      <c r="D184" s="28" t="s">
        <v>229</v>
      </c>
      <c r="E184" s="28" t="s">
        <v>28</v>
      </c>
      <c r="F184" s="7" t="s">
        <v>194</v>
      </c>
      <c r="G184" s="31">
        <v>42581</v>
      </c>
      <c r="H184" s="31">
        <v>42581</v>
      </c>
      <c r="I184" s="28" t="s">
        <v>195</v>
      </c>
      <c r="J184" s="28">
        <v>1</v>
      </c>
      <c r="K184" s="28" t="s">
        <v>139</v>
      </c>
      <c r="L184" s="21">
        <v>250</v>
      </c>
      <c r="M184" s="21">
        <v>0</v>
      </c>
      <c r="N184" s="21">
        <v>0</v>
      </c>
      <c r="O184" s="21">
        <v>0</v>
      </c>
    </row>
    <row r="185" spans="1:15" x14ac:dyDescent="0.25">
      <c r="A185" s="28" t="s">
        <v>136</v>
      </c>
      <c r="B185" s="28" t="s">
        <v>229</v>
      </c>
      <c r="C185" s="28" t="s">
        <v>229</v>
      </c>
      <c r="D185" s="28" t="s">
        <v>229</v>
      </c>
      <c r="E185" s="28" t="s">
        <v>28</v>
      </c>
      <c r="F185" s="7" t="s">
        <v>194</v>
      </c>
      <c r="G185" s="31">
        <v>42581</v>
      </c>
      <c r="H185" s="31">
        <v>42581</v>
      </c>
      <c r="I185" s="28" t="s">
        <v>196</v>
      </c>
      <c r="J185" s="28">
        <v>2</v>
      </c>
      <c r="K185" s="28" t="s">
        <v>139</v>
      </c>
      <c r="L185" s="21">
        <v>500</v>
      </c>
      <c r="M185" s="21">
        <v>0</v>
      </c>
      <c r="N185" s="21">
        <v>0</v>
      </c>
      <c r="O185" s="21">
        <v>0</v>
      </c>
    </row>
    <row r="186" spans="1:15" x14ac:dyDescent="0.25">
      <c r="A186" s="28" t="s">
        <v>271</v>
      </c>
      <c r="I186" s="28"/>
      <c r="J186" s="28"/>
      <c r="L186" s="21">
        <v>16030</v>
      </c>
      <c r="M186" s="21">
        <v>34.799999999999997</v>
      </c>
      <c r="N186" s="21">
        <v>0</v>
      </c>
      <c r="O186" s="21">
        <v>0</v>
      </c>
    </row>
    <row r="187" spans="1:15" x14ac:dyDescent="0.25">
      <c r="A187"/>
      <c r="B187"/>
      <c r="C187"/>
      <c r="D187"/>
      <c r="E187"/>
      <c r="I187"/>
      <c r="J187"/>
      <c r="K187"/>
      <c r="L187" s="21"/>
      <c r="M187" s="21"/>
      <c r="N187" s="21"/>
      <c r="O187" s="21"/>
    </row>
    <row r="188" spans="1:15" x14ac:dyDescent="0.25">
      <c r="A188" s="28" t="s">
        <v>41</v>
      </c>
      <c r="B188" s="28" t="s">
        <v>42</v>
      </c>
      <c r="C188" s="28" t="s">
        <v>43</v>
      </c>
      <c r="D188" s="28" t="s">
        <v>60</v>
      </c>
      <c r="E188" s="28" t="s">
        <v>28</v>
      </c>
      <c r="F188" s="7">
        <v>61825</v>
      </c>
      <c r="G188" s="31">
        <v>42554</v>
      </c>
      <c r="H188" s="31">
        <v>42554</v>
      </c>
      <c r="I188" s="28" t="s">
        <v>61</v>
      </c>
      <c r="J188" s="28">
        <v>1</v>
      </c>
      <c r="K188" s="28" t="s">
        <v>47</v>
      </c>
      <c r="L188" s="21">
        <v>17440</v>
      </c>
      <c r="M188" s="21">
        <v>1046.4000000000001</v>
      </c>
      <c r="N188" s="21">
        <v>0</v>
      </c>
      <c r="O188" s="21">
        <v>0</v>
      </c>
    </row>
    <row r="189" spans="1:15" x14ac:dyDescent="0.25">
      <c r="A189" s="28" t="s">
        <v>41</v>
      </c>
      <c r="B189" s="28" t="s">
        <v>42</v>
      </c>
      <c r="C189" s="28" t="s">
        <v>43</v>
      </c>
      <c r="D189" s="28" t="s">
        <v>44</v>
      </c>
      <c r="E189" s="20" t="s">
        <v>28</v>
      </c>
      <c r="F189" s="7">
        <v>61830</v>
      </c>
      <c r="G189" s="31">
        <v>42553</v>
      </c>
      <c r="H189" s="31">
        <v>42553</v>
      </c>
      <c r="I189" s="28" t="s">
        <v>46</v>
      </c>
      <c r="J189" s="28">
        <v>2</v>
      </c>
      <c r="K189" s="28" t="s">
        <v>47</v>
      </c>
      <c r="L189" s="21">
        <v>10000</v>
      </c>
      <c r="M189" s="21">
        <v>600</v>
      </c>
      <c r="N189" s="21">
        <v>0</v>
      </c>
      <c r="O189" s="21">
        <v>0</v>
      </c>
    </row>
    <row r="190" spans="1:15" x14ac:dyDescent="0.25">
      <c r="A190" s="28" t="s">
        <v>41</v>
      </c>
      <c r="B190" s="28" t="s">
        <v>42</v>
      </c>
      <c r="C190" s="28" t="s">
        <v>43</v>
      </c>
      <c r="D190" s="28" t="s">
        <v>44</v>
      </c>
      <c r="E190" s="20" t="s">
        <v>28</v>
      </c>
      <c r="F190" s="7">
        <v>61830</v>
      </c>
      <c r="G190" s="31">
        <v>42553</v>
      </c>
      <c r="H190" s="31">
        <v>42553</v>
      </c>
      <c r="I190" s="28" t="s">
        <v>45</v>
      </c>
      <c r="J190" s="28">
        <v>1</v>
      </c>
      <c r="K190" s="28" t="s">
        <v>38</v>
      </c>
      <c r="L190" s="21">
        <v>1000</v>
      </c>
      <c r="M190" s="21">
        <v>60</v>
      </c>
      <c r="N190" s="21">
        <v>0</v>
      </c>
      <c r="O190" s="21">
        <v>0</v>
      </c>
    </row>
    <row r="191" spans="1:15" x14ac:dyDescent="0.25">
      <c r="A191" s="28" t="s">
        <v>41</v>
      </c>
      <c r="B191" s="28" t="s">
        <v>42</v>
      </c>
      <c r="C191" s="28" t="s">
        <v>43</v>
      </c>
      <c r="D191" s="28" t="s">
        <v>81</v>
      </c>
      <c r="E191" s="20" t="s">
        <v>28</v>
      </c>
      <c r="F191" s="7">
        <v>61850</v>
      </c>
      <c r="G191" s="31">
        <v>42561</v>
      </c>
      <c r="H191" s="31">
        <v>42561</v>
      </c>
      <c r="I191" s="28" t="s">
        <v>83</v>
      </c>
      <c r="J191" s="28">
        <v>2</v>
      </c>
      <c r="K191" s="28" t="s">
        <v>38</v>
      </c>
      <c r="L191" s="21">
        <v>100</v>
      </c>
      <c r="M191" s="21">
        <v>6</v>
      </c>
      <c r="N191" s="21">
        <v>0</v>
      </c>
      <c r="O191" s="21">
        <v>0</v>
      </c>
    </row>
    <row r="192" spans="1:15" x14ac:dyDescent="0.25">
      <c r="A192" s="28" t="s">
        <v>41</v>
      </c>
      <c r="B192" s="28" t="s">
        <v>42</v>
      </c>
      <c r="C192" s="28" t="s">
        <v>43</v>
      </c>
      <c r="D192" s="28" t="s">
        <v>81</v>
      </c>
      <c r="E192" s="20" t="s">
        <v>28</v>
      </c>
      <c r="F192" s="7">
        <v>61850</v>
      </c>
      <c r="G192" s="31">
        <v>42561</v>
      </c>
      <c r="H192" s="31">
        <v>42561</v>
      </c>
      <c r="I192" s="28" t="s">
        <v>58</v>
      </c>
      <c r="J192" s="28">
        <v>4</v>
      </c>
      <c r="K192" s="28" t="s">
        <v>47</v>
      </c>
      <c r="L192" s="21">
        <v>5000</v>
      </c>
      <c r="M192" s="21">
        <v>300</v>
      </c>
      <c r="N192" s="21">
        <v>0</v>
      </c>
      <c r="O192" s="21">
        <v>0</v>
      </c>
    </row>
    <row r="193" spans="1:15" x14ac:dyDescent="0.25">
      <c r="A193" s="28" t="s">
        <v>41</v>
      </c>
      <c r="B193" s="28" t="s">
        <v>42</v>
      </c>
      <c r="C193" s="28" t="s">
        <v>43</v>
      </c>
      <c r="D193" s="28" t="s">
        <v>81</v>
      </c>
      <c r="E193" s="20" t="s">
        <v>28</v>
      </c>
      <c r="F193" s="7">
        <v>61850</v>
      </c>
      <c r="G193" s="31">
        <v>42561</v>
      </c>
      <c r="H193" s="31">
        <v>42561</v>
      </c>
      <c r="I193" s="28" t="s">
        <v>82</v>
      </c>
      <c r="J193" s="28">
        <v>1</v>
      </c>
      <c r="K193" s="28" t="s">
        <v>38</v>
      </c>
      <c r="L193" s="21">
        <v>1000</v>
      </c>
      <c r="M193" s="21">
        <v>60</v>
      </c>
      <c r="N193" s="21">
        <v>0</v>
      </c>
      <c r="O193" s="21">
        <v>0</v>
      </c>
    </row>
    <row r="194" spans="1:15" x14ac:dyDescent="0.25">
      <c r="A194" s="28" t="s">
        <v>41</v>
      </c>
      <c r="B194" s="28" t="s">
        <v>42</v>
      </c>
      <c r="C194" s="28" t="s">
        <v>43</v>
      </c>
      <c r="D194" s="28" t="s">
        <v>81</v>
      </c>
      <c r="E194" s="20" t="s">
        <v>28</v>
      </c>
      <c r="F194" s="7">
        <v>61850</v>
      </c>
      <c r="G194" s="31">
        <v>42561</v>
      </c>
      <c r="H194" s="31">
        <v>42561</v>
      </c>
      <c r="I194" s="28" t="s">
        <v>59</v>
      </c>
      <c r="J194" s="28">
        <v>3</v>
      </c>
      <c r="K194" s="28" t="s">
        <v>40</v>
      </c>
      <c r="L194" s="21">
        <v>1500</v>
      </c>
      <c r="M194" s="21">
        <v>0</v>
      </c>
      <c r="N194" s="21">
        <v>0</v>
      </c>
      <c r="O194" s="21">
        <v>0</v>
      </c>
    </row>
    <row r="195" spans="1:15" x14ac:dyDescent="0.25">
      <c r="A195" s="28" t="s">
        <v>41</v>
      </c>
      <c r="B195" s="28" t="s">
        <v>42</v>
      </c>
      <c r="C195" s="28" t="s">
        <v>43</v>
      </c>
      <c r="D195" s="28" t="s">
        <v>98</v>
      </c>
      <c r="E195" s="20" t="s">
        <v>28</v>
      </c>
      <c r="F195" s="7">
        <v>61890</v>
      </c>
      <c r="G195" s="31">
        <v>42566</v>
      </c>
      <c r="H195" s="31">
        <v>42566</v>
      </c>
      <c r="I195" s="28" t="s">
        <v>46</v>
      </c>
      <c r="J195" s="28">
        <v>1</v>
      </c>
      <c r="K195" s="28" t="s">
        <v>47</v>
      </c>
      <c r="L195" s="21">
        <v>15000</v>
      </c>
      <c r="M195" s="21">
        <v>900</v>
      </c>
      <c r="N195" s="21">
        <v>0</v>
      </c>
      <c r="O195" s="21">
        <v>0</v>
      </c>
    </row>
    <row r="196" spans="1:15" x14ac:dyDescent="0.25">
      <c r="A196" s="28" t="s">
        <v>41</v>
      </c>
      <c r="B196" s="28" t="s">
        <v>42</v>
      </c>
      <c r="C196" s="28" t="s">
        <v>43</v>
      </c>
      <c r="D196" s="28" t="s">
        <v>124</v>
      </c>
      <c r="E196" s="20" t="s">
        <v>28</v>
      </c>
      <c r="F196" s="7">
        <v>61900</v>
      </c>
      <c r="G196" s="31">
        <v>42571</v>
      </c>
      <c r="H196" s="31">
        <v>42571</v>
      </c>
      <c r="I196" s="28" t="s">
        <v>50</v>
      </c>
      <c r="J196" s="20">
        <v>1</v>
      </c>
      <c r="K196" s="28" t="s">
        <v>47</v>
      </c>
      <c r="L196" s="21">
        <v>2000</v>
      </c>
      <c r="M196" s="21">
        <v>120</v>
      </c>
      <c r="N196" s="21">
        <v>0</v>
      </c>
      <c r="O196" s="21">
        <v>0</v>
      </c>
    </row>
    <row r="197" spans="1:15" x14ac:dyDescent="0.25">
      <c r="A197" s="28" t="s">
        <v>41</v>
      </c>
      <c r="B197" s="28" t="s">
        <v>42</v>
      </c>
      <c r="C197" s="28" t="s">
        <v>43</v>
      </c>
      <c r="D197" s="28" t="s">
        <v>229</v>
      </c>
      <c r="E197" s="20" t="s">
        <v>28</v>
      </c>
      <c r="F197" s="7">
        <v>61824</v>
      </c>
      <c r="G197" s="31">
        <v>42554</v>
      </c>
      <c r="H197" s="31">
        <v>42554</v>
      </c>
      <c r="I197" s="28" t="s">
        <v>58</v>
      </c>
      <c r="J197" s="20">
        <v>1</v>
      </c>
      <c r="K197" s="28" t="s">
        <v>40</v>
      </c>
      <c r="L197" s="21">
        <v>5800</v>
      </c>
      <c r="M197" s="21">
        <v>0</v>
      </c>
      <c r="N197" s="21">
        <v>0</v>
      </c>
      <c r="O197" s="21">
        <v>0</v>
      </c>
    </row>
    <row r="198" spans="1:15" x14ac:dyDescent="0.25">
      <c r="A198" s="28" t="s">
        <v>41</v>
      </c>
      <c r="B198" s="28" t="s">
        <v>42</v>
      </c>
      <c r="C198" s="28" t="s">
        <v>43</v>
      </c>
      <c r="D198" s="28" t="s">
        <v>229</v>
      </c>
      <c r="E198" s="20" t="s">
        <v>28</v>
      </c>
      <c r="F198" s="7">
        <v>61824</v>
      </c>
      <c r="G198" s="31">
        <v>42554</v>
      </c>
      <c r="H198" s="31">
        <v>42554</v>
      </c>
      <c r="I198" s="28" t="s">
        <v>59</v>
      </c>
      <c r="J198" s="28">
        <v>2</v>
      </c>
      <c r="K198" s="28" t="s">
        <v>40</v>
      </c>
      <c r="L198" s="21">
        <v>1000</v>
      </c>
      <c r="M198" s="21">
        <v>0</v>
      </c>
      <c r="N198" s="21">
        <v>0</v>
      </c>
      <c r="O198" s="21">
        <v>0</v>
      </c>
    </row>
    <row r="199" spans="1:15" x14ac:dyDescent="0.25">
      <c r="A199" s="28" t="s">
        <v>41</v>
      </c>
      <c r="B199" s="28" t="s">
        <v>42</v>
      </c>
      <c r="C199" s="28" t="s">
        <v>43</v>
      </c>
      <c r="D199" s="28" t="s">
        <v>229</v>
      </c>
      <c r="E199" s="20" t="s">
        <v>28</v>
      </c>
      <c r="F199" s="7">
        <v>467895</v>
      </c>
      <c r="G199" s="31">
        <v>42581</v>
      </c>
      <c r="H199" s="31">
        <v>42581</v>
      </c>
      <c r="I199" s="28" t="s">
        <v>158</v>
      </c>
      <c r="J199" s="20">
        <v>2</v>
      </c>
      <c r="K199" s="28" t="s">
        <v>38</v>
      </c>
      <c r="L199" s="21">
        <v>15008.34</v>
      </c>
      <c r="M199" s="21">
        <v>900.5</v>
      </c>
      <c r="N199" s="21">
        <v>0</v>
      </c>
      <c r="O199" s="21">
        <v>0</v>
      </c>
    </row>
    <row r="200" spans="1:15" x14ac:dyDescent="0.25">
      <c r="A200" s="28" t="s">
        <v>41</v>
      </c>
      <c r="B200" s="28" t="s">
        <v>42</v>
      </c>
      <c r="C200" s="28" t="s">
        <v>43</v>
      </c>
      <c r="D200" s="28" t="s">
        <v>229</v>
      </c>
      <c r="E200" s="20" t="s">
        <v>28</v>
      </c>
      <c r="F200" s="7">
        <v>467895</v>
      </c>
      <c r="G200" s="31">
        <v>42581</v>
      </c>
      <c r="H200" s="31">
        <v>42581</v>
      </c>
      <c r="I200" s="28" t="s">
        <v>158</v>
      </c>
      <c r="J200" s="20">
        <v>6</v>
      </c>
      <c r="K200" s="28" t="s">
        <v>38</v>
      </c>
      <c r="L200" s="21">
        <v>7504.17</v>
      </c>
      <c r="M200" s="21">
        <v>450.25</v>
      </c>
      <c r="N200" s="21">
        <v>0</v>
      </c>
      <c r="O200" s="21">
        <v>0</v>
      </c>
    </row>
    <row r="201" spans="1:15" x14ac:dyDescent="0.25">
      <c r="A201" s="28" t="s">
        <v>41</v>
      </c>
      <c r="B201" s="28" t="s">
        <v>42</v>
      </c>
      <c r="C201" s="28" t="s">
        <v>43</v>
      </c>
      <c r="D201" s="28" t="s">
        <v>229</v>
      </c>
      <c r="E201" s="20" t="s">
        <v>28</v>
      </c>
      <c r="F201" s="7">
        <v>467895</v>
      </c>
      <c r="G201" s="31">
        <v>42581</v>
      </c>
      <c r="H201" s="31">
        <v>42581</v>
      </c>
      <c r="I201" s="28" t="s">
        <v>162</v>
      </c>
      <c r="J201" s="28">
        <v>4</v>
      </c>
      <c r="K201" s="28" t="s">
        <v>38</v>
      </c>
      <c r="L201" s="21">
        <v>75008.34</v>
      </c>
      <c r="M201" s="21">
        <v>4500.5</v>
      </c>
      <c r="N201" s="21">
        <v>0</v>
      </c>
      <c r="O201" s="21">
        <v>0</v>
      </c>
    </row>
    <row r="202" spans="1:15" x14ac:dyDescent="0.25">
      <c r="A202" s="28" t="s">
        <v>41</v>
      </c>
      <c r="B202" s="28" t="s">
        <v>42</v>
      </c>
      <c r="C202" s="28" t="s">
        <v>43</v>
      </c>
      <c r="D202" s="28" t="s">
        <v>229</v>
      </c>
      <c r="E202" s="20" t="s">
        <v>28</v>
      </c>
      <c r="F202" s="7">
        <v>467895</v>
      </c>
      <c r="G202" s="31">
        <v>42581</v>
      </c>
      <c r="H202" s="31">
        <v>42581</v>
      </c>
      <c r="I202" s="28" t="s">
        <v>162</v>
      </c>
      <c r="J202" s="28">
        <v>8</v>
      </c>
      <c r="K202" s="28" t="s">
        <v>38</v>
      </c>
      <c r="L202" s="21">
        <v>37504.17</v>
      </c>
      <c r="M202" s="21">
        <v>2250.25</v>
      </c>
      <c r="N202" s="21">
        <v>0</v>
      </c>
      <c r="O202" s="21">
        <v>0</v>
      </c>
    </row>
    <row r="203" spans="1:15" x14ac:dyDescent="0.25">
      <c r="A203" s="28" t="s">
        <v>41</v>
      </c>
      <c r="B203" s="28" t="s">
        <v>42</v>
      </c>
      <c r="C203" s="28" t="s">
        <v>43</v>
      </c>
      <c r="D203" s="28" t="s">
        <v>229</v>
      </c>
      <c r="E203" s="20" t="s">
        <v>28</v>
      </c>
      <c r="F203" s="7">
        <v>467895</v>
      </c>
      <c r="G203" s="31">
        <v>42581</v>
      </c>
      <c r="H203" s="31">
        <v>42581</v>
      </c>
      <c r="I203" s="28" t="s">
        <v>157</v>
      </c>
      <c r="J203" s="28">
        <v>1</v>
      </c>
      <c r="K203" s="28" t="s">
        <v>38</v>
      </c>
      <c r="L203" s="21">
        <v>80008.34</v>
      </c>
      <c r="M203" s="21">
        <v>4800.5</v>
      </c>
      <c r="N203" s="21">
        <v>0</v>
      </c>
      <c r="O203" s="21">
        <v>0</v>
      </c>
    </row>
    <row r="204" spans="1:15" x14ac:dyDescent="0.25">
      <c r="A204" s="28" t="s">
        <v>41</v>
      </c>
      <c r="B204" s="28" t="s">
        <v>42</v>
      </c>
      <c r="C204" s="28" t="s">
        <v>43</v>
      </c>
      <c r="D204" s="28" t="s">
        <v>229</v>
      </c>
      <c r="E204" s="20" t="s">
        <v>28</v>
      </c>
      <c r="F204" s="7">
        <v>467895</v>
      </c>
      <c r="G204" s="31">
        <v>42581</v>
      </c>
      <c r="H204" s="31">
        <v>42581</v>
      </c>
      <c r="I204" s="28" t="s">
        <v>157</v>
      </c>
      <c r="J204" s="28">
        <v>5</v>
      </c>
      <c r="K204" s="28" t="s">
        <v>38</v>
      </c>
      <c r="L204" s="21">
        <v>40004.17</v>
      </c>
      <c r="M204" s="21">
        <v>2400.25</v>
      </c>
      <c r="N204" s="21">
        <v>0</v>
      </c>
      <c r="O204" s="21">
        <v>0</v>
      </c>
    </row>
    <row r="205" spans="1:15" x14ac:dyDescent="0.25">
      <c r="A205" s="28" t="s">
        <v>41</v>
      </c>
      <c r="B205" s="28" t="s">
        <v>42</v>
      </c>
      <c r="C205" s="28" t="s">
        <v>43</v>
      </c>
      <c r="D205" s="28" t="s">
        <v>229</v>
      </c>
      <c r="E205" s="20" t="s">
        <v>28</v>
      </c>
      <c r="F205" s="7">
        <v>467895</v>
      </c>
      <c r="G205" s="31">
        <v>42581</v>
      </c>
      <c r="H205" s="31">
        <v>42581</v>
      </c>
      <c r="I205" s="28" t="s">
        <v>161</v>
      </c>
      <c r="J205" s="28">
        <v>3</v>
      </c>
      <c r="K205" s="28" t="s">
        <v>38</v>
      </c>
      <c r="L205" s="21">
        <v>50008.33</v>
      </c>
      <c r="M205" s="21">
        <v>3000.5</v>
      </c>
      <c r="N205" s="21">
        <v>0</v>
      </c>
      <c r="O205" s="21">
        <v>0</v>
      </c>
    </row>
    <row r="206" spans="1:15" x14ac:dyDescent="0.25">
      <c r="A206" s="28" t="s">
        <v>41</v>
      </c>
      <c r="B206" s="28" t="s">
        <v>42</v>
      </c>
      <c r="C206" s="28" t="s">
        <v>43</v>
      </c>
      <c r="D206" s="28" t="s">
        <v>229</v>
      </c>
      <c r="E206" s="20" t="s">
        <v>28</v>
      </c>
      <c r="F206" s="7">
        <v>467895</v>
      </c>
      <c r="G206" s="31">
        <v>42581</v>
      </c>
      <c r="H206" s="31">
        <v>42581</v>
      </c>
      <c r="I206" s="28" t="s">
        <v>161</v>
      </c>
      <c r="J206" s="28">
        <v>7</v>
      </c>
      <c r="K206" s="28" t="s">
        <v>38</v>
      </c>
      <c r="L206" s="21">
        <v>25004.17</v>
      </c>
      <c r="M206" s="21">
        <v>1500.25</v>
      </c>
      <c r="N206" s="21">
        <v>0</v>
      </c>
      <c r="O206" s="21">
        <v>0</v>
      </c>
    </row>
    <row r="207" spans="1:15" x14ac:dyDescent="0.25">
      <c r="A207" s="28" t="s">
        <v>41</v>
      </c>
      <c r="B207" s="28" t="s">
        <v>42</v>
      </c>
      <c r="C207" s="28" t="s">
        <v>43</v>
      </c>
      <c r="D207" s="28" t="s">
        <v>229</v>
      </c>
      <c r="E207" s="20" t="s">
        <v>28</v>
      </c>
      <c r="F207" s="7" t="s">
        <v>108</v>
      </c>
      <c r="G207" s="31">
        <v>42566</v>
      </c>
      <c r="H207" s="31">
        <v>42566</v>
      </c>
      <c r="I207" s="28" t="s">
        <v>50</v>
      </c>
      <c r="J207" s="28">
        <v>1</v>
      </c>
      <c r="K207" s="28" t="s">
        <v>38</v>
      </c>
      <c r="L207" s="21">
        <v>-200</v>
      </c>
      <c r="M207" s="21">
        <v>-12</v>
      </c>
      <c r="N207" s="21">
        <v>0</v>
      </c>
      <c r="O207" s="21">
        <v>0</v>
      </c>
    </row>
    <row r="208" spans="1:15" x14ac:dyDescent="0.25">
      <c r="A208" s="28" t="s">
        <v>272</v>
      </c>
      <c r="I208" s="28"/>
      <c r="J208" s="28"/>
      <c r="L208" s="21">
        <v>389690.02999999997</v>
      </c>
      <c r="M208" s="21">
        <v>22883.4</v>
      </c>
      <c r="N208" s="21">
        <v>0</v>
      </c>
      <c r="O208" s="21">
        <v>0</v>
      </c>
    </row>
    <row r="209" spans="1:15" x14ac:dyDescent="0.25">
      <c r="A209"/>
      <c r="B209"/>
      <c r="C209"/>
      <c r="D209"/>
      <c r="E209"/>
      <c r="I209"/>
      <c r="J209"/>
      <c r="K209"/>
      <c r="L209" s="21"/>
      <c r="M209" s="21"/>
      <c r="N209" s="21"/>
      <c r="O209" s="21"/>
    </row>
    <row r="210" spans="1:15" x14ac:dyDescent="0.25">
      <c r="A210" s="28" t="s">
        <v>62</v>
      </c>
      <c r="B210" s="28" t="s">
        <v>63</v>
      </c>
      <c r="C210" s="28" t="s">
        <v>64</v>
      </c>
      <c r="D210" s="28" t="s">
        <v>163</v>
      </c>
      <c r="E210" s="28" t="s">
        <v>28</v>
      </c>
      <c r="F210" s="7">
        <v>7785</v>
      </c>
      <c r="G210" s="31">
        <v>42581</v>
      </c>
      <c r="H210" s="31">
        <v>42581</v>
      </c>
      <c r="I210" s="28" t="s">
        <v>164</v>
      </c>
      <c r="J210" s="28">
        <v>1</v>
      </c>
      <c r="K210" s="28" t="s">
        <v>47</v>
      </c>
      <c r="L210" s="21">
        <v>1000</v>
      </c>
      <c r="M210" s="21">
        <v>60</v>
      </c>
      <c r="N210" s="21">
        <v>0</v>
      </c>
      <c r="O210" s="21">
        <v>0</v>
      </c>
    </row>
    <row r="211" spans="1:15" x14ac:dyDescent="0.25">
      <c r="A211" s="28" t="s">
        <v>62</v>
      </c>
      <c r="B211" s="28" t="s">
        <v>63</v>
      </c>
      <c r="C211" s="28" t="s">
        <v>64</v>
      </c>
      <c r="D211" s="28" t="s">
        <v>229</v>
      </c>
      <c r="E211" s="20" t="s">
        <v>28</v>
      </c>
      <c r="F211" s="7">
        <v>7772</v>
      </c>
      <c r="G211" s="31">
        <v>42565</v>
      </c>
      <c r="H211" s="31">
        <v>42565</v>
      </c>
      <c r="I211" s="28" t="s">
        <v>86</v>
      </c>
      <c r="J211" s="20">
        <v>1</v>
      </c>
      <c r="K211" s="28" t="s">
        <v>38</v>
      </c>
      <c r="L211" s="21">
        <v>900</v>
      </c>
      <c r="M211" s="21">
        <v>54</v>
      </c>
      <c r="N211" s="21">
        <v>0</v>
      </c>
      <c r="O211" s="21">
        <v>0</v>
      </c>
    </row>
    <row r="212" spans="1:15" x14ac:dyDescent="0.25">
      <c r="A212" s="28" t="s">
        <v>62</v>
      </c>
      <c r="B212" s="28" t="s">
        <v>63</v>
      </c>
      <c r="C212" s="28" t="s">
        <v>64</v>
      </c>
      <c r="D212" s="28" t="s">
        <v>229</v>
      </c>
      <c r="E212" s="20" t="s">
        <v>28</v>
      </c>
      <c r="F212" s="7">
        <v>7773</v>
      </c>
      <c r="G212" s="31">
        <v>42565</v>
      </c>
      <c r="H212" s="31">
        <v>42565</v>
      </c>
      <c r="I212" s="28" t="s">
        <v>87</v>
      </c>
      <c r="J212">
        <v>1</v>
      </c>
      <c r="K212" s="28" t="s">
        <v>27</v>
      </c>
      <c r="L212" s="21">
        <v>600</v>
      </c>
      <c r="M212" s="21">
        <v>36</v>
      </c>
      <c r="N212" s="21">
        <v>0</v>
      </c>
      <c r="O212" s="21">
        <v>0</v>
      </c>
    </row>
    <row r="213" spans="1:15" x14ac:dyDescent="0.25">
      <c r="A213" s="28" t="s">
        <v>62</v>
      </c>
      <c r="B213" s="28" t="s">
        <v>63</v>
      </c>
      <c r="C213" s="28" t="s">
        <v>64</v>
      </c>
      <c r="D213" s="28" t="s">
        <v>229</v>
      </c>
      <c r="E213" s="20" t="s">
        <v>28</v>
      </c>
      <c r="F213" s="7">
        <v>7779</v>
      </c>
      <c r="G213" s="31">
        <v>42554</v>
      </c>
      <c r="H213" s="31">
        <v>42554</v>
      </c>
      <c r="I213" s="28" t="s">
        <v>65</v>
      </c>
      <c r="J213">
        <v>1</v>
      </c>
      <c r="K213" s="28" t="s">
        <v>38</v>
      </c>
      <c r="L213" s="21">
        <v>350</v>
      </c>
      <c r="M213" s="21">
        <v>21</v>
      </c>
      <c r="N213" s="21">
        <v>0</v>
      </c>
      <c r="O213" s="21">
        <v>0</v>
      </c>
    </row>
    <row r="214" spans="1:15" x14ac:dyDescent="0.25">
      <c r="A214" s="28" t="s">
        <v>62</v>
      </c>
      <c r="B214" s="28" t="s">
        <v>63</v>
      </c>
      <c r="C214" s="28" t="s">
        <v>64</v>
      </c>
      <c r="D214" s="28" t="s">
        <v>229</v>
      </c>
      <c r="E214" s="20" t="s">
        <v>28</v>
      </c>
      <c r="F214" s="7">
        <v>7790</v>
      </c>
      <c r="G214" s="31">
        <v>42561</v>
      </c>
      <c r="H214" s="31">
        <v>42561</v>
      </c>
      <c r="I214" s="20" t="s">
        <v>65</v>
      </c>
      <c r="J214">
        <v>1</v>
      </c>
      <c r="K214" s="28" t="s">
        <v>38</v>
      </c>
      <c r="L214" s="21">
        <v>850</v>
      </c>
      <c r="M214" s="21">
        <v>51</v>
      </c>
      <c r="N214" s="21">
        <v>0</v>
      </c>
      <c r="O214" s="21">
        <v>0</v>
      </c>
    </row>
    <row r="215" spans="1:15" x14ac:dyDescent="0.25">
      <c r="A215" s="28" t="s">
        <v>62</v>
      </c>
      <c r="B215" s="28" t="s">
        <v>63</v>
      </c>
      <c r="C215" s="28" t="s">
        <v>64</v>
      </c>
      <c r="D215" s="28" t="s">
        <v>229</v>
      </c>
      <c r="E215" s="20" t="s">
        <v>28</v>
      </c>
      <c r="F215" s="7">
        <v>7795</v>
      </c>
      <c r="G215" s="31">
        <v>42581</v>
      </c>
      <c r="H215" s="31">
        <v>42581</v>
      </c>
      <c r="I215" t="s">
        <v>65</v>
      </c>
      <c r="J215">
        <v>1</v>
      </c>
      <c r="K215" s="28" t="s">
        <v>38</v>
      </c>
      <c r="L215" s="21">
        <v>450</v>
      </c>
      <c r="M215" s="21">
        <v>27</v>
      </c>
      <c r="N215" s="21">
        <v>0</v>
      </c>
      <c r="O215" s="21">
        <v>0</v>
      </c>
    </row>
    <row r="216" spans="1:15" x14ac:dyDescent="0.25">
      <c r="A216" s="28" t="s">
        <v>62</v>
      </c>
      <c r="B216" s="28" t="s">
        <v>63</v>
      </c>
      <c r="C216" s="28" t="s">
        <v>64</v>
      </c>
      <c r="D216" s="28" t="s">
        <v>229</v>
      </c>
      <c r="E216" s="20" t="s">
        <v>28</v>
      </c>
      <c r="F216" s="7" t="s">
        <v>173</v>
      </c>
      <c r="G216" s="31">
        <v>42581</v>
      </c>
      <c r="H216" s="31">
        <v>42581</v>
      </c>
      <c r="I216" s="28" t="s">
        <v>174</v>
      </c>
      <c r="J216">
        <v>1</v>
      </c>
      <c r="K216" s="28" t="s">
        <v>38</v>
      </c>
      <c r="L216" s="21">
        <v>-50</v>
      </c>
      <c r="M216" s="21">
        <v>-3</v>
      </c>
      <c r="N216" s="21">
        <v>0</v>
      </c>
      <c r="O216" s="21">
        <v>0</v>
      </c>
    </row>
    <row r="217" spans="1:15" x14ac:dyDescent="0.25">
      <c r="A217" s="28" t="s">
        <v>273</v>
      </c>
      <c r="I217" s="28"/>
      <c r="J217" s="28"/>
      <c r="L217" s="21">
        <v>4100</v>
      </c>
      <c r="M217" s="21">
        <v>246</v>
      </c>
      <c r="N217" s="21">
        <v>0</v>
      </c>
      <c r="O217" s="21">
        <v>0</v>
      </c>
    </row>
    <row r="218" spans="1:15" x14ac:dyDescent="0.25">
      <c r="A218"/>
      <c r="B218"/>
      <c r="C218"/>
      <c r="D218"/>
      <c r="E218"/>
      <c r="I218"/>
      <c r="J218"/>
      <c r="K218"/>
      <c r="L218" s="21"/>
      <c r="M218" s="21"/>
      <c r="N218" s="21"/>
      <c r="O218" s="21"/>
    </row>
    <row r="219" spans="1:15" x14ac:dyDescent="0.25">
      <c r="A219" s="28" t="s">
        <v>228</v>
      </c>
      <c r="I219" s="28"/>
      <c r="J219" s="28"/>
      <c r="L219" s="21">
        <v>4115328.0499999993</v>
      </c>
      <c r="M219" s="21">
        <v>167402.4</v>
      </c>
      <c r="N219" s="21">
        <v>325060</v>
      </c>
      <c r="O219" s="21">
        <v>0</v>
      </c>
    </row>
  </sheetData>
  <hyperlinks>
    <hyperlink ref="A2" location="'REPORT SUMMARY'!A1" display="Return to Report Summary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workbookViewId="0"/>
  </sheetViews>
  <sheetFormatPr defaultRowHeight="15" x14ac:dyDescent="0.25"/>
  <cols>
    <col min="1" max="1" width="15" style="28" bestFit="1" customWidth="1"/>
    <col min="2" max="2" width="17.7109375" style="28" bestFit="1" customWidth="1"/>
    <col min="3" max="3" width="20.140625" style="28" bestFit="1" customWidth="1"/>
    <col min="4" max="4" width="15.42578125" style="28" bestFit="1" customWidth="1"/>
    <col min="5" max="5" width="18.85546875" style="28" bestFit="1" customWidth="1"/>
    <col min="6" max="6" width="17.140625" style="28" bestFit="1" customWidth="1"/>
    <col min="7" max="7" width="17.28515625" style="20" bestFit="1" customWidth="1"/>
    <col min="8" max="8" width="29" style="20" customWidth="1"/>
    <col min="9" max="11" width="12.7109375" style="20" bestFit="1" customWidth="1"/>
    <col min="12" max="12" width="22.5703125" bestFit="1" customWidth="1"/>
    <col min="13" max="13" width="26.140625" bestFit="1" customWidth="1"/>
    <col min="14" max="14" width="21.7109375" bestFit="1" customWidth="1"/>
    <col min="15" max="15" width="25.140625" bestFit="1" customWidth="1"/>
  </cols>
  <sheetData>
    <row r="1" spans="1:15" ht="21" x14ac:dyDescent="0.35">
      <c r="A1" s="47" t="s">
        <v>311</v>
      </c>
    </row>
    <row r="3" spans="1:15" x14ac:dyDescent="0.25">
      <c r="A3" s="1" t="s">
        <v>12</v>
      </c>
      <c r="B3" s="1" t="s">
        <v>1</v>
      </c>
      <c r="C3" s="1" t="s">
        <v>2</v>
      </c>
      <c r="D3" s="1" t="s">
        <v>3</v>
      </c>
      <c r="E3" s="1" t="s">
        <v>7</v>
      </c>
      <c r="F3" s="1" t="s">
        <v>13</v>
      </c>
      <c r="G3" s="1" t="s">
        <v>6</v>
      </c>
      <c r="H3" s="1" t="s">
        <v>4</v>
      </c>
      <c r="I3" s="1" t="s">
        <v>5</v>
      </c>
      <c r="J3" s="1" t="s">
        <v>9</v>
      </c>
      <c r="K3" s="1" t="s">
        <v>8</v>
      </c>
      <c r="L3" t="s">
        <v>230</v>
      </c>
      <c r="M3" t="s">
        <v>231</v>
      </c>
      <c r="N3" t="s">
        <v>247</v>
      </c>
      <c r="O3" t="s">
        <v>248</v>
      </c>
    </row>
    <row r="4" spans="1:15" x14ac:dyDescent="0.25">
      <c r="A4" s="28" t="s">
        <v>27</v>
      </c>
      <c r="B4" s="28" t="s">
        <v>112</v>
      </c>
      <c r="C4" s="28" t="s">
        <v>113</v>
      </c>
      <c r="D4" s="28" t="s">
        <v>114</v>
      </c>
      <c r="E4" s="28" t="s">
        <v>229</v>
      </c>
      <c r="F4" s="28" t="s">
        <v>28</v>
      </c>
      <c r="G4" s="28" t="s">
        <v>134</v>
      </c>
      <c r="H4" s="29">
        <v>42573</v>
      </c>
      <c r="I4" s="29">
        <v>42573</v>
      </c>
      <c r="J4" s="28" t="s">
        <v>135</v>
      </c>
      <c r="K4" s="28">
        <v>1</v>
      </c>
      <c r="L4" s="21">
        <v>8000</v>
      </c>
      <c r="M4" s="21">
        <v>480</v>
      </c>
      <c r="N4" s="21">
        <v>0</v>
      </c>
      <c r="O4" s="21">
        <v>0</v>
      </c>
    </row>
    <row r="5" spans="1:15" x14ac:dyDescent="0.25">
      <c r="A5" s="28" t="s">
        <v>27</v>
      </c>
      <c r="B5" s="28" t="s">
        <v>23</v>
      </c>
      <c r="C5" s="28" t="s">
        <v>24</v>
      </c>
      <c r="D5" s="28" t="s">
        <v>25</v>
      </c>
      <c r="E5" t="s">
        <v>229</v>
      </c>
      <c r="F5" s="20" t="s">
        <v>28</v>
      </c>
      <c r="G5" s="28">
        <v>230001</v>
      </c>
      <c r="H5" s="29">
        <v>42553</v>
      </c>
      <c r="I5" s="29">
        <v>42553</v>
      </c>
      <c r="J5" s="28" t="s">
        <v>26</v>
      </c>
      <c r="K5" s="28">
        <v>1</v>
      </c>
      <c r="L5" s="21">
        <v>150</v>
      </c>
      <c r="M5" s="21">
        <v>9</v>
      </c>
      <c r="N5" s="21">
        <v>0</v>
      </c>
      <c r="O5" s="21">
        <v>0</v>
      </c>
    </row>
    <row r="6" spans="1:15" x14ac:dyDescent="0.25">
      <c r="A6" s="28" t="s">
        <v>27</v>
      </c>
      <c r="B6" s="28" t="s">
        <v>23</v>
      </c>
      <c r="C6" s="28" t="s">
        <v>24</v>
      </c>
      <c r="D6" s="28" t="s">
        <v>25</v>
      </c>
      <c r="E6" t="s">
        <v>229</v>
      </c>
      <c r="F6" s="20" t="s">
        <v>28</v>
      </c>
      <c r="G6" s="28">
        <v>230100</v>
      </c>
      <c r="H6" s="29">
        <v>42557</v>
      </c>
      <c r="I6" s="29">
        <v>42557</v>
      </c>
      <c r="J6" s="28" t="s">
        <v>78</v>
      </c>
      <c r="K6" s="28">
        <v>1</v>
      </c>
      <c r="L6" s="21">
        <v>200</v>
      </c>
      <c r="M6" s="21">
        <v>12</v>
      </c>
      <c r="N6" s="21">
        <v>0</v>
      </c>
      <c r="O6" s="21">
        <v>0</v>
      </c>
    </row>
    <row r="7" spans="1:15" x14ac:dyDescent="0.25">
      <c r="A7" s="28" t="s">
        <v>27</v>
      </c>
      <c r="B7" s="28" t="s">
        <v>23</v>
      </c>
      <c r="C7" s="28" t="s">
        <v>24</v>
      </c>
      <c r="D7" s="28" t="s">
        <v>25</v>
      </c>
      <c r="E7" t="s">
        <v>229</v>
      </c>
      <c r="F7" s="20" t="s">
        <v>28</v>
      </c>
      <c r="G7" s="28">
        <v>230200</v>
      </c>
      <c r="H7" s="29">
        <v>42561</v>
      </c>
      <c r="I7" s="29">
        <v>42561</v>
      </c>
      <c r="J7" s="28" t="s">
        <v>80</v>
      </c>
      <c r="K7" s="28">
        <v>1</v>
      </c>
      <c r="L7" s="21">
        <v>250</v>
      </c>
      <c r="M7" s="21">
        <v>15</v>
      </c>
      <c r="N7" s="21">
        <v>0</v>
      </c>
      <c r="O7" s="21">
        <v>0</v>
      </c>
    </row>
    <row r="8" spans="1:15" x14ac:dyDescent="0.25">
      <c r="A8" s="28" t="s">
        <v>27</v>
      </c>
      <c r="B8" s="28" t="s">
        <v>23</v>
      </c>
      <c r="C8" s="28" t="s">
        <v>24</v>
      </c>
      <c r="D8" s="28" t="s">
        <v>25</v>
      </c>
      <c r="E8" t="s">
        <v>229</v>
      </c>
      <c r="F8" s="20" t="s">
        <v>28</v>
      </c>
      <c r="G8" s="28">
        <v>230210</v>
      </c>
      <c r="H8" s="29">
        <v>42581</v>
      </c>
      <c r="I8" s="29">
        <v>42581</v>
      </c>
      <c r="J8" s="28" t="s">
        <v>156</v>
      </c>
      <c r="K8" s="28">
        <v>1</v>
      </c>
      <c r="L8" s="21">
        <v>800</v>
      </c>
      <c r="M8" s="21">
        <v>48</v>
      </c>
      <c r="N8" s="21">
        <v>0</v>
      </c>
      <c r="O8" s="21">
        <v>0</v>
      </c>
    </row>
    <row r="9" spans="1:15" x14ac:dyDescent="0.25">
      <c r="A9" s="28" t="s">
        <v>27</v>
      </c>
      <c r="B9" s="28" t="s">
        <v>23</v>
      </c>
      <c r="C9" s="28" t="s">
        <v>24</v>
      </c>
      <c r="D9" s="28" t="s">
        <v>25</v>
      </c>
      <c r="E9" t="s">
        <v>229</v>
      </c>
      <c r="F9" s="20" t="s">
        <v>28</v>
      </c>
      <c r="G9" s="28">
        <v>650700</v>
      </c>
      <c r="H9" s="29">
        <v>42571</v>
      </c>
      <c r="I9" s="29">
        <v>42571</v>
      </c>
      <c r="J9" s="28" t="s">
        <v>125</v>
      </c>
      <c r="K9" s="28">
        <v>1</v>
      </c>
      <c r="L9" s="21">
        <v>50</v>
      </c>
      <c r="M9" s="21">
        <v>3</v>
      </c>
      <c r="N9" s="21">
        <v>0</v>
      </c>
      <c r="O9" s="21">
        <v>0</v>
      </c>
    </row>
    <row r="10" spans="1:15" x14ac:dyDescent="0.25">
      <c r="A10" s="28" t="s">
        <v>27</v>
      </c>
      <c r="B10" s="28" t="s">
        <v>23</v>
      </c>
      <c r="C10" s="28" t="s">
        <v>24</v>
      </c>
      <c r="D10" s="28" t="s">
        <v>25</v>
      </c>
      <c r="E10" t="s">
        <v>229</v>
      </c>
      <c r="F10" s="20" t="s">
        <v>28</v>
      </c>
      <c r="G10" s="28" t="s">
        <v>175</v>
      </c>
      <c r="H10" s="29">
        <v>42581</v>
      </c>
      <c r="I10" s="29">
        <v>42581</v>
      </c>
      <c r="J10" s="28" t="s">
        <v>176</v>
      </c>
      <c r="K10" s="28">
        <v>1</v>
      </c>
      <c r="L10" s="21">
        <v>200</v>
      </c>
      <c r="M10" s="21">
        <v>12</v>
      </c>
      <c r="N10" s="21">
        <v>0</v>
      </c>
      <c r="O10" s="21">
        <v>0</v>
      </c>
    </row>
    <row r="11" spans="1:15" x14ac:dyDescent="0.25">
      <c r="A11" s="28" t="s">
        <v>27</v>
      </c>
      <c r="B11" s="28" t="s">
        <v>23</v>
      </c>
      <c r="C11" s="28" t="s">
        <v>24</v>
      </c>
      <c r="D11" s="28" t="s">
        <v>25</v>
      </c>
      <c r="E11" t="s">
        <v>229</v>
      </c>
      <c r="F11" s="20" t="s">
        <v>28</v>
      </c>
      <c r="G11" s="28" t="s">
        <v>175</v>
      </c>
      <c r="H11" s="29">
        <v>42581</v>
      </c>
      <c r="I11" s="29">
        <v>42581</v>
      </c>
      <c r="J11" s="28" t="s">
        <v>180</v>
      </c>
      <c r="K11" s="28">
        <v>5</v>
      </c>
      <c r="L11" s="21">
        <v>200</v>
      </c>
      <c r="M11" s="21">
        <v>12</v>
      </c>
      <c r="N11" s="21">
        <v>0</v>
      </c>
      <c r="O11" s="21">
        <v>0</v>
      </c>
    </row>
    <row r="12" spans="1:15" x14ac:dyDescent="0.25">
      <c r="A12" s="28" t="s">
        <v>27</v>
      </c>
      <c r="B12" s="28" t="s">
        <v>23</v>
      </c>
      <c r="C12" s="28" t="s">
        <v>24</v>
      </c>
      <c r="D12" s="28" t="s">
        <v>25</v>
      </c>
      <c r="E12" t="s">
        <v>229</v>
      </c>
      <c r="F12" s="20" t="s">
        <v>28</v>
      </c>
      <c r="G12" s="28" t="s">
        <v>175</v>
      </c>
      <c r="H12" s="29">
        <v>42581</v>
      </c>
      <c r="I12" s="29">
        <v>42581</v>
      </c>
      <c r="J12" s="28" t="s">
        <v>179</v>
      </c>
      <c r="K12" s="28">
        <v>4</v>
      </c>
      <c r="L12" s="21">
        <v>350</v>
      </c>
      <c r="M12" s="21">
        <v>21</v>
      </c>
      <c r="N12" s="21">
        <v>0</v>
      </c>
      <c r="O12" s="21">
        <v>0</v>
      </c>
    </row>
    <row r="13" spans="1:15" x14ac:dyDescent="0.25">
      <c r="A13" s="28" t="s">
        <v>27</v>
      </c>
      <c r="B13" s="28" t="s">
        <v>23</v>
      </c>
      <c r="C13" s="28" t="s">
        <v>24</v>
      </c>
      <c r="D13" s="28" t="s">
        <v>25</v>
      </c>
      <c r="E13" t="s">
        <v>229</v>
      </c>
      <c r="F13" s="20" t="s">
        <v>28</v>
      </c>
      <c r="G13" s="28" t="s">
        <v>175</v>
      </c>
      <c r="H13" s="29">
        <v>42581</v>
      </c>
      <c r="I13" s="29">
        <v>42581</v>
      </c>
      <c r="J13" s="28" t="s">
        <v>177</v>
      </c>
      <c r="K13" s="28">
        <v>2</v>
      </c>
      <c r="L13" s="21">
        <v>300</v>
      </c>
      <c r="M13" s="21">
        <v>18</v>
      </c>
      <c r="N13" s="21">
        <v>0</v>
      </c>
      <c r="O13" s="21">
        <v>0</v>
      </c>
    </row>
    <row r="14" spans="1:15" x14ac:dyDescent="0.25">
      <c r="A14" s="28" t="s">
        <v>27</v>
      </c>
      <c r="B14" s="28" t="s">
        <v>23</v>
      </c>
      <c r="C14" s="28" t="s">
        <v>24</v>
      </c>
      <c r="D14" s="28" t="s">
        <v>25</v>
      </c>
      <c r="E14" t="s">
        <v>229</v>
      </c>
      <c r="F14" s="20" t="s">
        <v>28</v>
      </c>
      <c r="G14" s="28" t="s">
        <v>175</v>
      </c>
      <c r="H14" s="29">
        <v>42581</v>
      </c>
      <c r="I14" s="29">
        <v>42581</v>
      </c>
      <c r="J14" s="28" t="s">
        <v>178</v>
      </c>
      <c r="K14" s="28">
        <v>3</v>
      </c>
      <c r="L14" s="21">
        <v>400</v>
      </c>
      <c r="M14" s="21">
        <v>24</v>
      </c>
      <c r="N14" s="21">
        <v>0</v>
      </c>
      <c r="O14" s="21">
        <v>0</v>
      </c>
    </row>
    <row r="15" spans="1:15" x14ac:dyDescent="0.25">
      <c r="A15" s="28" t="s">
        <v>27</v>
      </c>
      <c r="B15" s="28" t="s">
        <v>136</v>
      </c>
      <c r="C15" s="28" t="s">
        <v>229</v>
      </c>
      <c r="D15" s="28" t="s">
        <v>229</v>
      </c>
      <c r="E15" t="s">
        <v>229</v>
      </c>
      <c r="F15" s="20" t="s">
        <v>28</v>
      </c>
      <c r="G15" s="28" t="s">
        <v>212</v>
      </c>
      <c r="H15" s="29">
        <v>42582</v>
      </c>
      <c r="I15" s="29">
        <v>42582</v>
      </c>
      <c r="J15" s="28" t="s">
        <v>214</v>
      </c>
      <c r="K15" s="28">
        <v>2</v>
      </c>
      <c r="L15" s="21">
        <v>280</v>
      </c>
      <c r="M15" s="21">
        <v>16.8</v>
      </c>
      <c r="N15" s="21">
        <v>0</v>
      </c>
      <c r="O15" s="21">
        <v>0</v>
      </c>
    </row>
    <row r="16" spans="1:15" x14ac:dyDescent="0.25">
      <c r="A16" s="28" t="s">
        <v>27</v>
      </c>
      <c r="B16" s="28" t="s">
        <v>136</v>
      </c>
      <c r="C16" s="28" t="s">
        <v>229</v>
      </c>
      <c r="D16" s="28" t="s">
        <v>229</v>
      </c>
      <c r="E16" t="s">
        <v>229</v>
      </c>
      <c r="F16" s="20" t="s">
        <v>28</v>
      </c>
      <c r="G16" s="28" t="s">
        <v>212</v>
      </c>
      <c r="H16" s="29">
        <v>42582</v>
      </c>
      <c r="I16" s="29">
        <v>42582</v>
      </c>
      <c r="J16" s="28" t="s">
        <v>213</v>
      </c>
      <c r="K16" s="28">
        <v>1</v>
      </c>
      <c r="L16" s="21">
        <v>300</v>
      </c>
      <c r="M16" s="21">
        <v>18</v>
      </c>
      <c r="N16" s="21">
        <v>0</v>
      </c>
      <c r="O16" s="21">
        <v>0</v>
      </c>
    </row>
    <row r="17" spans="1:15" x14ac:dyDescent="0.25">
      <c r="A17" s="28" t="s">
        <v>27</v>
      </c>
      <c r="B17" s="28" t="s">
        <v>62</v>
      </c>
      <c r="C17" s="28" t="s">
        <v>63</v>
      </c>
      <c r="D17" s="28" t="s">
        <v>64</v>
      </c>
      <c r="E17" t="s">
        <v>229</v>
      </c>
      <c r="F17" s="20" t="s">
        <v>28</v>
      </c>
      <c r="G17" s="28">
        <v>7773</v>
      </c>
      <c r="H17" s="29">
        <v>42565</v>
      </c>
      <c r="I17" s="29">
        <v>42565</v>
      </c>
      <c r="J17" s="28" t="s">
        <v>87</v>
      </c>
      <c r="K17" s="28">
        <v>1</v>
      </c>
      <c r="L17" s="21">
        <v>600</v>
      </c>
      <c r="M17" s="21">
        <v>36</v>
      </c>
      <c r="N17" s="21">
        <v>0</v>
      </c>
      <c r="O17" s="21">
        <v>0</v>
      </c>
    </row>
    <row r="18" spans="1:15" x14ac:dyDescent="0.25">
      <c r="A18" s="28" t="s">
        <v>274</v>
      </c>
      <c r="G18" s="28"/>
      <c r="H18" s="28"/>
      <c r="I18" s="28"/>
      <c r="J18" s="28"/>
      <c r="K18" s="28"/>
      <c r="L18" s="21">
        <v>12080</v>
      </c>
      <c r="M18" s="21">
        <v>724.8</v>
      </c>
      <c r="N18" s="21">
        <v>0</v>
      </c>
      <c r="O18" s="21">
        <v>0</v>
      </c>
    </row>
    <row r="19" spans="1:15" x14ac:dyDescent="0.25">
      <c r="A19"/>
      <c r="B19"/>
      <c r="C19"/>
      <c r="D19"/>
      <c r="E19"/>
      <c r="F19"/>
      <c r="G19"/>
      <c r="H19"/>
      <c r="I19"/>
      <c r="J19"/>
      <c r="K19"/>
      <c r="L19" s="21"/>
      <c r="M19" s="21"/>
      <c r="N19" s="21"/>
      <c r="O19" s="21"/>
    </row>
    <row r="20" spans="1:15" x14ac:dyDescent="0.25">
      <c r="A20" s="28" t="s">
        <v>118</v>
      </c>
      <c r="B20" s="28" t="s">
        <v>112</v>
      </c>
      <c r="C20" s="28" t="s">
        <v>113</v>
      </c>
      <c r="D20" s="28" t="s">
        <v>114</v>
      </c>
      <c r="E20" s="28" t="s">
        <v>229</v>
      </c>
      <c r="F20" s="28" t="s">
        <v>28</v>
      </c>
      <c r="G20" s="28" t="s">
        <v>115</v>
      </c>
      <c r="H20" s="29">
        <v>42570</v>
      </c>
      <c r="I20" s="29">
        <v>42570</v>
      </c>
      <c r="J20" s="28" t="s">
        <v>117</v>
      </c>
      <c r="K20" s="28">
        <v>2</v>
      </c>
      <c r="L20" s="21">
        <v>5000</v>
      </c>
      <c r="M20" s="21">
        <v>0</v>
      </c>
      <c r="N20" s="21">
        <v>0</v>
      </c>
      <c r="O20" s="21">
        <v>0</v>
      </c>
    </row>
    <row r="21" spans="1:15" x14ac:dyDescent="0.25">
      <c r="A21" s="28" t="s">
        <v>118</v>
      </c>
      <c r="B21" s="28" t="s">
        <v>202</v>
      </c>
      <c r="C21" s="28" t="s">
        <v>229</v>
      </c>
      <c r="D21" s="28" t="s">
        <v>229</v>
      </c>
      <c r="E21" t="s">
        <v>229</v>
      </c>
      <c r="F21" s="20" t="s">
        <v>28</v>
      </c>
      <c r="G21" s="28" t="s">
        <v>203</v>
      </c>
      <c r="H21" s="29">
        <v>42582</v>
      </c>
      <c r="I21" s="29">
        <v>42582</v>
      </c>
      <c r="J21" s="28" t="s">
        <v>207</v>
      </c>
      <c r="K21" s="28">
        <v>2</v>
      </c>
      <c r="L21" s="21">
        <v>300</v>
      </c>
      <c r="M21" s="21">
        <v>0</v>
      </c>
      <c r="N21" s="21">
        <v>0</v>
      </c>
      <c r="O21" s="21">
        <v>0</v>
      </c>
    </row>
    <row r="22" spans="1:15" x14ac:dyDescent="0.25">
      <c r="A22" s="28" t="s">
        <v>118</v>
      </c>
      <c r="B22" s="28" t="s">
        <v>202</v>
      </c>
      <c r="C22" s="28" t="s">
        <v>229</v>
      </c>
      <c r="D22" s="28" t="s">
        <v>229</v>
      </c>
      <c r="E22" t="s">
        <v>229</v>
      </c>
      <c r="F22" s="20" t="s">
        <v>28</v>
      </c>
      <c r="G22" s="28" t="s">
        <v>203</v>
      </c>
      <c r="H22" s="29">
        <v>42582</v>
      </c>
      <c r="I22" s="29">
        <v>42582</v>
      </c>
      <c r="J22" s="28" t="s">
        <v>207</v>
      </c>
      <c r="K22" s="28">
        <v>4</v>
      </c>
      <c r="L22" s="21">
        <v>300</v>
      </c>
      <c r="M22" s="21">
        <v>0</v>
      </c>
      <c r="N22" s="21">
        <v>0</v>
      </c>
      <c r="O22" s="21">
        <v>0</v>
      </c>
    </row>
    <row r="23" spans="1:15" x14ac:dyDescent="0.25">
      <c r="A23" s="28" t="s">
        <v>118</v>
      </c>
      <c r="B23" s="28" t="s">
        <v>182</v>
      </c>
      <c r="C23" s="20" t="s">
        <v>229</v>
      </c>
      <c r="D23" s="20" t="s">
        <v>229</v>
      </c>
      <c r="E23" t="s">
        <v>229</v>
      </c>
      <c r="F23" s="20" t="s">
        <v>28</v>
      </c>
      <c r="G23" s="28" t="s">
        <v>183</v>
      </c>
      <c r="H23" s="29">
        <v>42581</v>
      </c>
      <c r="I23" s="29">
        <v>42581</v>
      </c>
      <c r="J23" s="28" t="s">
        <v>190</v>
      </c>
      <c r="K23" s="28">
        <v>7</v>
      </c>
      <c r="L23" s="21">
        <v>100</v>
      </c>
      <c r="M23" s="21">
        <v>0</v>
      </c>
      <c r="N23" s="21">
        <v>0</v>
      </c>
      <c r="O23" s="21">
        <v>0</v>
      </c>
    </row>
    <row r="24" spans="1:15" x14ac:dyDescent="0.25">
      <c r="A24" s="28" t="s">
        <v>118</v>
      </c>
      <c r="B24" s="28" t="s">
        <v>182</v>
      </c>
      <c r="C24" s="20" t="s">
        <v>229</v>
      </c>
      <c r="D24" s="20" t="s">
        <v>229</v>
      </c>
      <c r="E24" t="s">
        <v>229</v>
      </c>
      <c r="F24" s="20" t="s">
        <v>28</v>
      </c>
      <c r="G24" s="28" t="s">
        <v>183</v>
      </c>
      <c r="H24" s="29">
        <v>42581</v>
      </c>
      <c r="I24" s="29">
        <v>42581</v>
      </c>
      <c r="J24" s="28" t="s">
        <v>185</v>
      </c>
      <c r="K24" s="28">
        <v>2</v>
      </c>
      <c r="L24" s="21">
        <v>40</v>
      </c>
      <c r="M24" s="21">
        <v>0</v>
      </c>
      <c r="N24" s="21">
        <v>0</v>
      </c>
      <c r="O24" s="21">
        <v>0</v>
      </c>
    </row>
    <row r="25" spans="1:15" x14ac:dyDescent="0.25">
      <c r="A25" s="28" t="s">
        <v>275</v>
      </c>
      <c r="G25" s="28"/>
      <c r="H25" s="28"/>
      <c r="I25" s="28"/>
      <c r="J25" s="28"/>
      <c r="K25" s="28"/>
      <c r="L25" s="21">
        <v>5740</v>
      </c>
      <c r="M25" s="21">
        <v>0</v>
      </c>
      <c r="N25" s="21">
        <v>0</v>
      </c>
      <c r="O25" s="21">
        <v>0</v>
      </c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 s="21"/>
      <c r="M26" s="21"/>
      <c r="N26" s="21"/>
      <c r="O26" s="21"/>
    </row>
    <row r="27" spans="1:15" x14ac:dyDescent="0.25">
      <c r="A27" s="28" t="s">
        <v>47</v>
      </c>
      <c r="B27" s="28" t="s">
        <v>89</v>
      </c>
      <c r="C27" s="28" t="s">
        <v>90</v>
      </c>
      <c r="D27" s="28" t="s">
        <v>229</v>
      </c>
      <c r="E27" s="28" t="s">
        <v>216</v>
      </c>
      <c r="F27" s="28" t="s">
        <v>28</v>
      </c>
      <c r="G27" s="28" t="s">
        <v>215</v>
      </c>
      <c r="H27" s="29">
        <v>42582</v>
      </c>
      <c r="I27" s="29">
        <v>42582</v>
      </c>
      <c r="J27" s="28" t="s">
        <v>217</v>
      </c>
      <c r="K27" s="28">
        <v>1</v>
      </c>
      <c r="L27" s="21">
        <v>523200</v>
      </c>
      <c r="M27" s="21">
        <v>31392</v>
      </c>
      <c r="N27" s="21">
        <v>0</v>
      </c>
      <c r="O27" s="21">
        <v>0</v>
      </c>
    </row>
    <row r="28" spans="1:15" x14ac:dyDescent="0.25">
      <c r="A28" s="28" t="s">
        <v>47</v>
      </c>
      <c r="B28" s="28" t="s">
        <v>41</v>
      </c>
      <c r="C28" s="28" t="s">
        <v>42</v>
      </c>
      <c r="D28" s="28" t="s">
        <v>43</v>
      </c>
      <c r="E28" s="28" t="s">
        <v>60</v>
      </c>
      <c r="F28" s="20" t="s">
        <v>28</v>
      </c>
      <c r="G28" s="28">
        <v>61825</v>
      </c>
      <c r="H28" s="29">
        <v>42554</v>
      </c>
      <c r="I28" s="29">
        <v>42554</v>
      </c>
      <c r="J28" s="28" t="s">
        <v>61</v>
      </c>
      <c r="K28" s="28">
        <v>1</v>
      </c>
      <c r="L28" s="21">
        <v>17440</v>
      </c>
      <c r="M28" s="21">
        <v>1046.4000000000001</v>
      </c>
      <c r="N28" s="21">
        <v>0</v>
      </c>
      <c r="O28" s="21">
        <v>0</v>
      </c>
    </row>
    <row r="29" spans="1:15" x14ac:dyDescent="0.25">
      <c r="A29" s="28" t="s">
        <v>47</v>
      </c>
      <c r="B29" s="28" t="s">
        <v>41</v>
      </c>
      <c r="C29" s="28" t="s">
        <v>42</v>
      </c>
      <c r="D29" s="28" t="s">
        <v>43</v>
      </c>
      <c r="E29" s="28" t="s">
        <v>44</v>
      </c>
      <c r="F29" s="20" t="s">
        <v>28</v>
      </c>
      <c r="G29" s="28">
        <v>61830</v>
      </c>
      <c r="H29" s="29">
        <v>42553</v>
      </c>
      <c r="I29" s="29">
        <v>42553</v>
      </c>
      <c r="J29" s="28" t="s">
        <v>46</v>
      </c>
      <c r="K29" s="28">
        <v>2</v>
      </c>
      <c r="L29" s="21">
        <v>10000</v>
      </c>
      <c r="M29" s="21">
        <v>600</v>
      </c>
      <c r="N29" s="21">
        <v>0</v>
      </c>
      <c r="O29" s="21">
        <v>0</v>
      </c>
    </row>
    <row r="30" spans="1:15" x14ac:dyDescent="0.25">
      <c r="A30" s="28" t="s">
        <v>47</v>
      </c>
      <c r="B30" s="28" t="s">
        <v>41</v>
      </c>
      <c r="C30" s="28" t="s">
        <v>42</v>
      </c>
      <c r="D30" s="28" t="s">
        <v>43</v>
      </c>
      <c r="E30" s="28" t="s">
        <v>81</v>
      </c>
      <c r="F30" s="20" t="s">
        <v>28</v>
      </c>
      <c r="G30" s="28">
        <v>61850</v>
      </c>
      <c r="H30" s="29">
        <v>42561</v>
      </c>
      <c r="I30" s="29">
        <v>42561</v>
      </c>
      <c r="J30" s="28" t="s">
        <v>58</v>
      </c>
      <c r="K30" s="28">
        <v>4</v>
      </c>
      <c r="L30" s="21">
        <v>5000</v>
      </c>
      <c r="M30" s="21">
        <v>300</v>
      </c>
      <c r="N30" s="21">
        <v>0</v>
      </c>
      <c r="O30" s="21">
        <v>0</v>
      </c>
    </row>
    <row r="31" spans="1:15" x14ac:dyDescent="0.25">
      <c r="A31" s="28" t="s">
        <v>47</v>
      </c>
      <c r="B31" s="28" t="s">
        <v>41</v>
      </c>
      <c r="C31" s="28" t="s">
        <v>42</v>
      </c>
      <c r="D31" s="28" t="s">
        <v>43</v>
      </c>
      <c r="E31" s="28" t="s">
        <v>98</v>
      </c>
      <c r="F31" s="20" t="s">
        <v>28</v>
      </c>
      <c r="G31" s="28">
        <v>61890</v>
      </c>
      <c r="H31" s="29">
        <v>42566</v>
      </c>
      <c r="I31" s="29">
        <v>42566</v>
      </c>
      <c r="J31" s="28" t="s">
        <v>46</v>
      </c>
      <c r="K31" s="28">
        <v>1</v>
      </c>
      <c r="L31" s="21">
        <v>15000</v>
      </c>
      <c r="M31" s="21">
        <v>900</v>
      </c>
      <c r="N31" s="21">
        <v>0</v>
      </c>
      <c r="O31" s="21">
        <v>0</v>
      </c>
    </row>
    <row r="32" spans="1:15" x14ac:dyDescent="0.25">
      <c r="A32" s="28" t="s">
        <v>47</v>
      </c>
      <c r="B32" s="28" t="s">
        <v>41</v>
      </c>
      <c r="C32" s="28" t="s">
        <v>42</v>
      </c>
      <c r="D32" s="28" t="s">
        <v>43</v>
      </c>
      <c r="E32" s="28" t="s">
        <v>124</v>
      </c>
      <c r="F32" s="20" t="s">
        <v>28</v>
      </c>
      <c r="G32" s="28">
        <v>61900</v>
      </c>
      <c r="H32" s="29">
        <v>42571</v>
      </c>
      <c r="I32" s="29">
        <v>42571</v>
      </c>
      <c r="J32" s="28" t="s">
        <v>50</v>
      </c>
      <c r="K32" s="28">
        <v>1</v>
      </c>
      <c r="L32" s="21">
        <v>2000</v>
      </c>
      <c r="M32" s="21">
        <v>120</v>
      </c>
      <c r="N32" s="21">
        <v>0</v>
      </c>
      <c r="O32" s="21">
        <v>0</v>
      </c>
    </row>
    <row r="33" spans="1:15" x14ac:dyDescent="0.25">
      <c r="A33" s="28" t="s">
        <v>47</v>
      </c>
      <c r="B33" s="28" t="s">
        <v>62</v>
      </c>
      <c r="C33" s="28" t="s">
        <v>63</v>
      </c>
      <c r="D33" s="28" t="s">
        <v>64</v>
      </c>
      <c r="E33" s="28" t="s">
        <v>163</v>
      </c>
      <c r="F33" s="20" t="s">
        <v>28</v>
      </c>
      <c r="G33" s="28">
        <v>7785</v>
      </c>
      <c r="H33" s="29">
        <v>42581</v>
      </c>
      <c r="I33" s="29">
        <v>42581</v>
      </c>
      <c r="J33" s="28" t="s">
        <v>164</v>
      </c>
      <c r="K33" s="28">
        <v>1</v>
      </c>
      <c r="L33" s="21">
        <v>1000</v>
      </c>
      <c r="M33" s="21">
        <v>60</v>
      </c>
      <c r="N33" s="21">
        <v>0</v>
      </c>
      <c r="O33" s="21">
        <v>0</v>
      </c>
    </row>
    <row r="34" spans="1:15" x14ac:dyDescent="0.25">
      <c r="A34" s="28" t="s">
        <v>276</v>
      </c>
      <c r="G34" s="28"/>
      <c r="H34" s="28"/>
      <c r="I34" s="28"/>
      <c r="J34" s="28"/>
      <c r="K34" s="28"/>
      <c r="L34" s="21">
        <v>573640</v>
      </c>
      <c r="M34" s="21">
        <v>34418.400000000001</v>
      </c>
      <c r="N34" s="21">
        <v>0</v>
      </c>
      <c r="O34" s="21">
        <v>0</v>
      </c>
    </row>
    <row r="35" spans="1:15" x14ac:dyDescent="0.25">
      <c r="A35"/>
      <c r="B35"/>
      <c r="C35"/>
      <c r="D35"/>
      <c r="E35"/>
      <c r="F35"/>
      <c r="G35"/>
      <c r="H35"/>
      <c r="I35"/>
      <c r="J35"/>
      <c r="K35"/>
      <c r="L35" s="21"/>
      <c r="M35" s="21"/>
      <c r="N35" s="21"/>
      <c r="O35" s="21"/>
    </row>
    <row r="36" spans="1:15" x14ac:dyDescent="0.25">
      <c r="A36" s="28" t="s">
        <v>18</v>
      </c>
      <c r="B36" s="28" t="s">
        <v>48</v>
      </c>
      <c r="C36" s="28" t="s">
        <v>49</v>
      </c>
      <c r="D36" s="28" t="s">
        <v>229</v>
      </c>
      <c r="E36" s="28" t="s">
        <v>229</v>
      </c>
      <c r="F36" s="28" t="s">
        <v>28</v>
      </c>
      <c r="G36" s="28">
        <v>33154</v>
      </c>
      <c r="H36" s="29">
        <v>42574</v>
      </c>
      <c r="I36" s="29">
        <v>42574</v>
      </c>
      <c r="J36" s="28" t="s">
        <v>143</v>
      </c>
      <c r="K36" s="28">
        <v>1</v>
      </c>
      <c r="L36" s="21">
        <v>280</v>
      </c>
      <c r="M36" s="21">
        <v>0</v>
      </c>
      <c r="N36" s="21">
        <v>0</v>
      </c>
      <c r="O36" s="21">
        <v>0</v>
      </c>
    </row>
    <row r="37" spans="1:15" x14ac:dyDescent="0.25">
      <c r="A37" s="28" t="s">
        <v>18</v>
      </c>
      <c r="B37" s="28" t="s">
        <v>48</v>
      </c>
      <c r="C37" s="28" t="s">
        <v>49</v>
      </c>
      <c r="D37" s="28" t="s">
        <v>229</v>
      </c>
      <c r="E37" s="28" t="s">
        <v>229</v>
      </c>
      <c r="F37" s="28" t="s">
        <v>28</v>
      </c>
      <c r="G37" s="28">
        <v>658600</v>
      </c>
      <c r="H37" s="29">
        <v>42553</v>
      </c>
      <c r="I37" s="29">
        <v>42553</v>
      </c>
      <c r="J37" s="28" t="s">
        <v>50</v>
      </c>
      <c r="K37" s="28">
        <v>1</v>
      </c>
      <c r="L37" s="21">
        <v>2250</v>
      </c>
      <c r="M37" s="21">
        <v>0</v>
      </c>
      <c r="N37" s="21">
        <v>0</v>
      </c>
      <c r="O37" s="21">
        <v>0</v>
      </c>
    </row>
    <row r="38" spans="1:15" x14ac:dyDescent="0.25">
      <c r="A38" s="28" t="s">
        <v>18</v>
      </c>
      <c r="B38" s="28" t="s">
        <v>48</v>
      </c>
      <c r="C38" s="28" t="s">
        <v>49</v>
      </c>
      <c r="D38" s="28" t="s">
        <v>229</v>
      </c>
      <c r="E38" s="28" t="s">
        <v>229</v>
      </c>
      <c r="F38" s="28" t="s">
        <v>28</v>
      </c>
      <c r="G38" s="28">
        <v>658602</v>
      </c>
      <c r="H38" s="29">
        <v>42557</v>
      </c>
      <c r="I38" s="29">
        <v>42557</v>
      </c>
      <c r="J38" s="28" t="s">
        <v>79</v>
      </c>
      <c r="K38" s="28">
        <v>1</v>
      </c>
      <c r="L38" s="21">
        <v>350</v>
      </c>
      <c r="M38" s="21">
        <v>0</v>
      </c>
      <c r="N38" s="21">
        <v>0</v>
      </c>
      <c r="O38" s="21">
        <v>0</v>
      </c>
    </row>
    <row r="39" spans="1:15" x14ac:dyDescent="0.25">
      <c r="A39" s="28" t="s">
        <v>18</v>
      </c>
      <c r="B39" s="28" t="s">
        <v>48</v>
      </c>
      <c r="C39" s="28" t="s">
        <v>49</v>
      </c>
      <c r="D39" s="28" t="s">
        <v>229</v>
      </c>
      <c r="E39" s="28" t="s">
        <v>229</v>
      </c>
      <c r="F39" s="28" t="s">
        <v>28</v>
      </c>
      <c r="G39" s="28">
        <v>658610</v>
      </c>
      <c r="H39" s="29">
        <v>42566</v>
      </c>
      <c r="I39" s="29">
        <v>42566</v>
      </c>
      <c r="J39" s="28" t="s">
        <v>99</v>
      </c>
      <c r="K39" s="28">
        <v>1</v>
      </c>
      <c r="L39" s="21">
        <v>800</v>
      </c>
      <c r="M39" s="21">
        <v>0</v>
      </c>
      <c r="N39" s="21">
        <v>0</v>
      </c>
      <c r="O39" s="21">
        <v>0</v>
      </c>
    </row>
    <row r="40" spans="1:15" x14ac:dyDescent="0.25">
      <c r="A40" s="28" t="s">
        <v>18</v>
      </c>
      <c r="B40" s="28" t="s">
        <v>48</v>
      </c>
      <c r="C40" s="28" t="s">
        <v>49</v>
      </c>
      <c r="D40" s="28" t="s">
        <v>229</v>
      </c>
      <c r="E40" s="28" t="s">
        <v>229</v>
      </c>
      <c r="F40" s="28" t="s">
        <v>28</v>
      </c>
      <c r="G40" s="28">
        <v>658650</v>
      </c>
      <c r="H40" s="29">
        <v>42571</v>
      </c>
      <c r="I40" s="29">
        <v>42571</v>
      </c>
      <c r="J40" s="28" t="s">
        <v>126</v>
      </c>
      <c r="K40" s="28">
        <v>1</v>
      </c>
      <c r="L40" s="21">
        <v>1000</v>
      </c>
      <c r="M40" s="21">
        <v>0</v>
      </c>
      <c r="N40" s="21">
        <v>0</v>
      </c>
      <c r="O40" s="21">
        <v>0</v>
      </c>
    </row>
    <row r="41" spans="1:15" x14ac:dyDescent="0.25">
      <c r="A41" s="28" t="s">
        <v>18</v>
      </c>
      <c r="B41" s="28" t="s">
        <v>48</v>
      </c>
      <c r="C41" s="28" t="s">
        <v>49</v>
      </c>
      <c r="D41" s="28" t="s">
        <v>229</v>
      </c>
      <c r="E41" s="28" t="s">
        <v>229</v>
      </c>
      <c r="F41" s="28" t="s">
        <v>28</v>
      </c>
      <c r="G41" s="28" t="s">
        <v>127</v>
      </c>
      <c r="H41" s="25">
        <v>42571</v>
      </c>
      <c r="I41" s="25">
        <v>42571</v>
      </c>
      <c r="J41" s="28" t="s">
        <v>129</v>
      </c>
      <c r="K41" s="28">
        <v>2</v>
      </c>
      <c r="L41" s="21">
        <v>5000</v>
      </c>
      <c r="M41" s="21">
        <v>0</v>
      </c>
      <c r="N41" s="21">
        <v>0</v>
      </c>
      <c r="O41" s="21">
        <v>0</v>
      </c>
    </row>
    <row r="42" spans="1:15" x14ac:dyDescent="0.25">
      <c r="A42" s="28" t="s">
        <v>18</v>
      </c>
      <c r="B42" s="28" t="s">
        <v>48</v>
      </c>
      <c r="C42" s="28" t="s">
        <v>49</v>
      </c>
      <c r="D42" s="28" t="s">
        <v>229</v>
      </c>
      <c r="E42" s="28" t="s">
        <v>229</v>
      </c>
      <c r="F42" s="28" t="s">
        <v>28</v>
      </c>
      <c r="G42" s="28" t="s">
        <v>127</v>
      </c>
      <c r="H42" s="25">
        <v>42571</v>
      </c>
      <c r="I42" s="25">
        <v>42571</v>
      </c>
      <c r="J42" s="28" t="s">
        <v>128</v>
      </c>
      <c r="K42" s="28">
        <v>1</v>
      </c>
      <c r="L42" s="21">
        <v>10000</v>
      </c>
      <c r="M42" s="21">
        <v>0</v>
      </c>
      <c r="N42" s="21">
        <v>0</v>
      </c>
      <c r="O42" s="21">
        <v>0</v>
      </c>
    </row>
    <row r="43" spans="1:15" x14ac:dyDescent="0.25">
      <c r="A43" s="28" t="s">
        <v>18</v>
      </c>
      <c r="B43" s="28" t="s">
        <v>48</v>
      </c>
      <c r="C43" s="28" t="s">
        <v>49</v>
      </c>
      <c r="D43" s="28" t="s">
        <v>229</v>
      </c>
      <c r="E43" s="28" t="s">
        <v>229</v>
      </c>
      <c r="F43" s="28" t="s">
        <v>28</v>
      </c>
      <c r="G43" s="28" t="s">
        <v>73</v>
      </c>
      <c r="H43" s="29">
        <v>42556</v>
      </c>
      <c r="I43" s="29">
        <v>42556</v>
      </c>
      <c r="J43" s="28" t="s">
        <v>74</v>
      </c>
      <c r="K43" s="28">
        <v>1</v>
      </c>
      <c r="L43" s="21">
        <v>-250</v>
      </c>
      <c r="M43" s="21">
        <v>0</v>
      </c>
      <c r="N43" s="21">
        <v>0</v>
      </c>
      <c r="O43" s="21">
        <v>0</v>
      </c>
    </row>
    <row r="44" spans="1:15" x14ac:dyDescent="0.25">
      <c r="A44" s="28" t="s">
        <v>18</v>
      </c>
      <c r="B44" s="28" t="s">
        <v>48</v>
      </c>
      <c r="C44" s="28" t="s">
        <v>49</v>
      </c>
      <c r="D44" s="28" t="s">
        <v>229</v>
      </c>
      <c r="E44" s="28" t="s">
        <v>229</v>
      </c>
      <c r="F44" s="28" t="s">
        <v>28</v>
      </c>
      <c r="G44" s="28" t="s">
        <v>223</v>
      </c>
      <c r="H44" s="29">
        <v>42582</v>
      </c>
      <c r="I44" s="29">
        <v>42582</v>
      </c>
      <c r="J44" s="28" t="s">
        <v>224</v>
      </c>
      <c r="K44" s="28">
        <v>1</v>
      </c>
      <c r="L44" s="21">
        <v>300</v>
      </c>
      <c r="M44" s="21">
        <v>0</v>
      </c>
      <c r="N44" s="21">
        <v>0</v>
      </c>
      <c r="O44" s="21">
        <v>0</v>
      </c>
    </row>
    <row r="45" spans="1:15" x14ac:dyDescent="0.25">
      <c r="A45" s="28" t="s">
        <v>18</v>
      </c>
      <c r="B45" s="28" t="s">
        <v>48</v>
      </c>
      <c r="C45" s="28" t="s">
        <v>49</v>
      </c>
      <c r="D45" s="28" t="s">
        <v>229</v>
      </c>
      <c r="E45" s="28" t="s">
        <v>229</v>
      </c>
      <c r="F45" s="28" t="s">
        <v>28</v>
      </c>
      <c r="G45" s="28" t="s">
        <v>223</v>
      </c>
      <c r="H45" s="29">
        <v>42582</v>
      </c>
      <c r="I45" s="29">
        <v>42582</v>
      </c>
      <c r="J45" s="28" t="s">
        <v>225</v>
      </c>
      <c r="K45" s="28">
        <v>2</v>
      </c>
      <c r="L45" s="21">
        <v>900</v>
      </c>
      <c r="M45" s="21">
        <v>0</v>
      </c>
      <c r="N45" s="21">
        <v>0</v>
      </c>
      <c r="O45" s="21">
        <v>0</v>
      </c>
    </row>
    <row r="46" spans="1:15" x14ac:dyDescent="0.25">
      <c r="A46" s="28" t="s">
        <v>18</v>
      </c>
      <c r="B46" s="28" t="s">
        <v>48</v>
      </c>
      <c r="C46" s="28" t="s">
        <v>49</v>
      </c>
      <c r="D46" s="28" t="s">
        <v>229</v>
      </c>
      <c r="E46" s="28" t="s">
        <v>229</v>
      </c>
      <c r="F46" s="28" t="s">
        <v>28</v>
      </c>
      <c r="G46" s="28" t="s">
        <v>223</v>
      </c>
      <c r="H46" s="29">
        <v>42582</v>
      </c>
      <c r="I46" s="29">
        <v>42582</v>
      </c>
      <c r="J46" s="28" t="s">
        <v>226</v>
      </c>
      <c r="K46" s="28">
        <v>3</v>
      </c>
      <c r="L46" s="21">
        <v>1800</v>
      </c>
      <c r="M46" s="21">
        <v>0</v>
      </c>
      <c r="N46" s="21">
        <v>0</v>
      </c>
      <c r="O46" s="21">
        <v>0</v>
      </c>
    </row>
    <row r="47" spans="1:15" x14ac:dyDescent="0.25">
      <c r="A47" s="28" t="s">
        <v>18</v>
      </c>
      <c r="B47" s="28" t="s">
        <v>20</v>
      </c>
      <c r="C47" s="28" t="s">
        <v>229</v>
      </c>
      <c r="D47" s="20" t="s">
        <v>229</v>
      </c>
      <c r="E47" t="s">
        <v>229</v>
      </c>
      <c r="F47" s="28" t="s">
        <v>22</v>
      </c>
      <c r="G47" s="28">
        <v>620100</v>
      </c>
      <c r="H47" s="29">
        <v>42552</v>
      </c>
      <c r="I47" s="29">
        <v>42552</v>
      </c>
      <c r="J47" s="28" t="s">
        <v>21</v>
      </c>
      <c r="K47" s="28">
        <v>1</v>
      </c>
      <c r="L47" s="21">
        <v>6188</v>
      </c>
      <c r="M47" s="21">
        <v>0</v>
      </c>
      <c r="N47" s="21">
        <v>2210</v>
      </c>
      <c r="O47" s="21">
        <v>0</v>
      </c>
    </row>
    <row r="48" spans="1:15" x14ac:dyDescent="0.25">
      <c r="A48" s="28" t="s">
        <v>18</v>
      </c>
      <c r="B48" s="28" t="s">
        <v>20</v>
      </c>
      <c r="C48" s="28" t="s">
        <v>229</v>
      </c>
      <c r="D48" s="20" t="s">
        <v>229</v>
      </c>
      <c r="E48" t="s">
        <v>229</v>
      </c>
      <c r="F48" s="28" t="s">
        <v>22</v>
      </c>
      <c r="G48" s="28">
        <v>620215</v>
      </c>
      <c r="H48" s="29">
        <v>42556</v>
      </c>
      <c r="I48" s="29">
        <v>42556</v>
      </c>
      <c r="J48" t="s">
        <v>21</v>
      </c>
      <c r="K48" s="28">
        <v>1</v>
      </c>
      <c r="L48" s="21">
        <v>7280</v>
      </c>
      <c r="M48" s="21">
        <v>0</v>
      </c>
      <c r="N48" s="21">
        <v>2600</v>
      </c>
      <c r="O48" s="21">
        <v>0</v>
      </c>
    </row>
    <row r="49" spans="1:15" x14ac:dyDescent="0.25">
      <c r="A49" s="28" t="s">
        <v>18</v>
      </c>
      <c r="B49" s="28" t="s">
        <v>20</v>
      </c>
      <c r="C49" s="28" t="s">
        <v>229</v>
      </c>
      <c r="D49" s="20" t="s">
        <v>229</v>
      </c>
      <c r="E49" t="s">
        <v>229</v>
      </c>
      <c r="F49" s="28" t="s">
        <v>22</v>
      </c>
      <c r="G49" s="28">
        <v>620220</v>
      </c>
      <c r="H49" s="29">
        <v>42566</v>
      </c>
      <c r="I49" s="29">
        <v>42566</v>
      </c>
      <c r="J49" t="s">
        <v>21</v>
      </c>
      <c r="K49" s="28">
        <v>1</v>
      </c>
      <c r="L49" s="21">
        <v>7000</v>
      </c>
      <c r="M49" s="21">
        <v>0</v>
      </c>
      <c r="N49" s="21">
        <v>2500</v>
      </c>
      <c r="O49" s="21">
        <v>0</v>
      </c>
    </row>
    <row r="50" spans="1:15" x14ac:dyDescent="0.25">
      <c r="A50" s="28" t="s">
        <v>18</v>
      </c>
      <c r="B50" s="28" t="s">
        <v>20</v>
      </c>
      <c r="C50" s="28" t="s">
        <v>229</v>
      </c>
      <c r="D50" s="20" t="s">
        <v>229</v>
      </c>
      <c r="E50" t="s">
        <v>229</v>
      </c>
      <c r="F50" s="28" t="s">
        <v>22</v>
      </c>
      <c r="G50" s="28">
        <v>620230</v>
      </c>
      <c r="H50" s="29">
        <v>42571</v>
      </c>
      <c r="I50" s="29">
        <v>42571</v>
      </c>
      <c r="J50" t="s">
        <v>21</v>
      </c>
      <c r="K50" s="28">
        <v>1</v>
      </c>
      <c r="L50" s="21">
        <v>9100</v>
      </c>
      <c r="M50" s="21">
        <v>0</v>
      </c>
      <c r="N50" s="21">
        <v>3250</v>
      </c>
      <c r="O50" s="21">
        <v>0</v>
      </c>
    </row>
    <row r="51" spans="1:15" x14ac:dyDescent="0.25">
      <c r="A51" s="28" t="s">
        <v>18</v>
      </c>
      <c r="B51" s="28" t="s">
        <v>20</v>
      </c>
      <c r="C51" s="28" t="s">
        <v>229</v>
      </c>
      <c r="D51" s="20" t="s">
        <v>229</v>
      </c>
      <c r="E51" t="s">
        <v>229</v>
      </c>
      <c r="F51" s="28" t="s">
        <v>22</v>
      </c>
      <c r="G51" s="28">
        <v>620450</v>
      </c>
      <c r="H51" s="29">
        <v>42581</v>
      </c>
      <c r="I51" s="29">
        <v>42581</v>
      </c>
      <c r="J51" t="s">
        <v>21</v>
      </c>
      <c r="K51" s="28">
        <v>1</v>
      </c>
      <c r="L51" s="21">
        <v>15400</v>
      </c>
      <c r="M51" s="21">
        <v>0</v>
      </c>
      <c r="N51" s="21">
        <v>5500</v>
      </c>
      <c r="O51" s="21">
        <v>0</v>
      </c>
    </row>
    <row r="52" spans="1:15" x14ac:dyDescent="0.25">
      <c r="A52" s="28" t="s">
        <v>18</v>
      </c>
      <c r="B52" s="28" t="s">
        <v>75</v>
      </c>
      <c r="C52" s="20" t="s">
        <v>229</v>
      </c>
      <c r="D52" s="20" t="s">
        <v>229</v>
      </c>
      <c r="E52" t="s">
        <v>229</v>
      </c>
      <c r="F52" s="20" t="s">
        <v>22</v>
      </c>
      <c r="G52" s="28" t="s">
        <v>76</v>
      </c>
      <c r="H52" s="29">
        <v>42556</v>
      </c>
      <c r="I52" s="29">
        <v>42556</v>
      </c>
      <c r="J52" s="28" t="s">
        <v>77</v>
      </c>
      <c r="K52" s="28">
        <v>1</v>
      </c>
      <c r="L52" s="21">
        <v>560000</v>
      </c>
      <c r="M52" s="21">
        <v>0</v>
      </c>
      <c r="N52" s="21">
        <v>200000</v>
      </c>
      <c r="O52" s="21">
        <v>0</v>
      </c>
    </row>
    <row r="53" spans="1:15" x14ac:dyDescent="0.25">
      <c r="A53" s="28" t="s">
        <v>18</v>
      </c>
      <c r="B53" s="28" t="s">
        <v>75</v>
      </c>
      <c r="C53" s="20" t="s">
        <v>229</v>
      </c>
      <c r="D53" s="20" t="s">
        <v>229</v>
      </c>
      <c r="E53" t="s">
        <v>229</v>
      </c>
      <c r="F53" s="20" t="s">
        <v>22</v>
      </c>
      <c r="G53" s="28" t="s">
        <v>76</v>
      </c>
      <c r="H53" s="29">
        <v>42556</v>
      </c>
      <c r="I53" s="29">
        <v>42556</v>
      </c>
      <c r="J53" s="28" t="s">
        <v>17</v>
      </c>
      <c r="K53" s="28">
        <v>2</v>
      </c>
      <c r="L53" s="21">
        <v>14000</v>
      </c>
      <c r="M53" s="21">
        <v>0</v>
      </c>
      <c r="N53" s="21">
        <v>5000</v>
      </c>
      <c r="O53" s="21">
        <v>0</v>
      </c>
    </row>
    <row r="54" spans="1:15" x14ac:dyDescent="0.25">
      <c r="A54" s="28" t="s">
        <v>18</v>
      </c>
      <c r="B54" s="28" t="s">
        <v>140</v>
      </c>
      <c r="C54" s="20" t="s">
        <v>229</v>
      </c>
      <c r="D54" s="20" t="s">
        <v>229</v>
      </c>
      <c r="E54" t="s">
        <v>229</v>
      </c>
      <c r="F54" s="20" t="s">
        <v>22</v>
      </c>
      <c r="G54" s="28">
        <v>323456</v>
      </c>
      <c r="H54" s="29">
        <v>42581</v>
      </c>
      <c r="I54" s="29">
        <v>42581</v>
      </c>
      <c r="J54" s="28" t="s">
        <v>158</v>
      </c>
      <c r="K54" s="28">
        <v>2</v>
      </c>
      <c r="L54" s="21">
        <v>1500</v>
      </c>
      <c r="M54" s="21">
        <v>0</v>
      </c>
      <c r="N54" s="21">
        <v>600</v>
      </c>
      <c r="O54" s="21">
        <v>0</v>
      </c>
    </row>
    <row r="55" spans="1:15" x14ac:dyDescent="0.25">
      <c r="A55" s="28" t="s">
        <v>18</v>
      </c>
      <c r="B55" s="28" t="s">
        <v>140</v>
      </c>
      <c r="C55" s="20" t="s">
        <v>229</v>
      </c>
      <c r="D55" s="20" t="s">
        <v>229</v>
      </c>
      <c r="E55" t="s">
        <v>229</v>
      </c>
      <c r="F55" s="20" t="s">
        <v>22</v>
      </c>
      <c r="G55" s="28">
        <v>323456</v>
      </c>
      <c r="H55" s="29">
        <v>42581</v>
      </c>
      <c r="I55" s="29">
        <v>42581</v>
      </c>
      <c r="J55" s="28" t="s">
        <v>157</v>
      </c>
      <c r="K55" s="28">
        <v>1</v>
      </c>
      <c r="L55" s="21">
        <v>8000</v>
      </c>
      <c r="M55" s="21">
        <v>0</v>
      </c>
      <c r="N55" s="21">
        <v>3200</v>
      </c>
      <c r="O55" s="21">
        <v>0</v>
      </c>
    </row>
    <row r="56" spans="1:15" x14ac:dyDescent="0.25">
      <c r="A56" s="28" t="s">
        <v>18</v>
      </c>
      <c r="B56" s="28" t="s">
        <v>140</v>
      </c>
      <c r="C56" s="20" t="s">
        <v>229</v>
      </c>
      <c r="D56" s="20" t="s">
        <v>229</v>
      </c>
      <c r="E56" t="s">
        <v>229</v>
      </c>
      <c r="F56" s="20" t="s">
        <v>22</v>
      </c>
      <c r="G56" s="28" t="s">
        <v>141</v>
      </c>
      <c r="H56" s="29">
        <v>42573</v>
      </c>
      <c r="I56" s="29">
        <v>42573</v>
      </c>
      <c r="J56" s="28" t="s">
        <v>142</v>
      </c>
      <c r="K56" s="28">
        <v>1</v>
      </c>
      <c r="L56" s="21">
        <v>4200</v>
      </c>
      <c r="M56" s="21">
        <v>0</v>
      </c>
      <c r="N56" s="21">
        <v>1500</v>
      </c>
      <c r="O56" s="21">
        <v>0</v>
      </c>
    </row>
    <row r="57" spans="1:15" x14ac:dyDescent="0.25">
      <c r="A57" s="28" t="s">
        <v>18</v>
      </c>
      <c r="B57" s="28" t="s">
        <v>68</v>
      </c>
      <c r="C57" s="20" t="s">
        <v>229</v>
      </c>
      <c r="D57" s="20" t="s">
        <v>229</v>
      </c>
      <c r="E57" t="s">
        <v>229</v>
      </c>
      <c r="F57" s="28" t="s">
        <v>19</v>
      </c>
      <c r="G57" s="28">
        <v>123456</v>
      </c>
      <c r="H57" s="29">
        <v>42556</v>
      </c>
      <c r="I57" s="29">
        <v>42556</v>
      </c>
      <c r="J57" s="28" t="s">
        <v>69</v>
      </c>
      <c r="K57" s="28">
        <v>1</v>
      </c>
      <c r="L57" s="21">
        <v>16500</v>
      </c>
      <c r="M57" s="21">
        <v>0</v>
      </c>
      <c r="N57" s="21">
        <v>3000</v>
      </c>
      <c r="O57" s="21">
        <v>0</v>
      </c>
    </row>
    <row r="58" spans="1:15" x14ac:dyDescent="0.25">
      <c r="A58" s="28" t="s">
        <v>18</v>
      </c>
      <c r="B58" s="28" t="s">
        <v>68</v>
      </c>
      <c r="C58" s="20" t="s">
        <v>229</v>
      </c>
      <c r="D58" s="20" t="s">
        <v>229</v>
      </c>
      <c r="E58" t="s">
        <v>229</v>
      </c>
      <c r="F58" s="28" t="s">
        <v>19</v>
      </c>
      <c r="G58" s="28">
        <v>123460</v>
      </c>
      <c r="H58" s="29">
        <v>42566</v>
      </c>
      <c r="I58" s="29">
        <v>42566</v>
      </c>
      <c r="J58" t="s">
        <v>69</v>
      </c>
      <c r="K58" s="28">
        <v>1</v>
      </c>
      <c r="L58" s="21">
        <v>9900</v>
      </c>
      <c r="M58" s="21">
        <v>0</v>
      </c>
      <c r="N58" s="21">
        <v>1800</v>
      </c>
      <c r="O58" s="21">
        <v>0</v>
      </c>
    </row>
    <row r="59" spans="1:15" x14ac:dyDescent="0.25">
      <c r="A59" s="28" t="s">
        <v>18</v>
      </c>
      <c r="B59" s="28" t="s">
        <v>68</v>
      </c>
      <c r="C59" s="20" t="s">
        <v>229</v>
      </c>
      <c r="D59" s="20" t="s">
        <v>229</v>
      </c>
      <c r="E59" t="s">
        <v>229</v>
      </c>
      <c r="F59" s="28" t="s">
        <v>19</v>
      </c>
      <c r="G59" s="28">
        <v>123465</v>
      </c>
      <c r="H59" s="29">
        <v>42571</v>
      </c>
      <c r="I59" s="29">
        <v>42571</v>
      </c>
      <c r="J59" t="s">
        <v>69</v>
      </c>
      <c r="K59" s="28">
        <v>1</v>
      </c>
      <c r="L59" s="21">
        <v>8250</v>
      </c>
      <c r="M59" s="21">
        <v>0</v>
      </c>
      <c r="N59" s="21">
        <v>1500</v>
      </c>
      <c r="O59" s="21">
        <v>0</v>
      </c>
    </row>
    <row r="60" spans="1:15" x14ac:dyDescent="0.25">
      <c r="A60" s="28" t="s">
        <v>18</v>
      </c>
      <c r="B60" s="28" t="s">
        <v>68</v>
      </c>
      <c r="C60" s="20" t="s">
        <v>229</v>
      </c>
      <c r="D60" s="20" t="s">
        <v>229</v>
      </c>
      <c r="E60" t="s">
        <v>229</v>
      </c>
      <c r="F60" s="28" t="s">
        <v>19</v>
      </c>
      <c r="G60" s="28">
        <v>123475</v>
      </c>
      <c r="H60" s="29">
        <v>42581</v>
      </c>
      <c r="I60" s="29">
        <v>42581</v>
      </c>
      <c r="J60" t="s">
        <v>69</v>
      </c>
      <c r="K60" s="28">
        <v>1</v>
      </c>
      <c r="L60" s="21">
        <v>12100</v>
      </c>
      <c r="M60" s="21">
        <v>0</v>
      </c>
      <c r="N60" s="21">
        <v>2200</v>
      </c>
      <c r="O60" s="21">
        <v>0</v>
      </c>
    </row>
    <row r="61" spans="1:15" x14ac:dyDescent="0.25">
      <c r="A61" s="28" t="s">
        <v>18</v>
      </c>
      <c r="B61" s="28" t="s">
        <v>68</v>
      </c>
      <c r="C61" s="20" t="s">
        <v>229</v>
      </c>
      <c r="D61" s="20" t="s">
        <v>229</v>
      </c>
      <c r="E61" t="s">
        <v>229</v>
      </c>
      <c r="F61" s="28" t="s">
        <v>19</v>
      </c>
      <c r="G61" s="28">
        <v>123480</v>
      </c>
      <c r="H61" s="25">
        <v>42581</v>
      </c>
      <c r="I61" s="25">
        <v>42581</v>
      </c>
      <c r="J61" t="s">
        <v>69</v>
      </c>
      <c r="K61" s="28">
        <v>1</v>
      </c>
      <c r="L61" s="21">
        <v>17600</v>
      </c>
      <c r="M61" s="21">
        <v>0</v>
      </c>
      <c r="N61" s="21">
        <v>3200</v>
      </c>
      <c r="O61" s="21">
        <v>0</v>
      </c>
    </row>
    <row r="62" spans="1:15" x14ac:dyDescent="0.25">
      <c r="A62" s="28" t="s">
        <v>18</v>
      </c>
      <c r="B62" s="28" t="s">
        <v>56</v>
      </c>
      <c r="C62" s="20" t="s">
        <v>229</v>
      </c>
      <c r="D62" s="20" t="s">
        <v>229</v>
      </c>
      <c r="E62" t="s">
        <v>229</v>
      </c>
      <c r="F62" s="28" t="s">
        <v>28</v>
      </c>
      <c r="G62" s="28">
        <v>105001</v>
      </c>
      <c r="H62" s="29">
        <v>42554</v>
      </c>
      <c r="I62" s="29">
        <v>42554</v>
      </c>
      <c r="J62" s="28" t="s">
        <v>57</v>
      </c>
      <c r="K62" s="28">
        <v>1</v>
      </c>
      <c r="L62" s="21">
        <v>1200</v>
      </c>
      <c r="M62" s="21">
        <v>0</v>
      </c>
      <c r="N62" s="21">
        <v>0</v>
      </c>
      <c r="O62" s="21">
        <v>0</v>
      </c>
    </row>
    <row r="63" spans="1:15" x14ac:dyDescent="0.25">
      <c r="A63" s="28" t="s">
        <v>18</v>
      </c>
      <c r="B63" s="28" t="s">
        <v>56</v>
      </c>
      <c r="C63" s="20" t="s">
        <v>229</v>
      </c>
      <c r="D63" s="20" t="s">
        <v>229</v>
      </c>
      <c r="E63" t="s">
        <v>229</v>
      </c>
      <c r="F63" s="28" t="s">
        <v>28</v>
      </c>
      <c r="G63" s="28">
        <v>105002</v>
      </c>
      <c r="H63" s="29">
        <v>42556</v>
      </c>
      <c r="I63" s="29">
        <v>42556</v>
      </c>
      <c r="J63" s="28" t="s">
        <v>50</v>
      </c>
      <c r="K63" s="28">
        <v>1</v>
      </c>
      <c r="L63" s="21">
        <v>150</v>
      </c>
      <c r="M63" s="21">
        <v>0</v>
      </c>
      <c r="N63" s="21">
        <v>0</v>
      </c>
      <c r="O63" s="21">
        <v>0</v>
      </c>
    </row>
    <row r="64" spans="1:15" x14ac:dyDescent="0.25">
      <c r="A64" s="28" t="s">
        <v>18</v>
      </c>
      <c r="B64" s="28" t="s">
        <v>56</v>
      </c>
      <c r="C64" s="20" t="s">
        <v>229</v>
      </c>
      <c r="D64" s="20" t="s">
        <v>229</v>
      </c>
      <c r="E64" t="s">
        <v>229</v>
      </c>
      <c r="F64" s="28" t="s">
        <v>28</v>
      </c>
      <c r="G64" s="28">
        <v>105050</v>
      </c>
      <c r="H64" s="29">
        <v>42566</v>
      </c>
      <c r="I64" s="29">
        <v>42566</v>
      </c>
      <c r="J64" s="28" t="s">
        <v>88</v>
      </c>
      <c r="K64" s="28">
        <v>1</v>
      </c>
      <c r="L64" s="21">
        <v>350</v>
      </c>
      <c r="M64" s="21">
        <v>0</v>
      </c>
      <c r="N64" s="21">
        <v>0</v>
      </c>
      <c r="O64" s="21">
        <v>0</v>
      </c>
    </row>
    <row r="65" spans="1:15" x14ac:dyDescent="0.25">
      <c r="A65" s="28" t="s">
        <v>18</v>
      </c>
      <c r="B65" s="28" t="s">
        <v>56</v>
      </c>
      <c r="C65" s="20" t="s">
        <v>229</v>
      </c>
      <c r="D65" s="20" t="s">
        <v>229</v>
      </c>
      <c r="E65" t="s">
        <v>229</v>
      </c>
      <c r="F65" s="28" t="s">
        <v>28</v>
      </c>
      <c r="G65" s="28">
        <v>105055</v>
      </c>
      <c r="H65" s="29">
        <v>42581</v>
      </c>
      <c r="I65" s="29">
        <v>42581</v>
      </c>
      <c r="J65" s="28" t="s">
        <v>154</v>
      </c>
      <c r="K65" s="28">
        <v>1</v>
      </c>
      <c r="L65" s="21">
        <v>600</v>
      </c>
      <c r="M65" s="21">
        <v>0</v>
      </c>
      <c r="N65" s="21">
        <v>0</v>
      </c>
      <c r="O65" s="21">
        <v>0</v>
      </c>
    </row>
    <row r="66" spans="1:15" x14ac:dyDescent="0.25">
      <c r="A66" s="28" t="s">
        <v>18</v>
      </c>
      <c r="B66" s="28" t="s">
        <v>56</v>
      </c>
      <c r="C66" s="20" t="s">
        <v>229</v>
      </c>
      <c r="D66" s="20" t="s">
        <v>229</v>
      </c>
      <c r="E66" t="s">
        <v>229</v>
      </c>
      <c r="F66" s="28" t="s">
        <v>28</v>
      </c>
      <c r="G66" s="28" t="s">
        <v>145</v>
      </c>
      <c r="H66" s="29">
        <v>42576</v>
      </c>
      <c r="I66" s="29">
        <v>42576</v>
      </c>
      <c r="J66" s="28" t="s">
        <v>146</v>
      </c>
      <c r="K66" s="28">
        <v>1</v>
      </c>
      <c r="L66" s="21">
        <v>-50</v>
      </c>
      <c r="M66" s="21">
        <v>0</v>
      </c>
      <c r="N66" s="21">
        <v>0</v>
      </c>
      <c r="O66" s="21">
        <v>0</v>
      </c>
    </row>
    <row r="67" spans="1:15" x14ac:dyDescent="0.25">
      <c r="A67" s="28" t="s">
        <v>18</v>
      </c>
      <c r="B67" s="28" t="s">
        <v>16</v>
      </c>
      <c r="C67" s="20" t="s">
        <v>229</v>
      </c>
      <c r="D67" s="20" t="s">
        <v>229</v>
      </c>
      <c r="E67" t="s">
        <v>229</v>
      </c>
      <c r="F67" s="28" t="s">
        <v>19</v>
      </c>
      <c r="G67" s="28">
        <v>490200</v>
      </c>
      <c r="H67" s="29">
        <v>42552</v>
      </c>
      <c r="I67" s="29">
        <v>42552</v>
      </c>
      <c r="J67" s="28" t="s">
        <v>17</v>
      </c>
      <c r="K67" s="28">
        <v>1</v>
      </c>
      <c r="L67" s="21">
        <v>5500</v>
      </c>
      <c r="M67" s="21">
        <v>0</v>
      </c>
      <c r="N67" s="21">
        <v>1000</v>
      </c>
      <c r="O67" s="21">
        <v>0</v>
      </c>
    </row>
    <row r="68" spans="1:15" x14ac:dyDescent="0.25">
      <c r="A68" s="28" t="s">
        <v>18</v>
      </c>
      <c r="B68" s="28" t="s">
        <v>16</v>
      </c>
      <c r="C68" s="20" t="s">
        <v>229</v>
      </c>
      <c r="D68" s="20" t="s">
        <v>229</v>
      </c>
      <c r="E68" t="s">
        <v>229</v>
      </c>
      <c r="F68" s="28" t="s">
        <v>19</v>
      </c>
      <c r="G68" s="28">
        <v>490225</v>
      </c>
      <c r="H68" s="29">
        <v>42556</v>
      </c>
      <c r="I68" s="29">
        <v>42556</v>
      </c>
      <c r="J68" s="28" t="s">
        <v>72</v>
      </c>
      <c r="K68" s="28">
        <v>1</v>
      </c>
      <c r="L68" s="21">
        <v>8250</v>
      </c>
      <c r="M68" s="21">
        <v>0</v>
      </c>
      <c r="N68" s="21">
        <v>1500</v>
      </c>
      <c r="O68" s="21">
        <v>0</v>
      </c>
    </row>
    <row r="69" spans="1:15" x14ac:dyDescent="0.25">
      <c r="A69" s="28" t="s">
        <v>18</v>
      </c>
      <c r="B69" s="28" t="s">
        <v>16</v>
      </c>
      <c r="C69" s="20" t="s">
        <v>229</v>
      </c>
      <c r="D69" s="20" t="s">
        <v>229</v>
      </c>
      <c r="E69" t="s">
        <v>229</v>
      </c>
      <c r="F69" s="28" t="s">
        <v>19</v>
      </c>
      <c r="G69" s="28">
        <v>490400</v>
      </c>
      <c r="H69" s="29">
        <v>42576</v>
      </c>
      <c r="I69" s="29">
        <v>42576</v>
      </c>
      <c r="J69" s="28" t="s">
        <v>45</v>
      </c>
      <c r="K69" s="28">
        <v>1</v>
      </c>
      <c r="L69" s="21">
        <v>11000</v>
      </c>
      <c r="M69" s="21">
        <v>0</v>
      </c>
      <c r="N69" s="21">
        <v>2000</v>
      </c>
      <c r="O69" s="21">
        <v>0</v>
      </c>
    </row>
    <row r="70" spans="1:15" x14ac:dyDescent="0.25">
      <c r="A70" s="28" t="s">
        <v>18</v>
      </c>
      <c r="B70" s="28" t="s">
        <v>16</v>
      </c>
      <c r="C70" s="20" t="s">
        <v>229</v>
      </c>
      <c r="D70" s="20" t="s">
        <v>229</v>
      </c>
      <c r="E70" t="s">
        <v>229</v>
      </c>
      <c r="F70" s="28" t="s">
        <v>19</v>
      </c>
      <c r="G70" s="28">
        <v>490500</v>
      </c>
      <c r="H70" s="29">
        <v>42581</v>
      </c>
      <c r="I70" s="29">
        <v>42581</v>
      </c>
      <c r="J70" s="28" t="s">
        <v>72</v>
      </c>
      <c r="K70" s="28">
        <v>1</v>
      </c>
      <c r="L70" s="21">
        <v>19250</v>
      </c>
      <c r="M70" s="21">
        <v>0</v>
      </c>
      <c r="N70" s="21">
        <v>3500</v>
      </c>
      <c r="O70" s="21">
        <v>0</v>
      </c>
    </row>
    <row r="71" spans="1:15" x14ac:dyDescent="0.25">
      <c r="A71" s="28" t="s">
        <v>18</v>
      </c>
      <c r="B71" s="28" t="s">
        <v>16</v>
      </c>
      <c r="C71" s="20" t="s">
        <v>229</v>
      </c>
      <c r="D71" s="20" t="s">
        <v>229</v>
      </c>
      <c r="E71" t="s">
        <v>229</v>
      </c>
      <c r="F71" s="28" t="s">
        <v>19</v>
      </c>
      <c r="G71" s="28" t="s">
        <v>106</v>
      </c>
      <c r="H71" s="29">
        <v>42566</v>
      </c>
      <c r="I71" s="29">
        <v>42566</v>
      </c>
      <c r="J71" s="28" t="s">
        <v>107</v>
      </c>
      <c r="K71" s="28">
        <v>1</v>
      </c>
      <c r="L71" s="21">
        <v>-5500</v>
      </c>
      <c r="M71" s="21">
        <v>0</v>
      </c>
      <c r="N71" s="21">
        <v>-1000</v>
      </c>
      <c r="O71" s="21">
        <v>0</v>
      </c>
    </row>
    <row r="72" spans="1:15" x14ac:dyDescent="0.25">
      <c r="A72" s="28" t="s">
        <v>18</v>
      </c>
      <c r="B72" s="28" t="s">
        <v>34</v>
      </c>
      <c r="C72" s="28" t="s">
        <v>35</v>
      </c>
      <c r="D72" s="28" t="s">
        <v>36</v>
      </c>
      <c r="E72" t="s">
        <v>229</v>
      </c>
      <c r="F72" s="28" t="s">
        <v>28</v>
      </c>
      <c r="G72" s="28">
        <v>452300</v>
      </c>
      <c r="H72" s="29">
        <v>42571</v>
      </c>
      <c r="I72" s="29">
        <v>42571</v>
      </c>
      <c r="J72" s="28" t="s">
        <v>123</v>
      </c>
      <c r="K72" s="28">
        <v>1</v>
      </c>
      <c r="L72" s="21">
        <v>300</v>
      </c>
      <c r="M72" s="21">
        <v>0</v>
      </c>
      <c r="N72" s="21">
        <v>0</v>
      </c>
      <c r="O72" s="21">
        <v>0</v>
      </c>
    </row>
    <row r="73" spans="1:15" x14ac:dyDescent="0.25">
      <c r="A73" s="28" t="s">
        <v>277</v>
      </c>
      <c r="G73" s="28"/>
      <c r="H73" s="28"/>
      <c r="I73" s="28"/>
      <c r="J73" s="28"/>
      <c r="K73" s="28"/>
      <c r="L73" s="21">
        <v>760498</v>
      </c>
      <c r="M73" s="21">
        <v>0</v>
      </c>
      <c r="N73" s="21">
        <v>245060</v>
      </c>
      <c r="O73" s="21">
        <v>0</v>
      </c>
    </row>
    <row r="74" spans="1:15" x14ac:dyDescent="0.25">
      <c r="A74"/>
      <c r="B74"/>
      <c r="C74"/>
      <c r="D74"/>
      <c r="E74"/>
      <c r="F74"/>
      <c r="G74"/>
      <c r="H74"/>
      <c r="I74"/>
      <c r="J74"/>
      <c r="K74"/>
      <c r="L74" s="21"/>
      <c r="M74" s="21"/>
      <c r="N74" s="21"/>
      <c r="O74" s="21"/>
    </row>
    <row r="75" spans="1:15" x14ac:dyDescent="0.25">
      <c r="A75" s="28" t="s">
        <v>139</v>
      </c>
      <c r="B75" s="28" t="s">
        <v>94</v>
      </c>
      <c r="C75" s="28" t="s">
        <v>95</v>
      </c>
      <c r="D75" s="28" t="s">
        <v>96</v>
      </c>
      <c r="E75" s="28" t="s">
        <v>229</v>
      </c>
      <c r="F75" s="28" t="s">
        <v>28</v>
      </c>
      <c r="G75" s="28">
        <v>43350</v>
      </c>
      <c r="H75" s="29">
        <v>42582</v>
      </c>
      <c r="I75" s="29">
        <v>42582</v>
      </c>
      <c r="J75" s="28" t="s">
        <v>50</v>
      </c>
      <c r="K75" s="28">
        <v>1</v>
      </c>
      <c r="L75" s="21">
        <v>3300</v>
      </c>
      <c r="M75" s="21">
        <v>0</v>
      </c>
      <c r="N75" s="21">
        <v>0</v>
      </c>
      <c r="O75" s="21">
        <v>0</v>
      </c>
    </row>
    <row r="76" spans="1:15" x14ac:dyDescent="0.25">
      <c r="A76" s="28" t="s">
        <v>139</v>
      </c>
      <c r="B76" s="28" t="s">
        <v>94</v>
      </c>
      <c r="C76" s="28" t="s">
        <v>95</v>
      </c>
      <c r="D76" s="28" t="s">
        <v>96</v>
      </c>
      <c r="E76" s="28" t="s">
        <v>229</v>
      </c>
      <c r="F76" s="28" t="s">
        <v>28</v>
      </c>
      <c r="G76" s="28" t="s">
        <v>165</v>
      </c>
      <c r="H76" s="29">
        <v>42581</v>
      </c>
      <c r="I76" s="29">
        <v>42581</v>
      </c>
      <c r="J76" s="28" t="s">
        <v>166</v>
      </c>
      <c r="K76" s="28">
        <v>1</v>
      </c>
      <c r="L76" s="21">
        <v>-500</v>
      </c>
      <c r="M76" s="21">
        <v>0</v>
      </c>
      <c r="N76" s="21">
        <v>0</v>
      </c>
      <c r="O76" s="21">
        <v>0</v>
      </c>
    </row>
    <row r="77" spans="1:15" x14ac:dyDescent="0.25">
      <c r="A77" s="28" t="s">
        <v>139</v>
      </c>
      <c r="B77" s="28" t="s">
        <v>16</v>
      </c>
      <c r="C77" s="28" t="s">
        <v>229</v>
      </c>
      <c r="D77" s="28" t="s">
        <v>229</v>
      </c>
      <c r="E77" s="28" t="s">
        <v>216</v>
      </c>
      <c r="F77" s="28" t="s">
        <v>19</v>
      </c>
      <c r="G77" s="28" t="s">
        <v>227</v>
      </c>
      <c r="H77" s="29">
        <v>42582</v>
      </c>
      <c r="I77" s="29">
        <v>42582</v>
      </c>
      <c r="J77" s="28" t="s">
        <v>157</v>
      </c>
      <c r="K77" s="28">
        <v>1</v>
      </c>
      <c r="L77" s="21">
        <v>523200</v>
      </c>
      <c r="M77" s="21">
        <v>0</v>
      </c>
      <c r="N77" s="21">
        <v>80000</v>
      </c>
      <c r="O77" s="21">
        <v>0</v>
      </c>
    </row>
    <row r="78" spans="1:15" x14ac:dyDescent="0.25">
      <c r="A78" s="28" t="s">
        <v>139</v>
      </c>
      <c r="B78" s="28" t="s">
        <v>182</v>
      </c>
      <c r="C78" s="20" t="s">
        <v>229</v>
      </c>
      <c r="D78" s="20" t="s">
        <v>229</v>
      </c>
      <c r="E78" s="28" t="s">
        <v>229</v>
      </c>
      <c r="F78" s="28" t="s">
        <v>28</v>
      </c>
      <c r="G78" s="28" t="s">
        <v>183</v>
      </c>
      <c r="H78" s="29">
        <v>42581</v>
      </c>
      <c r="I78" s="29">
        <v>42581</v>
      </c>
      <c r="J78" s="28" t="s">
        <v>184</v>
      </c>
      <c r="K78" s="28">
        <v>1</v>
      </c>
      <c r="L78" s="21">
        <v>800</v>
      </c>
      <c r="M78" s="21">
        <v>0</v>
      </c>
      <c r="N78" s="21">
        <v>0</v>
      </c>
      <c r="O78" s="21">
        <v>0</v>
      </c>
    </row>
    <row r="79" spans="1:15" x14ac:dyDescent="0.25">
      <c r="A79" s="28" t="s">
        <v>139</v>
      </c>
      <c r="B79" s="28" t="s">
        <v>191</v>
      </c>
      <c r="C79" s="20" t="s">
        <v>229</v>
      </c>
      <c r="D79" s="20" t="s">
        <v>229</v>
      </c>
      <c r="E79" t="s">
        <v>229</v>
      </c>
      <c r="F79" s="20" t="s">
        <v>28</v>
      </c>
      <c r="G79" s="28" t="s">
        <v>192</v>
      </c>
      <c r="H79" s="27">
        <v>42581</v>
      </c>
      <c r="I79" s="27">
        <v>42581</v>
      </c>
      <c r="J79" s="20" t="s">
        <v>184</v>
      </c>
      <c r="K79" s="28">
        <v>1</v>
      </c>
      <c r="L79" s="21">
        <v>800</v>
      </c>
      <c r="M79" s="21">
        <v>0</v>
      </c>
      <c r="N79" s="21">
        <v>0</v>
      </c>
      <c r="O79" s="21">
        <v>0</v>
      </c>
    </row>
    <row r="80" spans="1:15" x14ac:dyDescent="0.25">
      <c r="A80" s="28" t="s">
        <v>139</v>
      </c>
      <c r="B80" s="28" t="s">
        <v>136</v>
      </c>
      <c r="C80" s="20" t="s">
        <v>229</v>
      </c>
      <c r="D80" s="20" t="s">
        <v>229</v>
      </c>
      <c r="E80" t="s">
        <v>229</v>
      </c>
      <c r="F80" s="20" t="s">
        <v>28</v>
      </c>
      <c r="G80" s="28" t="s">
        <v>137</v>
      </c>
      <c r="H80" s="29">
        <v>42573</v>
      </c>
      <c r="I80" s="29">
        <v>42573</v>
      </c>
      <c r="J80" s="28" t="s">
        <v>138</v>
      </c>
      <c r="K80" s="28">
        <v>1</v>
      </c>
      <c r="L80" s="21">
        <v>12000</v>
      </c>
      <c r="M80" s="21">
        <v>0</v>
      </c>
      <c r="N80" s="21">
        <v>0</v>
      </c>
      <c r="O80" s="21">
        <v>0</v>
      </c>
    </row>
    <row r="81" spans="1:15" x14ac:dyDescent="0.25">
      <c r="A81" s="28" t="s">
        <v>139</v>
      </c>
      <c r="B81" s="28" t="s">
        <v>136</v>
      </c>
      <c r="C81" s="20" t="s">
        <v>229</v>
      </c>
      <c r="D81" s="20" t="s">
        <v>229</v>
      </c>
      <c r="E81" t="s">
        <v>229</v>
      </c>
      <c r="F81" s="20" t="s">
        <v>28</v>
      </c>
      <c r="G81" s="28" t="s">
        <v>194</v>
      </c>
      <c r="H81" s="29">
        <v>42581</v>
      </c>
      <c r="I81" s="29">
        <v>42581</v>
      </c>
      <c r="J81" s="28" t="s">
        <v>198</v>
      </c>
      <c r="K81" s="28">
        <v>4</v>
      </c>
      <c r="L81" s="21">
        <v>1500</v>
      </c>
      <c r="M81" s="21">
        <v>0</v>
      </c>
      <c r="N81" s="21">
        <v>0</v>
      </c>
      <c r="O81" s="21">
        <v>0</v>
      </c>
    </row>
    <row r="82" spans="1:15" x14ac:dyDescent="0.25">
      <c r="A82" s="28" t="s">
        <v>139</v>
      </c>
      <c r="B82" s="28" t="s">
        <v>136</v>
      </c>
      <c r="C82" s="20" t="s">
        <v>229</v>
      </c>
      <c r="D82" s="20" t="s">
        <v>229</v>
      </c>
      <c r="E82" t="s">
        <v>229</v>
      </c>
      <c r="F82" s="20" t="s">
        <v>28</v>
      </c>
      <c r="G82" s="28" t="s">
        <v>194</v>
      </c>
      <c r="H82" s="29">
        <v>42581</v>
      </c>
      <c r="I82" s="29">
        <v>42581</v>
      </c>
      <c r="J82" s="28" t="s">
        <v>197</v>
      </c>
      <c r="K82" s="28">
        <v>3</v>
      </c>
      <c r="L82" s="21">
        <v>1200</v>
      </c>
      <c r="M82" s="21">
        <v>0</v>
      </c>
      <c r="N82" s="21">
        <v>0</v>
      </c>
      <c r="O82" s="21">
        <v>0</v>
      </c>
    </row>
    <row r="83" spans="1:15" x14ac:dyDescent="0.25">
      <c r="A83" s="28" t="s">
        <v>139</v>
      </c>
      <c r="B83" s="28" t="s">
        <v>136</v>
      </c>
      <c r="C83" s="20" t="s">
        <v>229</v>
      </c>
      <c r="D83" s="20" t="s">
        <v>229</v>
      </c>
      <c r="E83" t="s">
        <v>229</v>
      </c>
      <c r="F83" s="20" t="s">
        <v>28</v>
      </c>
      <c r="G83" s="28" t="s">
        <v>194</v>
      </c>
      <c r="H83" s="29">
        <v>42581</v>
      </c>
      <c r="I83" s="29">
        <v>42581</v>
      </c>
      <c r="J83" s="28" t="s">
        <v>195</v>
      </c>
      <c r="K83" s="28">
        <v>1</v>
      </c>
      <c r="L83" s="21">
        <v>250</v>
      </c>
      <c r="M83" s="21">
        <v>0</v>
      </c>
      <c r="N83" s="21">
        <v>0</v>
      </c>
      <c r="O83" s="21">
        <v>0</v>
      </c>
    </row>
    <row r="84" spans="1:15" x14ac:dyDescent="0.25">
      <c r="A84" s="28" t="s">
        <v>139</v>
      </c>
      <c r="B84" s="28" t="s">
        <v>136</v>
      </c>
      <c r="C84" s="20" t="s">
        <v>229</v>
      </c>
      <c r="D84" s="20" t="s">
        <v>229</v>
      </c>
      <c r="E84" t="s">
        <v>229</v>
      </c>
      <c r="F84" s="20" t="s">
        <v>28</v>
      </c>
      <c r="G84" s="28" t="s">
        <v>194</v>
      </c>
      <c r="H84" s="29">
        <v>42581</v>
      </c>
      <c r="I84" s="29">
        <v>42581</v>
      </c>
      <c r="J84" s="28" t="s">
        <v>196</v>
      </c>
      <c r="K84" s="28">
        <v>2</v>
      </c>
      <c r="L84" s="21">
        <v>500</v>
      </c>
      <c r="M84" s="21">
        <v>0</v>
      </c>
      <c r="N84" s="21">
        <v>0</v>
      </c>
      <c r="O84" s="21">
        <v>0</v>
      </c>
    </row>
    <row r="85" spans="1:15" x14ac:dyDescent="0.25">
      <c r="A85" s="28" t="s">
        <v>278</v>
      </c>
      <c r="G85" s="28"/>
      <c r="H85" s="28"/>
      <c r="I85" s="28"/>
      <c r="J85" s="28"/>
      <c r="K85" s="28"/>
      <c r="L85" s="21">
        <v>543050</v>
      </c>
      <c r="M85" s="21">
        <v>0</v>
      </c>
      <c r="N85" s="21">
        <v>80000</v>
      </c>
      <c r="O85" s="21">
        <v>0</v>
      </c>
    </row>
    <row r="86" spans="1:15" x14ac:dyDescent="0.25">
      <c r="A86"/>
      <c r="B86"/>
      <c r="C86"/>
      <c r="D86"/>
      <c r="E86"/>
      <c r="F86"/>
      <c r="G86"/>
      <c r="H86"/>
      <c r="I86"/>
      <c r="J86"/>
      <c r="K86"/>
      <c r="L86" s="21"/>
      <c r="M86" s="21"/>
      <c r="N86" s="21"/>
      <c r="O86" s="21"/>
    </row>
    <row r="87" spans="1:15" x14ac:dyDescent="0.25">
      <c r="A87" s="28" t="s">
        <v>38</v>
      </c>
      <c r="B87" s="28" t="s">
        <v>89</v>
      </c>
      <c r="C87" s="28" t="s">
        <v>90</v>
      </c>
      <c r="D87" s="28" t="s">
        <v>229</v>
      </c>
      <c r="E87" s="28" t="s">
        <v>229</v>
      </c>
      <c r="F87" s="28" t="s">
        <v>28</v>
      </c>
      <c r="G87" s="28">
        <v>1885</v>
      </c>
      <c r="H87" s="29">
        <v>42566</v>
      </c>
      <c r="I87" s="29">
        <v>42566</v>
      </c>
      <c r="J87" s="28" t="s">
        <v>91</v>
      </c>
      <c r="K87" s="28">
        <v>1</v>
      </c>
      <c r="L87" s="21">
        <v>1500</v>
      </c>
      <c r="M87" s="21">
        <v>90</v>
      </c>
      <c r="N87" s="21">
        <v>0</v>
      </c>
      <c r="O87" s="21">
        <v>0</v>
      </c>
    </row>
    <row r="88" spans="1:15" x14ac:dyDescent="0.25">
      <c r="A88" s="28" t="s">
        <v>38</v>
      </c>
      <c r="B88" s="28" t="s">
        <v>89</v>
      </c>
      <c r="C88" s="28" t="s">
        <v>90</v>
      </c>
      <c r="D88" s="28" t="s">
        <v>229</v>
      </c>
      <c r="E88" s="28" t="s">
        <v>229</v>
      </c>
      <c r="F88" s="28" t="s">
        <v>28</v>
      </c>
      <c r="G88" s="28">
        <v>1891</v>
      </c>
      <c r="H88" s="29">
        <v>42567</v>
      </c>
      <c r="I88" s="29">
        <v>42567</v>
      </c>
      <c r="J88" s="28" t="s">
        <v>111</v>
      </c>
      <c r="K88" s="28">
        <v>1</v>
      </c>
      <c r="L88" s="21">
        <v>1200</v>
      </c>
      <c r="M88" s="21">
        <v>72</v>
      </c>
      <c r="N88" s="21">
        <v>0</v>
      </c>
      <c r="O88" s="21">
        <v>0</v>
      </c>
    </row>
    <row r="89" spans="1:15" x14ac:dyDescent="0.25">
      <c r="A89" s="28" t="s">
        <v>38</v>
      </c>
      <c r="B89" s="28" t="s">
        <v>89</v>
      </c>
      <c r="C89" s="28" t="s">
        <v>90</v>
      </c>
      <c r="D89" s="28" t="s">
        <v>229</v>
      </c>
      <c r="E89" s="28" t="s">
        <v>229</v>
      </c>
      <c r="F89" s="28" t="s">
        <v>28</v>
      </c>
      <c r="G89" s="28">
        <v>2010</v>
      </c>
      <c r="H89" s="29">
        <v>42571</v>
      </c>
      <c r="I89" s="29">
        <v>42571</v>
      </c>
      <c r="J89" s="28" t="s">
        <v>121</v>
      </c>
      <c r="K89" s="28">
        <v>1</v>
      </c>
      <c r="L89" s="21">
        <v>900</v>
      </c>
      <c r="M89" s="21">
        <v>54</v>
      </c>
      <c r="N89" s="21">
        <v>0</v>
      </c>
      <c r="O89" s="21">
        <v>0</v>
      </c>
    </row>
    <row r="90" spans="1:15" x14ac:dyDescent="0.25">
      <c r="A90" s="28" t="s">
        <v>38</v>
      </c>
      <c r="B90" s="28" t="s">
        <v>51</v>
      </c>
      <c r="C90" s="28" t="s">
        <v>52</v>
      </c>
      <c r="D90" s="28" t="s">
        <v>53</v>
      </c>
      <c r="E90" t="s">
        <v>229</v>
      </c>
      <c r="F90" s="20" t="s">
        <v>28</v>
      </c>
      <c r="G90" s="28">
        <v>234567</v>
      </c>
      <c r="H90" s="29">
        <v>42581</v>
      </c>
      <c r="I90" s="29">
        <v>42581</v>
      </c>
      <c r="J90" s="28" t="s">
        <v>157</v>
      </c>
      <c r="K90" s="28">
        <v>1</v>
      </c>
      <c r="L90" s="21">
        <v>240000</v>
      </c>
      <c r="M90" s="21">
        <v>14400</v>
      </c>
      <c r="N90" s="21">
        <v>0</v>
      </c>
      <c r="O90" s="21">
        <v>0</v>
      </c>
    </row>
    <row r="91" spans="1:15" x14ac:dyDescent="0.25">
      <c r="A91" s="28" t="s">
        <v>38</v>
      </c>
      <c r="B91" s="28" t="s">
        <v>51</v>
      </c>
      <c r="C91" s="28" t="s">
        <v>52</v>
      </c>
      <c r="D91" s="28" t="s">
        <v>53</v>
      </c>
      <c r="E91" t="s">
        <v>229</v>
      </c>
      <c r="F91" s="20" t="s">
        <v>28</v>
      </c>
      <c r="G91" s="28">
        <v>567856</v>
      </c>
      <c r="H91" s="25">
        <v>42581</v>
      </c>
      <c r="I91" s="25">
        <v>42581</v>
      </c>
      <c r="J91" s="28" t="s">
        <v>158</v>
      </c>
      <c r="K91" s="28">
        <v>2</v>
      </c>
      <c r="L91" s="21">
        <v>15008.34</v>
      </c>
      <c r="M91" s="21">
        <v>900.5</v>
      </c>
      <c r="N91" s="21">
        <v>0</v>
      </c>
      <c r="O91" s="21">
        <v>0</v>
      </c>
    </row>
    <row r="92" spans="1:15" x14ac:dyDescent="0.25">
      <c r="A92" s="28" t="s">
        <v>38</v>
      </c>
      <c r="B92" s="28" t="s">
        <v>51</v>
      </c>
      <c r="C92" s="28" t="s">
        <v>52</v>
      </c>
      <c r="D92" s="28" t="s">
        <v>53</v>
      </c>
      <c r="E92" t="s">
        <v>229</v>
      </c>
      <c r="F92" s="20" t="s">
        <v>28</v>
      </c>
      <c r="G92" s="28">
        <v>567856</v>
      </c>
      <c r="H92" s="25">
        <v>42581</v>
      </c>
      <c r="I92" s="25">
        <v>42581</v>
      </c>
      <c r="J92" s="28" t="s">
        <v>158</v>
      </c>
      <c r="K92" s="28">
        <v>8</v>
      </c>
      <c r="L92" s="21">
        <v>30016.67</v>
      </c>
      <c r="M92" s="21">
        <v>1801</v>
      </c>
      <c r="N92" s="21">
        <v>0</v>
      </c>
      <c r="O92" s="21">
        <v>0</v>
      </c>
    </row>
    <row r="93" spans="1:15" x14ac:dyDescent="0.25">
      <c r="A93" s="28" t="s">
        <v>38</v>
      </c>
      <c r="B93" s="28" t="s">
        <v>51</v>
      </c>
      <c r="C93" s="28" t="s">
        <v>52</v>
      </c>
      <c r="D93" s="28" t="s">
        <v>53</v>
      </c>
      <c r="E93" t="s">
        <v>229</v>
      </c>
      <c r="F93" s="20" t="s">
        <v>28</v>
      </c>
      <c r="G93" s="28">
        <v>567856</v>
      </c>
      <c r="H93" s="25">
        <v>42581</v>
      </c>
      <c r="I93" s="25">
        <v>42581</v>
      </c>
      <c r="J93" s="28" t="s">
        <v>162</v>
      </c>
      <c r="K93" s="28">
        <v>4</v>
      </c>
      <c r="L93" s="21">
        <v>75008.34</v>
      </c>
      <c r="M93" s="21">
        <v>4500.5</v>
      </c>
      <c r="N93" s="21">
        <v>0</v>
      </c>
      <c r="O93" s="21">
        <v>0</v>
      </c>
    </row>
    <row r="94" spans="1:15" x14ac:dyDescent="0.25">
      <c r="A94" s="28" t="s">
        <v>38</v>
      </c>
      <c r="B94" s="28" t="s">
        <v>51</v>
      </c>
      <c r="C94" s="28" t="s">
        <v>52</v>
      </c>
      <c r="D94" s="28" t="s">
        <v>53</v>
      </c>
      <c r="E94" t="s">
        <v>229</v>
      </c>
      <c r="F94" s="20" t="s">
        <v>28</v>
      </c>
      <c r="G94" s="28">
        <v>567856</v>
      </c>
      <c r="H94" s="25">
        <v>42581</v>
      </c>
      <c r="I94" s="25">
        <v>42581</v>
      </c>
      <c r="J94" s="28" t="s">
        <v>162</v>
      </c>
      <c r="K94" s="28">
        <v>7</v>
      </c>
      <c r="L94" s="21">
        <v>150016.67000000001</v>
      </c>
      <c r="M94" s="21">
        <v>9001</v>
      </c>
      <c r="N94" s="21">
        <v>0</v>
      </c>
      <c r="O94" s="21">
        <v>0</v>
      </c>
    </row>
    <row r="95" spans="1:15" x14ac:dyDescent="0.25">
      <c r="A95" s="28" t="s">
        <v>38</v>
      </c>
      <c r="B95" s="28" t="s">
        <v>51</v>
      </c>
      <c r="C95" s="28" t="s">
        <v>52</v>
      </c>
      <c r="D95" s="28" t="s">
        <v>53</v>
      </c>
      <c r="E95" t="s">
        <v>229</v>
      </c>
      <c r="F95" s="20" t="s">
        <v>28</v>
      </c>
      <c r="G95" s="28">
        <v>567856</v>
      </c>
      <c r="H95" s="25">
        <v>42581</v>
      </c>
      <c r="I95" s="25">
        <v>42581</v>
      </c>
      <c r="J95" s="28" t="s">
        <v>157</v>
      </c>
      <c r="K95" s="28">
        <v>1</v>
      </c>
      <c r="L95" s="21">
        <v>80008.34</v>
      </c>
      <c r="M95" s="21">
        <v>4800.5</v>
      </c>
      <c r="N95" s="21">
        <v>0</v>
      </c>
      <c r="O95" s="21">
        <v>0</v>
      </c>
    </row>
    <row r="96" spans="1:15" x14ac:dyDescent="0.25">
      <c r="A96" s="28" t="s">
        <v>38</v>
      </c>
      <c r="B96" s="28" t="s">
        <v>51</v>
      </c>
      <c r="C96" s="28" t="s">
        <v>52</v>
      </c>
      <c r="D96" s="28" t="s">
        <v>53</v>
      </c>
      <c r="E96" t="s">
        <v>229</v>
      </c>
      <c r="F96" s="20" t="s">
        <v>28</v>
      </c>
      <c r="G96" s="28">
        <v>567856</v>
      </c>
      <c r="H96" s="25">
        <v>42581</v>
      </c>
      <c r="I96" s="25">
        <v>42581</v>
      </c>
      <c r="J96" s="28" t="s">
        <v>157</v>
      </c>
      <c r="K96" s="28">
        <v>5</v>
      </c>
      <c r="L96" s="21">
        <v>160016.67000000001</v>
      </c>
      <c r="M96" s="21">
        <v>9601</v>
      </c>
      <c r="N96" s="21">
        <v>0</v>
      </c>
      <c r="O96" s="21">
        <v>0</v>
      </c>
    </row>
    <row r="97" spans="1:15" x14ac:dyDescent="0.25">
      <c r="A97" s="28" t="s">
        <v>38</v>
      </c>
      <c r="B97" s="28" t="s">
        <v>51</v>
      </c>
      <c r="C97" s="28" t="s">
        <v>52</v>
      </c>
      <c r="D97" s="28" t="s">
        <v>53</v>
      </c>
      <c r="E97" t="s">
        <v>229</v>
      </c>
      <c r="F97" s="20" t="s">
        <v>28</v>
      </c>
      <c r="G97" s="28">
        <v>567856</v>
      </c>
      <c r="H97" s="25">
        <v>42581</v>
      </c>
      <c r="I97" s="25">
        <v>42581</v>
      </c>
      <c r="J97" s="28" t="s">
        <v>161</v>
      </c>
      <c r="K97" s="28">
        <v>3</v>
      </c>
      <c r="L97" s="21">
        <v>50008.33</v>
      </c>
      <c r="M97" s="21">
        <v>3000.5</v>
      </c>
      <c r="N97" s="21">
        <v>0</v>
      </c>
      <c r="O97" s="21">
        <v>0</v>
      </c>
    </row>
    <row r="98" spans="1:15" x14ac:dyDescent="0.25">
      <c r="A98" s="28" t="s">
        <v>38</v>
      </c>
      <c r="B98" s="28" t="s">
        <v>51</v>
      </c>
      <c r="C98" s="28" t="s">
        <v>52</v>
      </c>
      <c r="D98" s="28" t="s">
        <v>53</v>
      </c>
      <c r="E98" t="s">
        <v>229</v>
      </c>
      <c r="F98" s="20" t="s">
        <v>28</v>
      </c>
      <c r="G98" s="28">
        <v>567856</v>
      </c>
      <c r="H98" s="25">
        <v>42581</v>
      </c>
      <c r="I98" s="25">
        <v>42581</v>
      </c>
      <c r="J98" s="28" t="s">
        <v>161</v>
      </c>
      <c r="K98" s="28">
        <v>6</v>
      </c>
      <c r="L98" s="21">
        <v>100016.66</v>
      </c>
      <c r="M98" s="21">
        <v>6001</v>
      </c>
      <c r="N98" s="21">
        <v>0</v>
      </c>
      <c r="O98" s="21">
        <v>0</v>
      </c>
    </row>
    <row r="99" spans="1:15" x14ac:dyDescent="0.25">
      <c r="A99" s="28" t="s">
        <v>38</v>
      </c>
      <c r="B99" s="28" t="s">
        <v>51</v>
      </c>
      <c r="C99" s="28" t="s">
        <v>52</v>
      </c>
      <c r="D99" s="28" t="s">
        <v>53</v>
      </c>
      <c r="E99" t="s">
        <v>229</v>
      </c>
      <c r="F99" s="20" t="s">
        <v>28</v>
      </c>
      <c r="G99" s="28">
        <v>567896</v>
      </c>
      <c r="H99" s="25">
        <v>42581</v>
      </c>
      <c r="I99" s="25">
        <v>42581</v>
      </c>
      <c r="J99" s="28" t="s">
        <v>158</v>
      </c>
      <c r="K99" s="28">
        <v>2</v>
      </c>
      <c r="L99" s="21">
        <v>15000</v>
      </c>
      <c r="M99" s="21">
        <v>900</v>
      </c>
      <c r="N99" s="21">
        <v>0</v>
      </c>
      <c r="O99" s="21">
        <v>0</v>
      </c>
    </row>
    <row r="100" spans="1:15" x14ac:dyDescent="0.25">
      <c r="A100" s="28" t="s">
        <v>38</v>
      </c>
      <c r="B100" s="28" t="s">
        <v>51</v>
      </c>
      <c r="C100" s="28" t="s">
        <v>52</v>
      </c>
      <c r="D100" s="28" t="s">
        <v>53</v>
      </c>
      <c r="E100" t="s">
        <v>229</v>
      </c>
      <c r="F100" s="20" t="s">
        <v>28</v>
      </c>
      <c r="G100" s="28">
        <v>567896</v>
      </c>
      <c r="H100" s="25">
        <v>42581</v>
      </c>
      <c r="I100" s="25">
        <v>42581</v>
      </c>
      <c r="J100" s="28" t="s">
        <v>158</v>
      </c>
      <c r="K100" s="28">
        <v>6</v>
      </c>
      <c r="L100" s="21">
        <v>15000</v>
      </c>
      <c r="M100" s="21">
        <v>900</v>
      </c>
      <c r="N100" s="21">
        <v>0</v>
      </c>
      <c r="O100" s="21">
        <v>0</v>
      </c>
    </row>
    <row r="101" spans="1:15" x14ac:dyDescent="0.25">
      <c r="A101" s="28" t="s">
        <v>38</v>
      </c>
      <c r="B101" s="28" t="s">
        <v>51</v>
      </c>
      <c r="C101" s="28" t="s">
        <v>52</v>
      </c>
      <c r="D101" s="28" t="s">
        <v>53</v>
      </c>
      <c r="E101" t="s">
        <v>229</v>
      </c>
      <c r="F101" s="20" t="s">
        <v>28</v>
      </c>
      <c r="G101" s="28">
        <v>567896</v>
      </c>
      <c r="H101" s="25">
        <v>42581</v>
      </c>
      <c r="I101" s="25">
        <v>42581</v>
      </c>
      <c r="J101" s="28" t="s">
        <v>158</v>
      </c>
      <c r="K101" s="28">
        <v>10</v>
      </c>
      <c r="L101" s="21">
        <v>30000</v>
      </c>
      <c r="M101" s="21">
        <v>1800</v>
      </c>
      <c r="N101" s="21">
        <v>0</v>
      </c>
      <c r="O101" s="21">
        <v>0</v>
      </c>
    </row>
    <row r="102" spans="1:15" x14ac:dyDescent="0.25">
      <c r="A102" s="28" t="s">
        <v>38</v>
      </c>
      <c r="B102" s="28" t="s">
        <v>51</v>
      </c>
      <c r="C102" s="28" t="s">
        <v>52</v>
      </c>
      <c r="D102" s="28" t="s">
        <v>53</v>
      </c>
      <c r="E102" t="s">
        <v>229</v>
      </c>
      <c r="F102" s="20" t="s">
        <v>28</v>
      </c>
      <c r="G102" s="28">
        <v>567896</v>
      </c>
      <c r="H102" s="25">
        <v>42581</v>
      </c>
      <c r="I102" s="25">
        <v>42581</v>
      </c>
      <c r="J102" s="28" t="s">
        <v>162</v>
      </c>
      <c r="K102" s="28">
        <v>4</v>
      </c>
      <c r="L102" s="21">
        <v>75000</v>
      </c>
      <c r="M102" s="21">
        <v>4500</v>
      </c>
      <c r="N102" s="21">
        <v>0</v>
      </c>
      <c r="O102" s="21">
        <v>0</v>
      </c>
    </row>
    <row r="103" spans="1:15" x14ac:dyDescent="0.25">
      <c r="A103" s="28" t="s">
        <v>38</v>
      </c>
      <c r="B103" s="28" t="s">
        <v>51</v>
      </c>
      <c r="C103" s="28" t="s">
        <v>52</v>
      </c>
      <c r="D103" s="28" t="s">
        <v>53</v>
      </c>
      <c r="E103" t="s">
        <v>229</v>
      </c>
      <c r="F103" s="20" t="s">
        <v>28</v>
      </c>
      <c r="G103" s="28">
        <v>567896</v>
      </c>
      <c r="H103" s="25">
        <v>42581</v>
      </c>
      <c r="I103" s="25">
        <v>42581</v>
      </c>
      <c r="J103" s="28" t="s">
        <v>162</v>
      </c>
      <c r="K103" s="28">
        <v>8</v>
      </c>
      <c r="L103" s="21">
        <v>75000</v>
      </c>
      <c r="M103" s="21">
        <v>4500</v>
      </c>
      <c r="N103" s="21">
        <v>0</v>
      </c>
      <c r="O103" s="21">
        <v>0</v>
      </c>
    </row>
    <row r="104" spans="1:15" x14ac:dyDescent="0.25">
      <c r="A104" s="28" t="s">
        <v>38</v>
      </c>
      <c r="B104" s="28" t="s">
        <v>51</v>
      </c>
      <c r="C104" s="28" t="s">
        <v>52</v>
      </c>
      <c r="D104" s="28" t="s">
        <v>53</v>
      </c>
      <c r="E104" t="s">
        <v>229</v>
      </c>
      <c r="F104" s="20" t="s">
        <v>28</v>
      </c>
      <c r="G104" s="28">
        <v>567896</v>
      </c>
      <c r="H104" s="25">
        <v>42581</v>
      </c>
      <c r="I104" s="25">
        <v>42581</v>
      </c>
      <c r="J104" s="28" t="s">
        <v>162</v>
      </c>
      <c r="K104" s="28">
        <v>12</v>
      </c>
      <c r="L104" s="21">
        <v>150000</v>
      </c>
      <c r="M104" s="21">
        <v>9000</v>
      </c>
      <c r="N104" s="21">
        <v>0</v>
      </c>
      <c r="O104" s="21">
        <v>0</v>
      </c>
    </row>
    <row r="105" spans="1:15" x14ac:dyDescent="0.25">
      <c r="A105" s="28" t="s">
        <v>38</v>
      </c>
      <c r="B105" s="28" t="s">
        <v>51</v>
      </c>
      <c r="C105" s="28" t="s">
        <v>52</v>
      </c>
      <c r="D105" s="28" t="s">
        <v>53</v>
      </c>
      <c r="E105" t="s">
        <v>229</v>
      </c>
      <c r="F105" s="20" t="s">
        <v>28</v>
      </c>
      <c r="G105" s="28">
        <v>567896</v>
      </c>
      <c r="H105" s="25">
        <v>42581</v>
      </c>
      <c r="I105" s="25">
        <v>42581</v>
      </c>
      <c r="J105" s="28" t="s">
        <v>157</v>
      </c>
      <c r="K105" s="28">
        <v>1</v>
      </c>
      <c r="L105" s="21">
        <v>80000</v>
      </c>
      <c r="M105" s="21">
        <v>4800</v>
      </c>
      <c r="N105" s="21">
        <v>0</v>
      </c>
      <c r="O105" s="21">
        <v>0</v>
      </c>
    </row>
    <row r="106" spans="1:15" x14ac:dyDescent="0.25">
      <c r="A106" s="28" t="s">
        <v>38</v>
      </c>
      <c r="B106" s="28" t="s">
        <v>51</v>
      </c>
      <c r="C106" s="28" t="s">
        <v>52</v>
      </c>
      <c r="D106" s="28" t="s">
        <v>53</v>
      </c>
      <c r="E106" t="s">
        <v>229</v>
      </c>
      <c r="F106" s="20" t="s">
        <v>28</v>
      </c>
      <c r="G106" s="28">
        <v>567896</v>
      </c>
      <c r="H106" s="25">
        <v>42581</v>
      </c>
      <c r="I106" s="25">
        <v>42581</v>
      </c>
      <c r="J106" s="28" t="s">
        <v>157</v>
      </c>
      <c r="K106" s="28">
        <v>5</v>
      </c>
      <c r="L106" s="21">
        <v>80000</v>
      </c>
      <c r="M106" s="21">
        <v>4800</v>
      </c>
      <c r="N106" s="21">
        <v>0</v>
      </c>
      <c r="O106" s="21">
        <v>0</v>
      </c>
    </row>
    <row r="107" spans="1:15" x14ac:dyDescent="0.25">
      <c r="A107" s="28" t="s">
        <v>38</v>
      </c>
      <c r="B107" s="28" t="s">
        <v>51</v>
      </c>
      <c r="C107" s="28" t="s">
        <v>52</v>
      </c>
      <c r="D107" s="28" t="s">
        <v>53</v>
      </c>
      <c r="E107" t="s">
        <v>229</v>
      </c>
      <c r="F107" s="20" t="s">
        <v>28</v>
      </c>
      <c r="G107" s="28">
        <v>567896</v>
      </c>
      <c r="H107" s="25">
        <v>42581</v>
      </c>
      <c r="I107" s="25">
        <v>42581</v>
      </c>
      <c r="J107" s="28" t="s">
        <v>157</v>
      </c>
      <c r="K107" s="28">
        <v>9</v>
      </c>
      <c r="L107" s="21">
        <v>160000</v>
      </c>
      <c r="M107" s="21">
        <v>9600</v>
      </c>
      <c r="N107" s="21">
        <v>0</v>
      </c>
      <c r="O107" s="21">
        <v>0</v>
      </c>
    </row>
    <row r="108" spans="1:15" x14ac:dyDescent="0.25">
      <c r="A108" s="28" t="s">
        <v>38</v>
      </c>
      <c r="B108" s="28" t="s">
        <v>51</v>
      </c>
      <c r="C108" s="28" t="s">
        <v>52</v>
      </c>
      <c r="D108" s="28" t="s">
        <v>53</v>
      </c>
      <c r="E108" t="s">
        <v>229</v>
      </c>
      <c r="F108" s="20" t="s">
        <v>28</v>
      </c>
      <c r="G108" s="28">
        <v>567896</v>
      </c>
      <c r="H108" s="25">
        <v>42581</v>
      </c>
      <c r="I108" s="25">
        <v>42581</v>
      </c>
      <c r="J108" s="28" t="s">
        <v>161</v>
      </c>
      <c r="K108" s="28">
        <v>3</v>
      </c>
      <c r="L108" s="21">
        <v>50000</v>
      </c>
      <c r="M108" s="21">
        <v>3000</v>
      </c>
      <c r="N108" s="21">
        <v>0</v>
      </c>
      <c r="O108" s="21">
        <v>0</v>
      </c>
    </row>
    <row r="109" spans="1:15" x14ac:dyDescent="0.25">
      <c r="A109" s="28" t="s">
        <v>38</v>
      </c>
      <c r="B109" s="28" t="s">
        <v>51</v>
      </c>
      <c r="C109" s="28" t="s">
        <v>52</v>
      </c>
      <c r="D109" s="28" t="s">
        <v>53</v>
      </c>
      <c r="E109" t="s">
        <v>229</v>
      </c>
      <c r="F109" s="20" t="s">
        <v>28</v>
      </c>
      <c r="G109" s="28">
        <v>567896</v>
      </c>
      <c r="H109" s="25">
        <v>42581</v>
      </c>
      <c r="I109" s="25">
        <v>42581</v>
      </c>
      <c r="J109" s="28" t="s">
        <v>161</v>
      </c>
      <c r="K109" s="28">
        <v>7</v>
      </c>
      <c r="L109" s="21">
        <v>50000</v>
      </c>
      <c r="M109" s="21">
        <v>3000</v>
      </c>
      <c r="N109" s="21">
        <v>0</v>
      </c>
      <c r="O109" s="21">
        <v>0</v>
      </c>
    </row>
    <row r="110" spans="1:15" x14ac:dyDescent="0.25">
      <c r="A110" s="28" t="s">
        <v>38</v>
      </c>
      <c r="B110" s="28" t="s">
        <v>51</v>
      </c>
      <c r="C110" s="28" t="s">
        <v>52</v>
      </c>
      <c r="D110" s="28" t="s">
        <v>53</v>
      </c>
      <c r="E110" t="s">
        <v>229</v>
      </c>
      <c r="F110" s="20" t="s">
        <v>28</v>
      </c>
      <c r="G110" s="28">
        <v>567896</v>
      </c>
      <c r="H110" s="25">
        <v>42581</v>
      </c>
      <c r="I110" s="25">
        <v>42581</v>
      </c>
      <c r="J110" s="28" t="s">
        <v>161</v>
      </c>
      <c r="K110" s="28">
        <v>11</v>
      </c>
      <c r="L110" s="21">
        <v>100000</v>
      </c>
      <c r="M110" s="21">
        <v>6000</v>
      </c>
      <c r="N110" s="21">
        <v>0</v>
      </c>
      <c r="O110" s="21">
        <v>0</v>
      </c>
    </row>
    <row r="111" spans="1:15" x14ac:dyDescent="0.25">
      <c r="A111" s="28" t="s">
        <v>38</v>
      </c>
      <c r="B111" s="28" t="s">
        <v>51</v>
      </c>
      <c r="C111" s="28" t="s">
        <v>52</v>
      </c>
      <c r="D111" s="28" t="s">
        <v>53</v>
      </c>
      <c r="E111" t="s">
        <v>229</v>
      </c>
      <c r="F111" s="20" t="s">
        <v>28</v>
      </c>
      <c r="G111" s="28" t="s">
        <v>130</v>
      </c>
      <c r="H111" s="29">
        <v>42571</v>
      </c>
      <c r="I111" s="29">
        <v>42571</v>
      </c>
      <c r="J111" s="28" t="s">
        <v>131</v>
      </c>
      <c r="K111" s="28">
        <v>1</v>
      </c>
      <c r="L111" s="21">
        <v>-1000</v>
      </c>
      <c r="M111" s="21">
        <v>-60</v>
      </c>
      <c r="N111" s="21">
        <v>0</v>
      </c>
      <c r="O111" s="21">
        <v>0</v>
      </c>
    </row>
    <row r="112" spans="1:15" x14ac:dyDescent="0.25">
      <c r="A112" s="28" t="s">
        <v>38</v>
      </c>
      <c r="B112" s="28" t="s">
        <v>51</v>
      </c>
      <c r="C112" s="28" t="s">
        <v>52</v>
      </c>
      <c r="D112" s="28" t="s">
        <v>53</v>
      </c>
      <c r="E112" t="s">
        <v>229</v>
      </c>
      <c r="F112" s="20" t="s">
        <v>28</v>
      </c>
      <c r="G112" s="28" t="s">
        <v>54</v>
      </c>
      <c r="H112" s="29">
        <v>42553</v>
      </c>
      <c r="I112" s="29">
        <v>42553</v>
      </c>
      <c r="J112" s="28" t="s">
        <v>55</v>
      </c>
      <c r="K112" s="28">
        <v>1</v>
      </c>
      <c r="L112" s="21">
        <v>2000</v>
      </c>
      <c r="M112" s="21">
        <v>120</v>
      </c>
      <c r="N112" s="21">
        <v>0</v>
      </c>
      <c r="O112" s="21">
        <v>0</v>
      </c>
    </row>
    <row r="113" spans="1:15" x14ac:dyDescent="0.25">
      <c r="A113" s="28" t="s">
        <v>38</v>
      </c>
      <c r="B113" s="28" t="s">
        <v>51</v>
      </c>
      <c r="C113" s="28" t="s">
        <v>52</v>
      </c>
      <c r="D113" s="28" t="s">
        <v>53</v>
      </c>
      <c r="E113" t="s">
        <v>229</v>
      </c>
      <c r="F113" s="20" t="s">
        <v>28</v>
      </c>
      <c r="G113" s="28" t="s">
        <v>66</v>
      </c>
      <c r="H113" s="29">
        <v>42555</v>
      </c>
      <c r="I113" s="29">
        <v>42555</v>
      </c>
      <c r="J113" s="28" t="s">
        <v>67</v>
      </c>
      <c r="K113" s="28">
        <v>1</v>
      </c>
      <c r="L113" s="21">
        <v>1500</v>
      </c>
      <c r="M113" s="21">
        <v>90</v>
      </c>
      <c r="N113" s="21">
        <v>0</v>
      </c>
      <c r="O113" s="21">
        <v>0</v>
      </c>
    </row>
    <row r="114" spans="1:15" x14ac:dyDescent="0.25">
      <c r="A114" s="28" t="s">
        <v>38</v>
      </c>
      <c r="B114" s="28" t="s">
        <v>51</v>
      </c>
      <c r="C114" s="28" t="s">
        <v>52</v>
      </c>
      <c r="D114" s="28" t="s">
        <v>53</v>
      </c>
      <c r="E114" t="s">
        <v>229</v>
      </c>
      <c r="F114" s="20" t="s">
        <v>28</v>
      </c>
      <c r="G114" s="28" t="s">
        <v>109</v>
      </c>
      <c r="H114" s="29">
        <v>42566</v>
      </c>
      <c r="I114" s="29">
        <v>42566</v>
      </c>
      <c r="J114" s="28" t="s">
        <v>110</v>
      </c>
      <c r="K114" s="28">
        <v>1</v>
      </c>
      <c r="L114" s="21">
        <v>2700</v>
      </c>
      <c r="M114" s="21">
        <v>162</v>
      </c>
      <c r="N114" s="21">
        <v>0</v>
      </c>
      <c r="O114" s="21">
        <v>0</v>
      </c>
    </row>
    <row r="115" spans="1:15" x14ac:dyDescent="0.25">
      <c r="A115" s="28" t="s">
        <v>38</v>
      </c>
      <c r="B115" s="28" t="s">
        <v>51</v>
      </c>
      <c r="C115" s="28" t="s">
        <v>52</v>
      </c>
      <c r="D115" s="28" t="s">
        <v>53</v>
      </c>
      <c r="E115" t="s">
        <v>229</v>
      </c>
      <c r="F115" s="20" t="s">
        <v>28</v>
      </c>
      <c r="G115" s="28" t="s">
        <v>147</v>
      </c>
      <c r="H115" s="29">
        <v>42576</v>
      </c>
      <c r="I115" s="29">
        <v>42576</v>
      </c>
      <c r="J115" s="28" t="s">
        <v>148</v>
      </c>
      <c r="K115" s="28">
        <v>1</v>
      </c>
      <c r="L115" s="21">
        <v>3200</v>
      </c>
      <c r="M115" s="21">
        <v>192</v>
      </c>
      <c r="N115" s="21">
        <v>0</v>
      </c>
      <c r="O115" s="21">
        <v>0</v>
      </c>
    </row>
    <row r="116" spans="1:15" x14ac:dyDescent="0.25">
      <c r="A116" s="28" t="s">
        <v>38</v>
      </c>
      <c r="B116" s="28" t="s">
        <v>94</v>
      </c>
      <c r="C116" s="28" t="s">
        <v>95</v>
      </c>
      <c r="D116" s="28" t="s">
        <v>96</v>
      </c>
      <c r="E116" t="s">
        <v>229</v>
      </c>
      <c r="F116" s="20" t="s">
        <v>28</v>
      </c>
      <c r="G116" s="28">
        <v>43330</v>
      </c>
      <c r="H116" s="29">
        <v>42571</v>
      </c>
      <c r="I116" s="29">
        <v>42571</v>
      </c>
      <c r="J116" s="28" t="s">
        <v>122</v>
      </c>
      <c r="K116" s="28">
        <v>1</v>
      </c>
      <c r="L116" s="21">
        <v>1000</v>
      </c>
      <c r="M116" s="21">
        <v>60</v>
      </c>
      <c r="N116" s="21">
        <v>0</v>
      </c>
      <c r="O116" s="21">
        <v>0</v>
      </c>
    </row>
    <row r="117" spans="1:15" x14ac:dyDescent="0.25">
      <c r="A117" s="28" t="s">
        <v>38</v>
      </c>
      <c r="B117" s="28" t="s">
        <v>94</v>
      </c>
      <c r="C117" s="28" t="s">
        <v>95</v>
      </c>
      <c r="D117" s="28" t="s">
        <v>96</v>
      </c>
      <c r="E117" t="s">
        <v>229</v>
      </c>
      <c r="F117" s="20" t="s">
        <v>28</v>
      </c>
      <c r="G117" s="28">
        <v>43340</v>
      </c>
      <c r="H117" s="29">
        <v>42581</v>
      </c>
      <c r="I117" s="29">
        <v>42581</v>
      </c>
      <c r="J117" s="28" t="s">
        <v>159</v>
      </c>
      <c r="K117" s="28">
        <v>1</v>
      </c>
      <c r="L117" s="21">
        <v>2500</v>
      </c>
      <c r="M117" s="21">
        <v>150</v>
      </c>
      <c r="N117" s="21">
        <v>0</v>
      </c>
      <c r="O117" s="21">
        <v>0</v>
      </c>
    </row>
    <row r="118" spans="1:15" x14ac:dyDescent="0.25">
      <c r="A118" s="28" t="s">
        <v>38</v>
      </c>
      <c r="B118" s="28" t="s">
        <v>94</v>
      </c>
      <c r="C118" s="28" t="s">
        <v>95</v>
      </c>
      <c r="D118" s="28" t="s">
        <v>96</v>
      </c>
      <c r="E118" t="s">
        <v>229</v>
      </c>
      <c r="F118" s="20" t="s">
        <v>28</v>
      </c>
      <c r="G118" s="28">
        <v>43370</v>
      </c>
      <c r="H118" s="29">
        <v>42566</v>
      </c>
      <c r="I118" s="29">
        <v>42566</v>
      </c>
      <c r="J118" s="28" t="s">
        <v>97</v>
      </c>
      <c r="K118" s="28">
        <v>1</v>
      </c>
      <c r="L118" s="21">
        <v>3500</v>
      </c>
      <c r="M118" s="21">
        <v>210</v>
      </c>
      <c r="N118" s="21">
        <v>0</v>
      </c>
      <c r="O118" s="21">
        <v>0</v>
      </c>
    </row>
    <row r="119" spans="1:15" x14ac:dyDescent="0.25">
      <c r="A119" s="28" t="s">
        <v>38</v>
      </c>
      <c r="B119" s="28" t="s">
        <v>150</v>
      </c>
      <c r="C119" s="28" t="s">
        <v>151</v>
      </c>
      <c r="D119" s="20" t="s">
        <v>96</v>
      </c>
      <c r="E119" t="s">
        <v>229</v>
      </c>
      <c r="F119" s="20" t="s">
        <v>28</v>
      </c>
      <c r="G119" s="28">
        <v>5986</v>
      </c>
      <c r="H119" s="29">
        <v>42580</v>
      </c>
      <c r="I119" s="29">
        <v>42582</v>
      </c>
      <c r="J119" s="28" t="s">
        <v>152</v>
      </c>
      <c r="K119" s="28">
        <v>1</v>
      </c>
      <c r="L119" s="21">
        <v>3100</v>
      </c>
      <c r="M119" s="21">
        <v>186</v>
      </c>
      <c r="N119" s="21">
        <v>0</v>
      </c>
      <c r="O119" s="21">
        <v>0</v>
      </c>
    </row>
    <row r="120" spans="1:15" x14ac:dyDescent="0.25">
      <c r="A120" s="28" t="s">
        <v>38</v>
      </c>
      <c r="B120" s="28" t="s">
        <v>199</v>
      </c>
      <c r="C120" s="28" t="s">
        <v>229</v>
      </c>
      <c r="D120" s="28" t="s">
        <v>229</v>
      </c>
      <c r="E120" t="s">
        <v>229</v>
      </c>
      <c r="F120" s="20" t="s">
        <v>28</v>
      </c>
      <c r="G120" s="28" t="s">
        <v>200</v>
      </c>
      <c r="H120" s="29">
        <v>42581</v>
      </c>
      <c r="I120" s="29">
        <v>42581</v>
      </c>
      <c r="J120" s="28" t="s">
        <v>201</v>
      </c>
      <c r="K120" s="28">
        <v>1</v>
      </c>
      <c r="L120" s="21">
        <v>3975</v>
      </c>
      <c r="M120" s="21">
        <v>238.5</v>
      </c>
      <c r="N120" s="21">
        <v>0</v>
      </c>
      <c r="O120" s="21">
        <v>0</v>
      </c>
    </row>
    <row r="121" spans="1:15" x14ac:dyDescent="0.25">
      <c r="A121" s="28" t="s">
        <v>38</v>
      </c>
      <c r="B121" s="28" t="s">
        <v>202</v>
      </c>
      <c r="C121" s="20" t="s">
        <v>229</v>
      </c>
      <c r="D121" s="20" t="s">
        <v>229</v>
      </c>
      <c r="E121" t="s">
        <v>229</v>
      </c>
      <c r="F121" s="20" t="s">
        <v>28</v>
      </c>
      <c r="G121" s="28" t="s">
        <v>203</v>
      </c>
      <c r="H121" s="29">
        <v>42582</v>
      </c>
      <c r="I121" s="29">
        <v>42582</v>
      </c>
      <c r="J121" s="28" t="s">
        <v>204</v>
      </c>
      <c r="K121" s="28">
        <v>1</v>
      </c>
      <c r="L121" s="21">
        <v>800</v>
      </c>
      <c r="M121" s="21">
        <v>48</v>
      </c>
      <c r="N121" s="21">
        <v>0</v>
      </c>
      <c r="O121" s="21">
        <v>0</v>
      </c>
    </row>
    <row r="122" spans="1:15" x14ac:dyDescent="0.25">
      <c r="A122" s="28" t="s">
        <v>38</v>
      </c>
      <c r="B122" s="28" t="s">
        <v>202</v>
      </c>
      <c r="C122" s="20" t="s">
        <v>229</v>
      </c>
      <c r="D122" s="20" t="s">
        <v>229</v>
      </c>
      <c r="E122" t="s">
        <v>229</v>
      </c>
      <c r="F122" s="20" t="s">
        <v>28</v>
      </c>
      <c r="G122" s="28" t="s">
        <v>203</v>
      </c>
      <c r="H122" s="29">
        <v>42582</v>
      </c>
      <c r="I122" s="29">
        <v>42582</v>
      </c>
      <c r="J122" s="28" t="s">
        <v>205</v>
      </c>
      <c r="K122" s="28">
        <v>2</v>
      </c>
      <c r="L122" s="21">
        <v>1000</v>
      </c>
      <c r="M122" s="21">
        <v>60</v>
      </c>
      <c r="N122" s="21">
        <v>0</v>
      </c>
      <c r="O122" s="21">
        <v>0</v>
      </c>
    </row>
    <row r="123" spans="1:15" x14ac:dyDescent="0.25">
      <c r="A123" s="28" t="s">
        <v>38</v>
      </c>
      <c r="B123" s="28" t="s">
        <v>182</v>
      </c>
      <c r="C123" s="20" t="s">
        <v>229</v>
      </c>
      <c r="D123" s="20" t="s">
        <v>229</v>
      </c>
      <c r="E123" t="s">
        <v>229</v>
      </c>
      <c r="F123" s="20" t="s">
        <v>28</v>
      </c>
      <c r="G123" s="28" t="s">
        <v>183</v>
      </c>
      <c r="H123" s="29">
        <v>42581</v>
      </c>
      <c r="I123" s="29">
        <v>42581</v>
      </c>
      <c r="J123" s="28" t="s">
        <v>189</v>
      </c>
      <c r="K123" s="28">
        <v>6</v>
      </c>
      <c r="L123" s="21">
        <v>50</v>
      </c>
      <c r="M123" s="21">
        <v>3</v>
      </c>
      <c r="N123" s="21">
        <v>0</v>
      </c>
      <c r="O123" s="21">
        <v>0</v>
      </c>
    </row>
    <row r="124" spans="1:15" x14ac:dyDescent="0.25">
      <c r="A124" s="28" t="s">
        <v>38</v>
      </c>
      <c r="B124" s="28" t="s">
        <v>182</v>
      </c>
      <c r="C124" s="20" t="s">
        <v>229</v>
      </c>
      <c r="D124" s="20" t="s">
        <v>229</v>
      </c>
      <c r="E124" t="s">
        <v>229</v>
      </c>
      <c r="F124" s="20" t="s">
        <v>28</v>
      </c>
      <c r="G124" s="28" t="s">
        <v>183</v>
      </c>
      <c r="H124" s="29">
        <v>42581</v>
      </c>
      <c r="I124" s="29">
        <v>42581</v>
      </c>
      <c r="J124" s="28" t="s">
        <v>188</v>
      </c>
      <c r="K124" s="28">
        <v>5</v>
      </c>
      <c r="L124" s="21">
        <v>200</v>
      </c>
      <c r="M124" s="21">
        <v>12</v>
      </c>
      <c r="N124" s="21">
        <v>0</v>
      </c>
      <c r="O124" s="21">
        <v>0</v>
      </c>
    </row>
    <row r="125" spans="1:15" x14ac:dyDescent="0.25">
      <c r="A125" s="28" t="s">
        <v>38</v>
      </c>
      <c r="B125" s="28" t="s">
        <v>182</v>
      </c>
      <c r="C125" s="20" t="s">
        <v>229</v>
      </c>
      <c r="D125" s="20" t="s">
        <v>229</v>
      </c>
      <c r="E125" t="s">
        <v>229</v>
      </c>
      <c r="F125" s="20" t="s">
        <v>28</v>
      </c>
      <c r="G125" s="28" t="s">
        <v>183</v>
      </c>
      <c r="H125" s="29">
        <v>42581</v>
      </c>
      <c r="I125" s="29">
        <v>42581</v>
      </c>
      <c r="J125" s="28" t="s">
        <v>187</v>
      </c>
      <c r="K125" s="28">
        <v>4</v>
      </c>
      <c r="L125" s="21">
        <v>50</v>
      </c>
      <c r="M125" s="21">
        <v>3</v>
      </c>
      <c r="N125" s="21">
        <v>0</v>
      </c>
      <c r="O125" s="21">
        <v>0</v>
      </c>
    </row>
    <row r="126" spans="1:15" x14ac:dyDescent="0.25">
      <c r="A126" s="28" t="s">
        <v>38</v>
      </c>
      <c r="B126" s="28" t="s">
        <v>182</v>
      </c>
      <c r="C126" s="20" t="s">
        <v>229</v>
      </c>
      <c r="D126" s="20" t="s">
        <v>229</v>
      </c>
      <c r="E126" t="s">
        <v>229</v>
      </c>
      <c r="F126" s="20" t="s">
        <v>28</v>
      </c>
      <c r="G126" s="28" t="s">
        <v>183</v>
      </c>
      <c r="H126" s="29">
        <v>42581</v>
      </c>
      <c r="I126" s="29">
        <v>42581</v>
      </c>
      <c r="J126" s="28" t="s">
        <v>186</v>
      </c>
      <c r="K126" s="28">
        <v>3</v>
      </c>
      <c r="L126" s="21">
        <v>100</v>
      </c>
      <c r="M126" s="21">
        <v>6</v>
      </c>
      <c r="N126" s="21">
        <v>0</v>
      </c>
      <c r="O126" s="21">
        <v>0</v>
      </c>
    </row>
    <row r="127" spans="1:15" x14ac:dyDescent="0.25">
      <c r="A127" s="28" t="s">
        <v>38</v>
      </c>
      <c r="B127" s="28" t="s">
        <v>191</v>
      </c>
      <c r="C127" s="20" t="s">
        <v>229</v>
      </c>
      <c r="D127" s="20" t="s">
        <v>229</v>
      </c>
      <c r="E127" t="s">
        <v>229</v>
      </c>
      <c r="F127" s="20" t="s">
        <v>28</v>
      </c>
      <c r="G127" s="28" t="s">
        <v>192</v>
      </c>
      <c r="H127" s="27">
        <v>42581</v>
      </c>
      <c r="I127" s="27">
        <v>42581</v>
      </c>
      <c r="J127" s="28" t="s">
        <v>193</v>
      </c>
      <c r="K127" s="28">
        <v>2</v>
      </c>
      <c r="L127" s="21">
        <v>1500</v>
      </c>
      <c r="M127" s="21">
        <v>90</v>
      </c>
      <c r="N127" s="21">
        <v>0</v>
      </c>
      <c r="O127" s="21">
        <v>0</v>
      </c>
    </row>
    <row r="128" spans="1:15" x14ac:dyDescent="0.25">
      <c r="A128" s="28" t="s">
        <v>38</v>
      </c>
      <c r="B128" s="28" t="s">
        <v>34</v>
      </c>
      <c r="C128" s="28" t="s">
        <v>35</v>
      </c>
      <c r="D128" s="28" t="s">
        <v>36</v>
      </c>
      <c r="E128" t="s">
        <v>229</v>
      </c>
      <c r="F128" s="20" t="s">
        <v>28</v>
      </c>
      <c r="G128" s="28">
        <v>450200</v>
      </c>
      <c r="H128" s="29">
        <v>42553</v>
      </c>
      <c r="I128" s="29">
        <v>42553</v>
      </c>
      <c r="J128" s="28" t="s">
        <v>37</v>
      </c>
      <c r="K128" s="28">
        <v>1</v>
      </c>
      <c r="L128" s="21">
        <v>220</v>
      </c>
      <c r="M128" s="21">
        <v>13.2</v>
      </c>
      <c r="N128" s="21">
        <v>0</v>
      </c>
      <c r="O128" s="21">
        <v>0</v>
      </c>
    </row>
    <row r="129" spans="1:15" x14ac:dyDescent="0.25">
      <c r="A129" s="28" t="s">
        <v>38</v>
      </c>
      <c r="B129" s="28" t="s">
        <v>34</v>
      </c>
      <c r="C129" s="28" t="s">
        <v>35</v>
      </c>
      <c r="D129" s="28" t="s">
        <v>36</v>
      </c>
      <c r="E129" t="s">
        <v>229</v>
      </c>
      <c r="F129" s="20" t="s">
        <v>28</v>
      </c>
      <c r="G129" s="28">
        <v>450225</v>
      </c>
      <c r="H129" s="29">
        <v>42556</v>
      </c>
      <c r="I129" s="29">
        <v>42556</v>
      </c>
      <c r="J129" s="28" t="s">
        <v>71</v>
      </c>
      <c r="K129" s="28">
        <v>1</v>
      </c>
      <c r="L129" s="21">
        <v>300</v>
      </c>
      <c r="M129" s="21">
        <v>18</v>
      </c>
      <c r="N129" s="21">
        <v>0</v>
      </c>
      <c r="O129" s="21">
        <v>0</v>
      </c>
    </row>
    <row r="130" spans="1:15" x14ac:dyDescent="0.25">
      <c r="A130" s="28" t="s">
        <v>38</v>
      </c>
      <c r="B130" s="28" t="s">
        <v>34</v>
      </c>
      <c r="C130" s="28" t="s">
        <v>35</v>
      </c>
      <c r="D130" s="28" t="s">
        <v>36</v>
      </c>
      <c r="E130" t="s">
        <v>229</v>
      </c>
      <c r="F130" s="20" t="s">
        <v>28</v>
      </c>
      <c r="G130" s="28">
        <v>450330</v>
      </c>
      <c r="H130" s="29">
        <v>42581</v>
      </c>
      <c r="I130" s="29">
        <v>42581</v>
      </c>
      <c r="J130" s="28" t="s">
        <v>160</v>
      </c>
      <c r="K130" s="28">
        <v>1</v>
      </c>
      <c r="L130" s="21">
        <v>75</v>
      </c>
      <c r="M130" s="21">
        <v>4.5</v>
      </c>
      <c r="N130" s="21">
        <v>0</v>
      </c>
      <c r="O130" s="21">
        <v>0</v>
      </c>
    </row>
    <row r="131" spans="1:15" x14ac:dyDescent="0.25">
      <c r="A131" s="28" t="s">
        <v>38</v>
      </c>
      <c r="B131" s="28" t="s">
        <v>34</v>
      </c>
      <c r="C131" s="28" t="s">
        <v>35</v>
      </c>
      <c r="D131" s="28" t="s">
        <v>36</v>
      </c>
      <c r="E131" t="s">
        <v>229</v>
      </c>
      <c r="F131" s="20" t="s">
        <v>28</v>
      </c>
      <c r="G131" s="28">
        <v>450340</v>
      </c>
      <c r="H131" s="29">
        <v>42579</v>
      </c>
      <c r="I131" s="29">
        <v>42579</v>
      </c>
      <c r="J131" s="28" t="s">
        <v>149</v>
      </c>
      <c r="K131" s="28">
        <v>1</v>
      </c>
      <c r="L131" s="21">
        <v>100</v>
      </c>
      <c r="M131" s="21">
        <v>6</v>
      </c>
      <c r="N131" s="21">
        <v>0</v>
      </c>
      <c r="O131" s="21">
        <v>0</v>
      </c>
    </row>
    <row r="132" spans="1:15" x14ac:dyDescent="0.25">
      <c r="A132" s="28" t="s">
        <v>38</v>
      </c>
      <c r="B132" s="28" t="s">
        <v>100</v>
      </c>
      <c r="C132" s="28" t="s">
        <v>229</v>
      </c>
      <c r="D132" s="20" t="s">
        <v>36</v>
      </c>
      <c r="E132" t="s">
        <v>229</v>
      </c>
      <c r="F132" s="20" t="s">
        <v>28</v>
      </c>
      <c r="G132" s="28" t="s">
        <v>181</v>
      </c>
      <c r="H132" s="29">
        <v>42581</v>
      </c>
      <c r="I132" s="29">
        <v>42581</v>
      </c>
      <c r="J132" s="28" t="s">
        <v>170</v>
      </c>
      <c r="K132" s="28">
        <v>1</v>
      </c>
      <c r="L132" s="21">
        <v>900</v>
      </c>
      <c r="M132" s="21">
        <v>54</v>
      </c>
      <c r="N132" s="21">
        <v>0</v>
      </c>
      <c r="O132" s="21">
        <v>0</v>
      </c>
    </row>
    <row r="133" spans="1:15" x14ac:dyDescent="0.25">
      <c r="A133" s="28" t="s">
        <v>38</v>
      </c>
      <c r="B133" s="28" t="s">
        <v>29</v>
      </c>
      <c r="C133" s="28" t="s">
        <v>30</v>
      </c>
      <c r="D133" s="28" t="s">
        <v>31</v>
      </c>
      <c r="E133" t="s">
        <v>229</v>
      </c>
      <c r="F133" s="20" t="s">
        <v>28</v>
      </c>
      <c r="G133" s="28">
        <v>300350</v>
      </c>
      <c r="H133" s="29">
        <v>42566</v>
      </c>
      <c r="I133" s="29">
        <v>42566</v>
      </c>
      <c r="J133" s="28" t="s">
        <v>92</v>
      </c>
      <c r="K133" s="28">
        <v>1</v>
      </c>
      <c r="L133" s="21">
        <v>650</v>
      </c>
      <c r="M133" s="21">
        <v>39</v>
      </c>
      <c r="N133" s="21">
        <v>0</v>
      </c>
      <c r="O133" s="21">
        <v>0</v>
      </c>
    </row>
    <row r="134" spans="1:15" x14ac:dyDescent="0.25">
      <c r="A134" s="28" t="s">
        <v>38</v>
      </c>
      <c r="B134" s="28" t="s">
        <v>29</v>
      </c>
      <c r="C134" s="28" t="s">
        <v>30</v>
      </c>
      <c r="D134" s="28" t="s">
        <v>31</v>
      </c>
      <c r="E134" t="s">
        <v>229</v>
      </c>
      <c r="F134" s="20" t="s">
        <v>28</v>
      </c>
      <c r="G134" s="28">
        <v>300601</v>
      </c>
      <c r="H134" s="29">
        <v>42576</v>
      </c>
      <c r="I134" s="29">
        <v>42576</v>
      </c>
      <c r="J134" s="28" t="s">
        <v>144</v>
      </c>
      <c r="K134" s="28">
        <v>1</v>
      </c>
      <c r="L134" s="21">
        <v>150</v>
      </c>
      <c r="M134" s="21">
        <v>9</v>
      </c>
      <c r="N134" s="21">
        <v>0</v>
      </c>
      <c r="O134" s="21">
        <v>0</v>
      </c>
    </row>
    <row r="135" spans="1:15" x14ac:dyDescent="0.25">
      <c r="A135" s="28" t="s">
        <v>38</v>
      </c>
      <c r="B135" s="28" t="s">
        <v>41</v>
      </c>
      <c r="C135" s="28" t="s">
        <v>42</v>
      </c>
      <c r="D135" s="28" t="s">
        <v>43</v>
      </c>
      <c r="E135" s="28" t="s">
        <v>44</v>
      </c>
      <c r="F135" s="20" t="s">
        <v>28</v>
      </c>
      <c r="G135" s="28">
        <v>61830</v>
      </c>
      <c r="H135" s="29">
        <v>42553</v>
      </c>
      <c r="I135" s="29">
        <v>42553</v>
      </c>
      <c r="J135" s="28" t="s">
        <v>45</v>
      </c>
      <c r="K135" s="28">
        <v>1</v>
      </c>
      <c r="L135" s="21">
        <v>1000</v>
      </c>
      <c r="M135" s="21">
        <v>60</v>
      </c>
      <c r="N135" s="21">
        <v>0</v>
      </c>
      <c r="O135" s="21">
        <v>0</v>
      </c>
    </row>
    <row r="136" spans="1:15" x14ac:dyDescent="0.25">
      <c r="A136" s="28" t="s">
        <v>38</v>
      </c>
      <c r="B136" s="28" t="s">
        <v>41</v>
      </c>
      <c r="C136" s="28" t="s">
        <v>42</v>
      </c>
      <c r="D136" s="28" t="s">
        <v>43</v>
      </c>
      <c r="E136" s="28" t="s">
        <v>81</v>
      </c>
      <c r="F136" s="20" t="s">
        <v>28</v>
      </c>
      <c r="G136" s="28">
        <v>61850</v>
      </c>
      <c r="H136" s="29">
        <v>42561</v>
      </c>
      <c r="I136" s="29">
        <v>42561</v>
      </c>
      <c r="J136" s="28" t="s">
        <v>83</v>
      </c>
      <c r="K136" s="28">
        <v>2</v>
      </c>
      <c r="L136" s="21">
        <v>100</v>
      </c>
      <c r="M136" s="21">
        <v>6</v>
      </c>
      <c r="N136" s="21">
        <v>0</v>
      </c>
      <c r="O136" s="21">
        <v>0</v>
      </c>
    </row>
    <row r="137" spans="1:15" x14ac:dyDescent="0.25">
      <c r="A137" s="28" t="s">
        <v>38</v>
      </c>
      <c r="B137" s="28" t="s">
        <v>41</v>
      </c>
      <c r="C137" s="28" t="s">
        <v>42</v>
      </c>
      <c r="D137" s="28" t="s">
        <v>43</v>
      </c>
      <c r="E137" s="28" t="s">
        <v>81</v>
      </c>
      <c r="F137" s="20" t="s">
        <v>28</v>
      </c>
      <c r="G137" s="28">
        <v>61850</v>
      </c>
      <c r="H137" s="29">
        <v>42561</v>
      </c>
      <c r="I137" s="29">
        <v>42561</v>
      </c>
      <c r="J137" s="28" t="s">
        <v>82</v>
      </c>
      <c r="K137" s="28">
        <v>1</v>
      </c>
      <c r="L137" s="21">
        <v>1000</v>
      </c>
      <c r="M137" s="21">
        <v>60</v>
      </c>
      <c r="N137" s="21">
        <v>0</v>
      </c>
      <c r="O137" s="21">
        <v>0</v>
      </c>
    </row>
    <row r="138" spans="1:15" x14ac:dyDescent="0.25">
      <c r="A138" s="28" t="s">
        <v>38</v>
      </c>
      <c r="B138" s="28" t="s">
        <v>41</v>
      </c>
      <c r="C138" s="28" t="s">
        <v>42</v>
      </c>
      <c r="D138" s="28" t="s">
        <v>43</v>
      </c>
      <c r="E138" s="28" t="s">
        <v>229</v>
      </c>
      <c r="F138" s="20" t="s">
        <v>28</v>
      </c>
      <c r="G138" s="28">
        <v>467895</v>
      </c>
      <c r="H138" s="29">
        <v>42581</v>
      </c>
      <c r="I138" s="29">
        <v>42581</v>
      </c>
      <c r="J138" s="28" t="s">
        <v>158</v>
      </c>
      <c r="K138" s="28">
        <v>2</v>
      </c>
      <c r="L138" s="21">
        <v>15008.34</v>
      </c>
      <c r="M138" s="21">
        <v>900.5</v>
      </c>
      <c r="N138" s="21">
        <v>0</v>
      </c>
      <c r="O138" s="21">
        <v>0</v>
      </c>
    </row>
    <row r="139" spans="1:15" x14ac:dyDescent="0.25">
      <c r="A139" s="28" t="s">
        <v>38</v>
      </c>
      <c r="B139" s="28" t="s">
        <v>41</v>
      </c>
      <c r="C139" s="28" t="s">
        <v>42</v>
      </c>
      <c r="D139" s="28" t="s">
        <v>43</v>
      </c>
      <c r="E139" s="28" t="s">
        <v>229</v>
      </c>
      <c r="F139" s="20" t="s">
        <v>28</v>
      </c>
      <c r="G139" s="28">
        <v>467895</v>
      </c>
      <c r="H139" s="29">
        <v>42581</v>
      </c>
      <c r="I139" s="29">
        <v>42581</v>
      </c>
      <c r="J139" s="28" t="s">
        <v>158</v>
      </c>
      <c r="K139" s="28">
        <v>6</v>
      </c>
      <c r="L139" s="21">
        <v>7504.17</v>
      </c>
      <c r="M139" s="21">
        <v>450.25</v>
      </c>
      <c r="N139" s="21">
        <v>0</v>
      </c>
      <c r="O139" s="21">
        <v>0</v>
      </c>
    </row>
    <row r="140" spans="1:15" x14ac:dyDescent="0.25">
      <c r="A140" s="28" t="s">
        <v>38</v>
      </c>
      <c r="B140" s="28" t="s">
        <v>41</v>
      </c>
      <c r="C140" s="28" t="s">
        <v>42</v>
      </c>
      <c r="D140" s="28" t="s">
        <v>43</v>
      </c>
      <c r="E140" s="28" t="s">
        <v>229</v>
      </c>
      <c r="F140" s="20" t="s">
        <v>28</v>
      </c>
      <c r="G140" s="28">
        <v>467895</v>
      </c>
      <c r="H140" s="29">
        <v>42581</v>
      </c>
      <c r="I140" s="29">
        <v>42581</v>
      </c>
      <c r="J140" s="28" t="s">
        <v>162</v>
      </c>
      <c r="K140" s="28">
        <v>4</v>
      </c>
      <c r="L140" s="21">
        <v>75008.34</v>
      </c>
      <c r="M140" s="21">
        <v>4500.5</v>
      </c>
      <c r="N140" s="21">
        <v>0</v>
      </c>
      <c r="O140" s="21">
        <v>0</v>
      </c>
    </row>
    <row r="141" spans="1:15" x14ac:dyDescent="0.25">
      <c r="A141" s="28" t="s">
        <v>38</v>
      </c>
      <c r="B141" s="28" t="s">
        <v>41</v>
      </c>
      <c r="C141" s="28" t="s">
        <v>42</v>
      </c>
      <c r="D141" s="28" t="s">
        <v>43</v>
      </c>
      <c r="E141" s="28" t="s">
        <v>229</v>
      </c>
      <c r="F141" s="20" t="s">
        <v>28</v>
      </c>
      <c r="G141" s="28">
        <v>467895</v>
      </c>
      <c r="H141" s="29">
        <v>42581</v>
      </c>
      <c r="I141" s="29">
        <v>42581</v>
      </c>
      <c r="J141" s="28" t="s">
        <v>162</v>
      </c>
      <c r="K141" s="28">
        <v>8</v>
      </c>
      <c r="L141" s="21">
        <v>37504.17</v>
      </c>
      <c r="M141" s="21">
        <v>2250.25</v>
      </c>
      <c r="N141" s="21">
        <v>0</v>
      </c>
      <c r="O141" s="21">
        <v>0</v>
      </c>
    </row>
    <row r="142" spans="1:15" x14ac:dyDescent="0.25">
      <c r="A142" s="28" t="s">
        <v>38</v>
      </c>
      <c r="B142" s="28" t="s">
        <v>41</v>
      </c>
      <c r="C142" s="28" t="s">
        <v>42</v>
      </c>
      <c r="D142" s="28" t="s">
        <v>43</v>
      </c>
      <c r="E142" s="28" t="s">
        <v>229</v>
      </c>
      <c r="F142" s="20" t="s">
        <v>28</v>
      </c>
      <c r="G142" s="28">
        <v>467895</v>
      </c>
      <c r="H142" s="29">
        <v>42581</v>
      </c>
      <c r="I142" s="29">
        <v>42581</v>
      </c>
      <c r="J142" s="28" t="s">
        <v>157</v>
      </c>
      <c r="K142" s="28">
        <v>1</v>
      </c>
      <c r="L142" s="21">
        <v>80008.34</v>
      </c>
      <c r="M142" s="21">
        <v>4800.5</v>
      </c>
      <c r="N142" s="21">
        <v>0</v>
      </c>
      <c r="O142" s="21">
        <v>0</v>
      </c>
    </row>
    <row r="143" spans="1:15" x14ac:dyDescent="0.25">
      <c r="A143" s="28" t="s">
        <v>38</v>
      </c>
      <c r="B143" s="28" t="s">
        <v>41</v>
      </c>
      <c r="C143" s="28" t="s">
        <v>42</v>
      </c>
      <c r="D143" s="28" t="s">
        <v>43</v>
      </c>
      <c r="E143" s="28" t="s">
        <v>229</v>
      </c>
      <c r="F143" s="20" t="s">
        <v>28</v>
      </c>
      <c r="G143" s="28">
        <v>467895</v>
      </c>
      <c r="H143" s="29">
        <v>42581</v>
      </c>
      <c r="I143" s="29">
        <v>42581</v>
      </c>
      <c r="J143" s="28" t="s">
        <v>157</v>
      </c>
      <c r="K143" s="28">
        <v>5</v>
      </c>
      <c r="L143" s="21">
        <v>40004.17</v>
      </c>
      <c r="M143" s="21">
        <v>2400.25</v>
      </c>
      <c r="N143" s="21">
        <v>0</v>
      </c>
      <c r="O143" s="21">
        <v>0</v>
      </c>
    </row>
    <row r="144" spans="1:15" x14ac:dyDescent="0.25">
      <c r="A144" s="28" t="s">
        <v>38</v>
      </c>
      <c r="B144" s="28" t="s">
        <v>41</v>
      </c>
      <c r="C144" s="28" t="s">
        <v>42</v>
      </c>
      <c r="D144" s="28" t="s">
        <v>43</v>
      </c>
      <c r="E144" s="28" t="s">
        <v>229</v>
      </c>
      <c r="F144" s="20" t="s">
        <v>28</v>
      </c>
      <c r="G144" s="28">
        <v>467895</v>
      </c>
      <c r="H144" s="29">
        <v>42581</v>
      </c>
      <c r="I144" s="29">
        <v>42581</v>
      </c>
      <c r="J144" s="28" t="s">
        <v>161</v>
      </c>
      <c r="K144" s="28">
        <v>3</v>
      </c>
      <c r="L144" s="21">
        <v>50008.33</v>
      </c>
      <c r="M144" s="21">
        <v>3000.5</v>
      </c>
      <c r="N144" s="21">
        <v>0</v>
      </c>
      <c r="O144" s="21">
        <v>0</v>
      </c>
    </row>
    <row r="145" spans="1:15" x14ac:dyDescent="0.25">
      <c r="A145" s="28" t="s">
        <v>38</v>
      </c>
      <c r="B145" s="28" t="s">
        <v>41</v>
      </c>
      <c r="C145" s="28" t="s">
        <v>42</v>
      </c>
      <c r="D145" s="28" t="s">
        <v>43</v>
      </c>
      <c r="E145" s="28" t="s">
        <v>229</v>
      </c>
      <c r="F145" s="20" t="s">
        <v>28</v>
      </c>
      <c r="G145" s="28">
        <v>467895</v>
      </c>
      <c r="H145" s="29">
        <v>42581</v>
      </c>
      <c r="I145" s="29">
        <v>42581</v>
      </c>
      <c r="J145" s="28" t="s">
        <v>161</v>
      </c>
      <c r="K145" s="28">
        <v>7</v>
      </c>
      <c r="L145" s="21">
        <v>25004.17</v>
      </c>
      <c r="M145" s="21">
        <v>1500.25</v>
      </c>
      <c r="N145" s="21">
        <v>0</v>
      </c>
      <c r="O145" s="21">
        <v>0</v>
      </c>
    </row>
    <row r="146" spans="1:15" x14ac:dyDescent="0.25">
      <c r="A146" s="28" t="s">
        <v>38</v>
      </c>
      <c r="B146" s="28" t="s">
        <v>41</v>
      </c>
      <c r="C146" s="28" t="s">
        <v>42</v>
      </c>
      <c r="D146" s="28" t="s">
        <v>43</v>
      </c>
      <c r="E146" s="28" t="s">
        <v>229</v>
      </c>
      <c r="F146" s="20" t="s">
        <v>28</v>
      </c>
      <c r="G146" s="28" t="s">
        <v>108</v>
      </c>
      <c r="H146" s="29">
        <v>42566</v>
      </c>
      <c r="I146" s="29">
        <v>42566</v>
      </c>
      <c r="J146" s="28" t="s">
        <v>50</v>
      </c>
      <c r="K146" s="28">
        <v>1</v>
      </c>
      <c r="L146" s="21">
        <v>-200</v>
      </c>
      <c r="M146" s="21">
        <v>-12</v>
      </c>
      <c r="N146" s="21">
        <v>0</v>
      </c>
      <c r="O146" s="21">
        <v>0</v>
      </c>
    </row>
    <row r="147" spans="1:15" x14ac:dyDescent="0.25">
      <c r="A147" s="28" t="s">
        <v>38</v>
      </c>
      <c r="B147" s="28" t="s">
        <v>62</v>
      </c>
      <c r="C147" s="28" t="s">
        <v>63</v>
      </c>
      <c r="D147" s="28" t="s">
        <v>64</v>
      </c>
      <c r="E147" t="s">
        <v>229</v>
      </c>
      <c r="F147" s="20" t="s">
        <v>28</v>
      </c>
      <c r="G147" s="28">
        <v>7772</v>
      </c>
      <c r="H147" s="29">
        <v>42565</v>
      </c>
      <c r="I147" s="29">
        <v>42565</v>
      </c>
      <c r="J147" s="28" t="s">
        <v>86</v>
      </c>
      <c r="K147" s="28">
        <v>1</v>
      </c>
      <c r="L147" s="21">
        <v>900</v>
      </c>
      <c r="M147" s="21">
        <v>54</v>
      </c>
      <c r="N147" s="21">
        <v>0</v>
      </c>
      <c r="O147" s="21">
        <v>0</v>
      </c>
    </row>
    <row r="148" spans="1:15" x14ac:dyDescent="0.25">
      <c r="A148" s="28" t="s">
        <v>38</v>
      </c>
      <c r="B148" s="28" t="s">
        <v>62</v>
      </c>
      <c r="C148" s="28" t="s">
        <v>63</v>
      </c>
      <c r="D148" s="28" t="s">
        <v>64</v>
      </c>
      <c r="E148" t="s">
        <v>229</v>
      </c>
      <c r="F148" s="20" t="s">
        <v>28</v>
      </c>
      <c r="G148" s="28">
        <v>7779</v>
      </c>
      <c r="H148" s="29">
        <v>42554</v>
      </c>
      <c r="I148" s="29">
        <v>42554</v>
      </c>
      <c r="J148" s="28" t="s">
        <v>65</v>
      </c>
      <c r="K148" s="28">
        <v>1</v>
      </c>
      <c r="L148" s="21">
        <v>350</v>
      </c>
      <c r="M148" s="21">
        <v>21</v>
      </c>
      <c r="N148" s="21">
        <v>0</v>
      </c>
      <c r="O148" s="21">
        <v>0</v>
      </c>
    </row>
    <row r="149" spans="1:15" x14ac:dyDescent="0.25">
      <c r="A149" s="28" t="s">
        <v>38</v>
      </c>
      <c r="B149" s="28" t="s">
        <v>62</v>
      </c>
      <c r="C149" s="28" t="s">
        <v>63</v>
      </c>
      <c r="D149" s="28" t="s">
        <v>64</v>
      </c>
      <c r="E149" t="s">
        <v>229</v>
      </c>
      <c r="F149" s="20" t="s">
        <v>28</v>
      </c>
      <c r="G149" s="28">
        <v>7790</v>
      </c>
      <c r="H149" s="29">
        <v>42561</v>
      </c>
      <c r="I149" s="29">
        <v>42561</v>
      </c>
      <c r="J149" s="20" t="s">
        <v>65</v>
      </c>
      <c r="K149" s="28">
        <v>1</v>
      </c>
      <c r="L149" s="21">
        <v>850</v>
      </c>
      <c r="M149" s="21">
        <v>51</v>
      </c>
      <c r="N149" s="21">
        <v>0</v>
      </c>
      <c r="O149" s="21">
        <v>0</v>
      </c>
    </row>
    <row r="150" spans="1:15" x14ac:dyDescent="0.25">
      <c r="A150" s="28" t="s">
        <v>38</v>
      </c>
      <c r="B150" s="28" t="s">
        <v>62</v>
      </c>
      <c r="C150" s="28" t="s">
        <v>63</v>
      </c>
      <c r="D150" s="28" t="s">
        <v>64</v>
      </c>
      <c r="E150" t="s">
        <v>229</v>
      </c>
      <c r="F150" s="20" t="s">
        <v>28</v>
      </c>
      <c r="G150" s="28">
        <v>7795</v>
      </c>
      <c r="H150" s="29">
        <v>42581</v>
      </c>
      <c r="I150" s="29">
        <v>42581</v>
      </c>
      <c r="J150" t="s">
        <v>65</v>
      </c>
      <c r="K150" s="28">
        <v>1</v>
      </c>
      <c r="L150" s="21">
        <v>450</v>
      </c>
      <c r="M150" s="21">
        <v>27</v>
      </c>
      <c r="N150" s="21">
        <v>0</v>
      </c>
      <c r="O150" s="21">
        <v>0</v>
      </c>
    </row>
    <row r="151" spans="1:15" x14ac:dyDescent="0.25">
      <c r="A151" s="28" t="s">
        <v>38</v>
      </c>
      <c r="B151" s="28" t="s">
        <v>62</v>
      </c>
      <c r="C151" s="28" t="s">
        <v>63</v>
      </c>
      <c r="D151" s="28" t="s">
        <v>64</v>
      </c>
      <c r="E151" t="s">
        <v>229</v>
      </c>
      <c r="F151" s="20" t="s">
        <v>28</v>
      </c>
      <c r="G151" s="28" t="s">
        <v>173</v>
      </c>
      <c r="H151" s="25">
        <v>42581</v>
      </c>
      <c r="I151" s="25">
        <v>42581</v>
      </c>
      <c r="J151" s="28" t="s">
        <v>174</v>
      </c>
      <c r="K151" s="28">
        <v>1</v>
      </c>
      <c r="L151" s="21">
        <v>-50</v>
      </c>
      <c r="M151" s="21">
        <v>-3</v>
      </c>
      <c r="N151" s="21">
        <v>0</v>
      </c>
      <c r="O151" s="21">
        <v>0</v>
      </c>
    </row>
    <row r="152" spans="1:15" x14ac:dyDescent="0.25">
      <c r="A152" s="28" t="s">
        <v>279</v>
      </c>
      <c r="G152" s="28"/>
      <c r="H152" s="28"/>
      <c r="I152" s="28"/>
      <c r="J152" s="28"/>
      <c r="K152" s="28"/>
      <c r="L152" s="21">
        <v>2146720.0499999998</v>
      </c>
      <c r="M152" s="21">
        <v>128803.2</v>
      </c>
      <c r="N152" s="21">
        <v>0</v>
      </c>
      <c r="O152" s="21">
        <v>0</v>
      </c>
    </row>
    <row r="153" spans="1:15" x14ac:dyDescent="0.25">
      <c r="A153"/>
      <c r="B153"/>
      <c r="C153"/>
      <c r="D153"/>
      <c r="E153"/>
      <c r="F153"/>
      <c r="G153"/>
      <c r="H153"/>
      <c r="I153"/>
      <c r="J153"/>
      <c r="K153"/>
      <c r="L153" s="21"/>
      <c r="M153" s="21"/>
      <c r="N153" s="21"/>
      <c r="O153" s="21"/>
    </row>
    <row r="154" spans="1:15" x14ac:dyDescent="0.25">
      <c r="A154" s="28" t="s">
        <v>33</v>
      </c>
      <c r="B154" s="28" t="s">
        <v>89</v>
      </c>
      <c r="C154" s="28" t="s">
        <v>90</v>
      </c>
      <c r="D154" s="28" t="s">
        <v>229</v>
      </c>
      <c r="E154" s="28" t="s">
        <v>229</v>
      </c>
      <c r="F154" s="28" t="s">
        <v>28</v>
      </c>
      <c r="G154" s="28">
        <v>2020</v>
      </c>
      <c r="H154" s="29">
        <v>42581</v>
      </c>
      <c r="I154" s="29">
        <v>42581</v>
      </c>
      <c r="J154" s="28" t="s">
        <v>155</v>
      </c>
      <c r="K154" s="28">
        <v>1</v>
      </c>
      <c r="L154" s="21">
        <v>10000</v>
      </c>
      <c r="M154" s="21">
        <v>600</v>
      </c>
      <c r="N154" s="21">
        <v>0</v>
      </c>
      <c r="O154" s="21">
        <v>0</v>
      </c>
    </row>
    <row r="155" spans="1:15" x14ac:dyDescent="0.25">
      <c r="A155" s="28" t="s">
        <v>33</v>
      </c>
      <c r="B155" s="28" t="s">
        <v>89</v>
      </c>
      <c r="C155" s="28" t="s">
        <v>90</v>
      </c>
      <c r="D155" s="28" t="s">
        <v>229</v>
      </c>
      <c r="E155" s="28" t="s">
        <v>229</v>
      </c>
      <c r="F155" s="28" t="s">
        <v>28</v>
      </c>
      <c r="G155" s="28" t="s">
        <v>171</v>
      </c>
      <c r="H155" s="25">
        <v>42581</v>
      </c>
      <c r="I155" s="25">
        <v>42581</v>
      </c>
      <c r="J155" s="28" t="s">
        <v>172</v>
      </c>
      <c r="K155" s="28">
        <v>1</v>
      </c>
      <c r="L155" s="21">
        <v>-2000</v>
      </c>
      <c r="M155" s="21">
        <v>-120</v>
      </c>
      <c r="N155" s="21">
        <v>0</v>
      </c>
      <c r="O155" s="21">
        <v>0</v>
      </c>
    </row>
    <row r="156" spans="1:15" x14ac:dyDescent="0.25">
      <c r="A156" s="28" t="s">
        <v>33</v>
      </c>
      <c r="B156" s="28" t="s">
        <v>51</v>
      </c>
      <c r="C156" s="28" t="s">
        <v>52</v>
      </c>
      <c r="D156" s="28" t="s">
        <v>53</v>
      </c>
      <c r="E156" t="s">
        <v>229</v>
      </c>
      <c r="F156" s="20" t="s">
        <v>28</v>
      </c>
      <c r="G156" s="28" t="s">
        <v>84</v>
      </c>
      <c r="H156" s="29">
        <v>42561</v>
      </c>
      <c r="I156" s="29">
        <v>42561</v>
      </c>
      <c r="J156" s="28" t="s">
        <v>85</v>
      </c>
      <c r="K156" s="28">
        <v>1</v>
      </c>
      <c r="L156" s="21">
        <v>10000</v>
      </c>
      <c r="M156" s="21">
        <v>600</v>
      </c>
      <c r="N156" s="21">
        <v>0</v>
      </c>
      <c r="O156" s="21">
        <v>0</v>
      </c>
    </row>
    <row r="157" spans="1:15" x14ac:dyDescent="0.25">
      <c r="A157" s="28" t="s">
        <v>33</v>
      </c>
      <c r="B157" s="28" t="s">
        <v>51</v>
      </c>
      <c r="C157" s="28" t="s">
        <v>52</v>
      </c>
      <c r="D157" s="28" t="s">
        <v>53</v>
      </c>
      <c r="E157" t="s">
        <v>229</v>
      </c>
      <c r="F157" s="20" t="s">
        <v>28</v>
      </c>
      <c r="G157" s="28" t="s">
        <v>132</v>
      </c>
      <c r="H157" s="29">
        <v>42571</v>
      </c>
      <c r="I157" s="29">
        <v>42571</v>
      </c>
      <c r="J157" s="28" t="s">
        <v>133</v>
      </c>
      <c r="K157" s="28">
        <v>1</v>
      </c>
      <c r="L157" s="21">
        <v>5000</v>
      </c>
      <c r="M157" s="21">
        <v>300</v>
      </c>
      <c r="N157" s="21">
        <v>0</v>
      </c>
      <c r="O157" s="21">
        <v>0</v>
      </c>
    </row>
    <row r="158" spans="1:15" x14ac:dyDescent="0.25">
      <c r="A158" s="28" t="s">
        <v>33</v>
      </c>
      <c r="B158" s="28" t="s">
        <v>112</v>
      </c>
      <c r="C158" s="28" t="s">
        <v>113</v>
      </c>
      <c r="D158" s="28" t="s">
        <v>114</v>
      </c>
      <c r="E158" t="s">
        <v>229</v>
      </c>
      <c r="F158" s="20" t="s">
        <v>28</v>
      </c>
      <c r="G158" s="28" t="s">
        <v>115</v>
      </c>
      <c r="H158" s="29">
        <v>42570</v>
      </c>
      <c r="I158" s="29">
        <v>42570</v>
      </c>
      <c r="J158" s="28" t="s">
        <v>116</v>
      </c>
      <c r="K158" s="28">
        <v>1</v>
      </c>
      <c r="L158" s="21">
        <v>20000</v>
      </c>
      <c r="M158" s="21">
        <v>1200</v>
      </c>
      <c r="N158" s="21">
        <v>0</v>
      </c>
      <c r="O158" s="21">
        <v>0</v>
      </c>
    </row>
    <row r="159" spans="1:15" x14ac:dyDescent="0.25">
      <c r="A159" s="28" t="s">
        <v>33</v>
      </c>
      <c r="B159" s="28" t="s">
        <v>29</v>
      </c>
      <c r="C159" s="28" t="s">
        <v>30</v>
      </c>
      <c r="D159" s="28" t="s">
        <v>31</v>
      </c>
      <c r="E159" t="s">
        <v>229</v>
      </c>
      <c r="F159" s="20" t="s">
        <v>28</v>
      </c>
      <c r="G159" s="28">
        <v>300320</v>
      </c>
      <c r="H159" s="29">
        <v>42553</v>
      </c>
      <c r="I159" s="29">
        <v>42553</v>
      </c>
      <c r="J159" s="28" t="s">
        <v>32</v>
      </c>
      <c r="K159" s="28">
        <v>1</v>
      </c>
      <c r="L159" s="21">
        <v>5000</v>
      </c>
      <c r="M159" s="21">
        <v>300</v>
      </c>
      <c r="N159" s="21">
        <v>0</v>
      </c>
      <c r="O159" s="21">
        <v>0</v>
      </c>
    </row>
    <row r="160" spans="1:15" x14ac:dyDescent="0.25">
      <c r="A160" s="28" t="s">
        <v>33</v>
      </c>
      <c r="B160" s="28" t="s">
        <v>29</v>
      </c>
      <c r="C160" s="28" t="s">
        <v>30</v>
      </c>
      <c r="D160" s="28" t="s">
        <v>31</v>
      </c>
      <c r="E160" t="s">
        <v>229</v>
      </c>
      <c r="F160" s="20" t="s">
        <v>28</v>
      </c>
      <c r="G160" s="28">
        <v>300330</v>
      </c>
      <c r="H160" s="29">
        <v>42556</v>
      </c>
      <c r="I160" s="29">
        <v>42556</v>
      </c>
      <c r="J160" s="28" t="s">
        <v>70</v>
      </c>
      <c r="K160" s="28">
        <v>1</v>
      </c>
      <c r="L160" s="21">
        <v>1500</v>
      </c>
      <c r="M160" s="21">
        <v>90</v>
      </c>
      <c r="N160" s="21">
        <v>0</v>
      </c>
      <c r="O160" s="21">
        <v>0</v>
      </c>
    </row>
    <row r="161" spans="1:15" x14ac:dyDescent="0.25">
      <c r="A161" s="28" t="s">
        <v>33</v>
      </c>
      <c r="B161" s="28" t="s">
        <v>29</v>
      </c>
      <c r="C161" s="28" t="s">
        <v>30</v>
      </c>
      <c r="D161" s="28" t="s">
        <v>31</v>
      </c>
      <c r="E161" t="s">
        <v>229</v>
      </c>
      <c r="F161" s="20" t="s">
        <v>28</v>
      </c>
      <c r="G161" s="28">
        <v>300402</v>
      </c>
      <c r="H161" s="29">
        <v>42566</v>
      </c>
      <c r="I161" s="29">
        <v>42566</v>
      </c>
      <c r="J161" s="28" t="s">
        <v>93</v>
      </c>
      <c r="K161" s="28">
        <v>1</v>
      </c>
      <c r="L161" s="21">
        <v>800</v>
      </c>
      <c r="M161" s="21">
        <v>48</v>
      </c>
      <c r="N161" s="21">
        <v>0</v>
      </c>
      <c r="O161" s="21">
        <v>0</v>
      </c>
    </row>
    <row r="162" spans="1:15" x14ac:dyDescent="0.25">
      <c r="A162" s="28" t="s">
        <v>280</v>
      </c>
      <c r="G162" s="28"/>
      <c r="H162" s="28"/>
      <c r="I162" s="28"/>
      <c r="J162" s="28"/>
      <c r="K162" s="28"/>
      <c r="L162" s="21">
        <v>50300</v>
      </c>
      <c r="M162" s="21">
        <v>3018</v>
      </c>
      <c r="N162" s="21">
        <v>0</v>
      </c>
      <c r="O162" s="21">
        <v>0</v>
      </c>
    </row>
    <row r="163" spans="1:15" x14ac:dyDescent="0.25">
      <c r="A163"/>
      <c r="B163"/>
      <c r="C163"/>
      <c r="D163"/>
      <c r="E163"/>
      <c r="F163"/>
      <c r="G163"/>
      <c r="H163"/>
      <c r="I163"/>
      <c r="J163"/>
      <c r="K163"/>
      <c r="L163" s="21"/>
      <c r="M163" s="21"/>
      <c r="N163" s="21"/>
      <c r="O163" s="21"/>
    </row>
    <row r="164" spans="1:15" x14ac:dyDescent="0.25">
      <c r="A164" s="28" t="s">
        <v>103</v>
      </c>
      <c r="B164" s="28" t="s">
        <v>167</v>
      </c>
      <c r="C164" s="28" t="s">
        <v>229</v>
      </c>
      <c r="D164" s="28" t="s">
        <v>168</v>
      </c>
      <c r="E164" s="28" t="s">
        <v>229</v>
      </c>
      <c r="F164" s="28" t="s">
        <v>28</v>
      </c>
      <c r="G164" s="28" t="s">
        <v>169</v>
      </c>
      <c r="H164" s="29">
        <v>42581</v>
      </c>
      <c r="I164" s="29">
        <v>42581</v>
      </c>
      <c r="J164" s="28" t="s">
        <v>170</v>
      </c>
      <c r="K164" s="28">
        <v>1</v>
      </c>
      <c r="L164" s="21">
        <v>1200</v>
      </c>
      <c r="M164" s="21">
        <v>72</v>
      </c>
      <c r="N164" s="21">
        <v>0</v>
      </c>
      <c r="O164" s="21">
        <v>0</v>
      </c>
    </row>
    <row r="165" spans="1:15" x14ac:dyDescent="0.25">
      <c r="A165" s="28" t="s">
        <v>103</v>
      </c>
      <c r="B165" s="28" t="s">
        <v>150</v>
      </c>
      <c r="C165" s="28" t="s">
        <v>151</v>
      </c>
      <c r="D165" s="28" t="s">
        <v>96</v>
      </c>
      <c r="E165" t="s">
        <v>229</v>
      </c>
      <c r="F165" s="20" t="s">
        <v>28</v>
      </c>
      <c r="G165" s="28">
        <v>5986</v>
      </c>
      <c r="H165" s="29">
        <v>42580</v>
      </c>
      <c r="I165" s="29">
        <v>42582</v>
      </c>
      <c r="J165" s="28" t="s">
        <v>153</v>
      </c>
      <c r="K165" s="28">
        <v>2</v>
      </c>
      <c r="L165" s="21">
        <v>900</v>
      </c>
      <c r="M165" s="21">
        <v>54</v>
      </c>
      <c r="N165" s="21">
        <v>0</v>
      </c>
      <c r="O165" s="21">
        <v>0</v>
      </c>
    </row>
    <row r="166" spans="1:15" x14ac:dyDescent="0.25">
      <c r="A166" s="28" t="s">
        <v>103</v>
      </c>
      <c r="B166" s="28" t="s">
        <v>100</v>
      </c>
      <c r="C166" s="28" t="s">
        <v>229</v>
      </c>
      <c r="D166" s="28" t="s">
        <v>36</v>
      </c>
      <c r="E166" t="s">
        <v>229</v>
      </c>
      <c r="F166" s="20" t="s">
        <v>28</v>
      </c>
      <c r="G166" s="28" t="s">
        <v>101</v>
      </c>
      <c r="H166" s="29">
        <v>42566</v>
      </c>
      <c r="I166" s="29">
        <v>42566</v>
      </c>
      <c r="J166" s="28" t="s">
        <v>102</v>
      </c>
      <c r="K166" s="28">
        <v>1</v>
      </c>
      <c r="L166" s="21">
        <v>100</v>
      </c>
      <c r="M166" s="21">
        <v>6</v>
      </c>
      <c r="N166" s="21">
        <v>0</v>
      </c>
      <c r="O166" s="21">
        <v>0</v>
      </c>
    </row>
    <row r="167" spans="1:15" x14ac:dyDescent="0.25">
      <c r="A167" s="28" t="s">
        <v>103</v>
      </c>
      <c r="B167" s="28" t="s">
        <v>100</v>
      </c>
      <c r="C167" s="28" t="s">
        <v>229</v>
      </c>
      <c r="D167" s="28" t="s">
        <v>36</v>
      </c>
      <c r="E167" t="s">
        <v>229</v>
      </c>
      <c r="F167" s="20" t="s">
        <v>28</v>
      </c>
      <c r="G167" s="28" t="s">
        <v>101</v>
      </c>
      <c r="H167" s="29">
        <v>42566</v>
      </c>
      <c r="I167" s="29">
        <v>42566</v>
      </c>
      <c r="J167" s="28" t="s">
        <v>104</v>
      </c>
      <c r="K167" s="28">
        <v>2</v>
      </c>
      <c r="L167" s="21">
        <v>200</v>
      </c>
      <c r="M167" s="21">
        <v>12</v>
      </c>
      <c r="N167" s="21">
        <v>0</v>
      </c>
      <c r="O167" s="21">
        <v>0</v>
      </c>
    </row>
    <row r="168" spans="1:15" x14ac:dyDescent="0.25">
      <c r="A168" s="28" t="s">
        <v>103</v>
      </c>
      <c r="B168" s="28" t="s">
        <v>100</v>
      </c>
      <c r="C168" s="28" t="s">
        <v>229</v>
      </c>
      <c r="D168" s="28" t="s">
        <v>36</v>
      </c>
      <c r="E168" t="s">
        <v>229</v>
      </c>
      <c r="F168" s="20" t="s">
        <v>28</v>
      </c>
      <c r="G168" s="28" t="s">
        <v>101</v>
      </c>
      <c r="H168" s="29">
        <v>42566</v>
      </c>
      <c r="I168" s="29">
        <v>42566</v>
      </c>
      <c r="J168" s="28" t="s">
        <v>105</v>
      </c>
      <c r="K168" s="28">
        <v>3</v>
      </c>
      <c r="L168" s="21">
        <v>300</v>
      </c>
      <c r="M168" s="21">
        <v>18</v>
      </c>
      <c r="N168" s="21">
        <v>0</v>
      </c>
      <c r="O168" s="21">
        <v>0</v>
      </c>
    </row>
    <row r="169" spans="1:15" x14ac:dyDescent="0.25">
      <c r="A169" s="28" t="s">
        <v>281</v>
      </c>
      <c r="G169" s="28"/>
      <c r="H169" s="28"/>
      <c r="I169" s="28"/>
      <c r="J169" s="28"/>
      <c r="K169" s="28"/>
      <c r="L169" s="21">
        <v>2700</v>
      </c>
      <c r="M169" s="21">
        <v>162</v>
      </c>
      <c r="N169" s="21">
        <v>0</v>
      </c>
      <c r="O169" s="21">
        <v>0</v>
      </c>
    </row>
    <row r="170" spans="1:15" x14ac:dyDescent="0.25">
      <c r="A170"/>
      <c r="B170"/>
      <c r="C170"/>
      <c r="D170"/>
      <c r="E170"/>
      <c r="F170"/>
      <c r="G170"/>
      <c r="H170"/>
      <c r="I170"/>
      <c r="J170"/>
      <c r="K170"/>
      <c r="L170" s="21"/>
      <c r="M170" s="21"/>
      <c r="N170" s="21"/>
      <c r="O170" s="21"/>
    </row>
    <row r="171" spans="1:15" x14ac:dyDescent="0.25">
      <c r="A171" s="28" t="s">
        <v>210</v>
      </c>
      <c r="B171" s="28" t="s">
        <v>202</v>
      </c>
      <c r="C171" s="28" t="s">
        <v>229</v>
      </c>
      <c r="D171" s="28" t="s">
        <v>229</v>
      </c>
      <c r="E171" s="28" t="s">
        <v>229</v>
      </c>
      <c r="F171" s="28" t="s">
        <v>28</v>
      </c>
      <c r="G171" s="28" t="s">
        <v>203</v>
      </c>
      <c r="H171" s="29">
        <v>42582</v>
      </c>
      <c r="I171" s="29">
        <v>42582</v>
      </c>
      <c r="J171" s="28" t="s">
        <v>211</v>
      </c>
      <c r="K171" s="28">
        <v>2</v>
      </c>
      <c r="L171" s="21">
        <v>800</v>
      </c>
      <c r="M171" s="21">
        <v>48</v>
      </c>
      <c r="N171" s="21">
        <v>0</v>
      </c>
      <c r="O171" s="21">
        <v>0</v>
      </c>
    </row>
    <row r="172" spans="1:15" x14ac:dyDescent="0.25">
      <c r="A172" s="28" t="s">
        <v>210</v>
      </c>
      <c r="B172" s="28" t="s">
        <v>202</v>
      </c>
      <c r="C172" s="28" t="s">
        <v>229</v>
      </c>
      <c r="D172" s="28" t="s">
        <v>229</v>
      </c>
      <c r="E172" s="28" t="s">
        <v>229</v>
      </c>
      <c r="F172" s="28" t="s">
        <v>28</v>
      </c>
      <c r="G172" s="28" t="s">
        <v>203</v>
      </c>
      <c r="H172" s="29">
        <v>42582</v>
      </c>
      <c r="I172" s="29">
        <v>42582</v>
      </c>
      <c r="J172" s="28" t="s">
        <v>209</v>
      </c>
      <c r="K172" s="28">
        <v>1</v>
      </c>
      <c r="L172" s="21">
        <v>3000</v>
      </c>
      <c r="M172" s="21">
        <v>180</v>
      </c>
      <c r="N172" s="21">
        <v>0</v>
      </c>
      <c r="O172" s="21">
        <v>0</v>
      </c>
    </row>
    <row r="173" spans="1:15" x14ac:dyDescent="0.25">
      <c r="A173" s="28" t="s">
        <v>210</v>
      </c>
      <c r="B173" s="28" t="s">
        <v>220</v>
      </c>
      <c r="C173" s="20" t="s">
        <v>229</v>
      </c>
      <c r="D173" s="28" t="s">
        <v>168</v>
      </c>
      <c r="E173" t="s">
        <v>229</v>
      </c>
      <c r="F173" s="20" t="s">
        <v>28</v>
      </c>
      <c r="G173" s="28" t="s">
        <v>221</v>
      </c>
      <c r="H173" s="27">
        <v>42582</v>
      </c>
      <c r="I173" s="27">
        <v>42582</v>
      </c>
      <c r="J173" s="28" t="s">
        <v>222</v>
      </c>
      <c r="K173" s="28">
        <v>1</v>
      </c>
      <c r="L173" s="21">
        <v>600</v>
      </c>
      <c r="M173" s="21">
        <v>36</v>
      </c>
      <c r="N173" s="21">
        <v>0</v>
      </c>
      <c r="O173" s="21">
        <v>0</v>
      </c>
    </row>
    <row r="174" spans="1:15" x14ac:dyDescent="0.25">
      <c r="A174" s="28" t="s">
        <v>210</v>
      </c>
      <c r="B174" s="28" t="s">
        <v>100</v>
      </c>
      <c r="C174" s="20" t="s">
        <v>229</v>
      </c>
      <c r="D174" s="28" t="s">
        <v>36</v>
      </c>
      <c r="E174" t="s">
        <v>229</v>
      </c>
      <c r="F174" s="20" t="s">
        <v>28</v>
      </c>
      <c r="G174" s="28" t="s">
        <v>218</v>
      </c>
      <c r="H174" s="27">
        <v>42582</v>
      </c>
      <c r="I174" s="27">
        <v>42582</v>
      </c>
      <c r="J174" s="28" t="s">
        <v>219</v>
      </c>
      <c r="K174" s="28">
        <v>1</v>
      </c>
      <c r="L174" s="21">
        <v>200</v>
      </c>
      <c r="M174" s="21">
        <v>12</v>
      </c>
      <c r="N174" s="21">
        <v>0</v>
      </c>
      <c r="O174" s="21">
        <v>0</v>
      </c>
    </row>
    <row r="175" spans="1:15" x14ac:dyDescent="0.25">
      <c r="A175" s="28" t="s">
        <v>282</v>
      </c>
      <c r="G175" s="28"/>
      <c r="H175" s="28"/>
      <c r="I175" s="28"/>
      <c r="J175" s="28"/>
      <c r="K175" s="28"/>
      <c r="L175" s="21">
        <v>4600</v>
      </c>
      <c r="M175" s="21">
        <v>276</v>
      </c>
      <c r="N175" s="21">
        <v>0</v>
      </c>
      <c r="O175" s="21">
        <v>0</v>
      </c>
    </row>
    <row r="176" spans="1:15" x14ac:dyDescent="0.25">
      <c r="A176"/>
      <c r="B176"/>
      <c r="C176"/>
      <c r="D176"/>
      <c r="E176"/>
      <c r="F176"/>
      <c r="G176"/>
      <c r="H176"/>
      <c r="I176"/>
      <c r="J176"/>
      <c r="K176"/>
      <c r="L176" s="21"/>
      <c r="M176" s="21"/>
      <c r="N176" s="21"/>
      <c r="O176" s="21"/>
    </row>
    <row r="177" spans="1:15" x14ac:dyDescent="0.25">
      <c r="A177" s="28" t="s">
        <v>40</v>
      </c>
      <c r="B177" s="28" t="s">
        <v>56</v>
      </c>
      <c r="C177" s="28" t="s">
        <v>229</v>
      </c>
      <c r="D177" s="28" t="s">
        <v>229</v>
      </c>
      <c r="E177" s="28" t="s">
        <v>229</v>
      </c>
      <c r="F177" s="28" t="s">
        <v>28</v>
      </c>
      <c r="G177" s="28">
        <v>123458</v>
      </c>
      <c r="H177" s="29">
        <v>42571</v>
      </c>
      <c r="I177" s="29">
        <v>42571</v>
      </c>
      <c r="J177" s="28" t="s">
        <v>120</v>
      </c>
      <c r="K177" s="28">
        <v>2</v>
      </c>
      <c r="L177" s="21">
        <v>150</v>
      </c>
      <c r="M177" s="21">
        <v>0</v>
      </c>
      <c r="N177" s="21">
        <v>0</v>
      </c>
      <c r="O177" s="21">
        <v>0</v>
      </c>
    </row>
    <row r="178" spans="1:15" x14ac:dyDescent="0.25">
      <c r="A178" s="28" t="s">
        <v>40</v>
      </c>
      <c r="B178" s="28" t="s">
        <v>56</v>
      </c>
      <c r="C178" s="28" t="s">
        <v>229</v>
      </c>
      <c r="D178" s="28" t="s">
        <v>229</v>
      </c>
      <c r="E178" s="28" t="s">
        <v>229</v>
      </c>
      <c r="F178" s="28" t="s">
        <v>28</v>
      </c>
      <c r="G178" s="28">
        <v>123458</v>
      </c>
      <c r="H178" s="29">
        <v>42571</v>
      </c>
      <c r="I178" s="29">
        <v>42571</v>
      </c>
      <c r="J178" s="28" t="s">
        <v>119</v>
      </c>
      <c r="K178" s="28">
        <v>1</v>
      </c>
      <c r="L178" s="21">
        <v>250</v>
      </c>
      <c r="M178" s="21">
        <v>0</v>
      </c>
      <c r="N178" s="21">
        <v>0</v>
      </c>
      <c r="O178" s="21">
        <v>0</v>
      </c>
    </row>
    <row r="179" spans="1:15" x14ac:dyDescent="0.25">
      <c r="A179" s="28" t="s">
        <v>40</v>
      </c>
      <c r="B179" s="28" t="s">
        <v>202</v>
      </c>
      <c r="C179" s="20" t="s">
        <v>229</v>
      </c>
      <c r="D179" s="20" t="s">
        <v>229</v>
      </c>
      <c r="E179" t="s">
        <v>229</v>
      </c>
      <c r="F179" s="20" t="s">
        <v>28</v>
      </c>
      <c r="G179" s="28" t="s">
        <v>203</v>
      </c>
      <c r="H179" s="29">
        <v>42582</v>
      </c>
      <c r="I179" s="29">
        <v>42582</v>
      </c>
      <c r="J179" s="28" t="s">
        <v>206</v>
      </c>
      <c r="K179" s="28">
        <v>1</v>
      </c>
      <c r="L179" s="21">
        <v>600</v>
      </c>
      <c r="M179" s="21">
        <v>0</v>
      </c>
      <c r="N179" s="21">
        <v>0</v>
      </c>
      <c r="O179" s="21">
        <v>0</v>
      </c>
    </row>
    <row r="180" spans="1:15" x14ac:dyDescent="0.25">
      <c r="A180" s="28" t="s">
        <v>40</v>
      </c>
      <c r="B180" s="28" t="s">
        <v>202</v>
      </c>
      <c r="C180" s="20" t="s">
        <v>229</v>
      </c>
      <c r="D180" s="20" t="s">
        <v>229</v>
      </c>
      <c r="E180" t="s">
        <v>229</v>
      </c>
      <c r="F180" s="20" t="s">
        <v>28</v>
      </c>
      <c r="G180" s="28" t="s">
        <v>203</v>
      </c>
      <c r="H180" s="29">
        <v>42582</v>
      </c>
      <c r="I180" s="29">
        <v>42582</v>
      </c>
      <c r="J180" s="28" t="s">
        <v>206</v>
      </c>
      <c r="K180" s="28">
        <v>3</v>
      </c>
      <c r="L180" s="21">
        <v>600</v>
      </c>
      <c r="M180" s="21">
        <v>0</v>
      </c>
      <c r="N180" s="21">
        <v>0</v>
      </c>
      <c r="O180" s="21">
        <v>0</v>
      </c>
    </row>
    <row r="181" spans="1:15" x14ac:dyDescent="0.25">
      <c r="A181" s="28" t="s">
        <v>40</v>
      </c>
      <c r="B181" s="28" t="s">
        <v>202</v>
      </c>
      <c r="C181" s="20" t="s">
        <v>229</v>
      </c>
      <c r="D181" s="20" t="s">
        <v>229</v>
      </c>
      <c r="E181" t="s">
        <v>229</v>
      </c>
      <c r="F181" s="20" t="s">
        <v>28</v>
      </c>
      <c r="G181" s="28" t="s">
        <v>203</v>
      </c>
      <c r="H181" s="29">
        <v>42582</v>
      </c>
      <c r="I181" s="29">
        <v>42582</v>
      </c>
      <c r="J181" s="28" t="s">
        <v>208</v>
      </c>
      <c r="K181" s="28">
        <v>3</v>
      </c>
      <c r="L181" s="21">
        <v>3000</v>
      </c>
      <c r="M181" s="21">
        <v>0</v>
      </c>
      <c r="N181" s="21">
        <v>0</v>
      </c>
      <c r="O181" s="21">
        <v>0</v>
      </c>
    </row>
    <row r="182" spans="1:15" x14ac:dyDescent="0.25">
      <c r="A182" s="28" t="s">
        <v>40</v>
      </c>
      <c r="B182" s="28" t="s">
        <v>202</v>
      </c>
      <c r="C182" s="20" t="s">
        <v>229</v>
      </c>
      <c r="D182" s="20" t="s">
        <v>229</v>
      </c>
      <c r="E182" t="s">
        <v>229</v>
      </c>
      <c r="F182" s="20" t="s">
        <v>28</v>
      </c>
      <c r="G182" s="28" t="s">
        <v>203</v>
      </c>
      <c r="H182" s="29">
        <v>42582</v>
      </c>
      <c r="I182" s="29">
        <v>42582</v>
      </c>
      <c r="J182" s="28" t="s">
        <v>208</v>
      </c>
      <c r="K182" s="28">
        <v>5</v>
      </c>
      <c r="L182" s="21">
        <v>3000</v>
      </c>
      <c r="M182" s="21">
        <v>0</v>
      </c>
      <c r="N182" s="21">
        <v>0</v>
      </c>
      <c r="O182" s="21">
        <v>0</v>
      </c>
    </row>
    <row r="183" spans="1:15" x14ac:dyDescent="0.25">
      <c r="A183" s="28" t="s">
        <v>40</v>
      </c>
      <c r="B183" s="28" t="s">
        <v>34</v>
      </c>
      <c r="C183" s="28" t="s">
        <v>35</v>
      </c>
      <c r="D183" s="28" t="s">
        <v>36</v>
      </c>
      <c r="E183" t="s">
        <v>229</v>
      </c>
      <c r="F183" s="20" t="s">
        <v>28</v>
      </c>
      <c r="G183" s="28">
        <v>450200</v>
      </c>
      <c r="H183" s="29">
        <v>42553</v>
      </c>
      <c r="I183" s="29">
        <v>42553</v>
      </c>
      <c r="J183" s="28" t="s">
        <v>39</v>
      </c>
      <c r="K183" s="28">
        <v>2</v>
      </c>
      <c r="L183" s="21">
        <v>100</v>
      </c>
      <c r="M183" s="21">
        <v>0</v>
      </c>
      <c r="N183" s="21">
        <v>0</v>
      </c>
      <c r="O183" s="21">
        <v>0</v>
      </c>
    </row>
    <row r="184" spans="1:15" x14ac:dyDescent="0.25">
      <c r="A184" s="28" t="s">
        <v>40</v>
      </c>
      <c r="B184" s="28" t="s">
        <v>41</v>
      </c>
      <c r="C184" s="28" t="s">
        <v>42</v>
      </c>
      <c r="D184" s="28" t="s">
        <v>43</v>
      </c>
      <c r="E184" s="28" t="s">
        <v>81</v>
      </c>
      <c r="F184" s="20" t="s">
        <v>28</v>
      </c>
      <c r="G184" s="28">
        <v>61850</v>
      </c>
      <c r="H184" s="29">
        <v>42561</v>
      </c>
      <c r="I184" s="29">
        <v>42561</v>
      </c>
      <c r="J184" s="28" t="s">
        <v>59</v>
      </c>
      <c r="K184" s="28">
        <v>3</v>
      </c>
      <c r="L184" s="21">
        <v>1500</v>
      </c>
      <c r="M184" s="21">
        <v>0</v>
      </c>
      <c r="N184" s="21">
        <v>0</v>
      </c>
      <c r="O184" s="21">
        <v>0</v>
      </c>
    </row>
    <row r="185" spans="1:15" x14ac:dyDescent="0.25">
      <c r="A185" s="28" t="s">
        <v>40</v>
      </c>
      <c r="B185" s="28" t="s">
        <v>41</v>
      </c>
      <c r="C185" s="28" t="s">
        <v>42</v>
      </c>
      <c r="D185" s="28" t="s">
        <v>43</v>
      </c>
      <c r="E185" s="28" t="s">
        <v>229</v>
      </c>
      <c r="F185" s="20" t="s">
        <v>28</v>
      </c>
      <c r="G185" s="28">
        <v>61824</v>
      </c>
      <c r="H185" s="29">
        <v>42554</v>
      </c>
      <c r="I185" s="29">
        <v>42554</v>
      </c>
      <c r="J185" s="28" t="s">
        <v>58</v>
      </c>
      <c r="K185" s="28">
        <v>1</v>
      </c>
      <c r="L185" s="21">
        <v>5800</v>
      </c>
      <c r="M185" s="21">
        <v>0</v>
      </c>
      <c r="N185" s="21">
        <v>0</v>
      </c>
      <c r="O185" s="21">
        <v>0</v>
      </c>
    </row>
    <row r="186" spans="1:15" x14ac:dyDescent="0.25">
      <c r="A186" s="28" t="s">
        <v>40</v>
      </c>
      <c r="B186" s="28" t="s">
        <v>41</v>
      </c>
      <c r="C186" s="28" t="s">
        <v>42</v>
      </c>
      <c r="D186" s="28" t="s">
        <v>43</v>
      </c>
      <c r="E186" s="28" t="s">
        <v>229</v>
      </c>
      <c r="F186" s="20" t="s">
        <v>28</v>
      </c>
      <c r="G186" s="28">
        <v>61824</v>
      </c>
      <c r="H186" s="29">
        <v>42554</v>
      </c>
      <c r="I186" s="29">
        <v>42554</v>
      </c>
      <c r="J186" s="28" t="s">
        <v>59</v>
      </c>
      <c r="K186" s="28">
        <v>2</v>
      </c>
      <c r="L186" s="21">
        <v>1000</v>
      </c>
      <c r="M186" s="21">
        <v>0</v>
      </c>
      <c r="N186" s="21">
        <v>0</v>
      </c>
      <c r="O186" s="21">
        <v>0</v>
      </c>
    </row>
    <row r="187" spans="1:15" x14ac:dyDescent="0.25">
      <c r="A187" s="28" t="s">
        <v>283</v>
      </c>
      <c r="G187" s="28"/>
      <c r="H187" s="28"/>
      <c r="I187" s="28"/>
      <c r="J187" s="28"/>
      <c r="K187" s="28"/>
      <c r="L187" s="21">
        <v>16000</v>
      </c>
      <c r="M187" s="21">
        <v>0</v>
      </c>
      <c r="N187" s="21">
        <v>0</v>
      </c>
      <c r="O187" s="21">
        <v>0</v>
      </c>
    </row>
    <row r="188" spans="1:15" x14ac:dyDescent="0.25">
      <c r="A188"/>
      <c r="B188"/>
      <c r="C188"/>
      <c r="D188"/>
      <c r="E188"/>
      <c r="F188"/>
      <c r="G188"/>
      <c r="H188"/>
      <c r="I188"/>
      <c r="J188"/>
      <c r="K188"/>
      <c r="L188" s="21"/>
      <c r="M188" s="21"/>
      <c r="N188" s="21"/>
      <c r="O188" s="21"/>
    </row>
    <row r="189" spans="1:15" x14ac:dyDescent="0.25">
      <c r="A189" s="28" t="s">
        <v>228</v>
      </c>
      <c r="G189" s="28"/>
      <c r="H189" s="28"/>
      <c r="I189" s="28"/>
      <c r="J189" s="28"/>
      <c r="K189" s="28"/>
      <c r="L189" s="21">
        <v>4115328.0499999989</v>
      </c>
      <c r="M189" s="21">
        <v>167402.40000000002</v>
      </c>
      <c r="N189" s="21">
        <v>325060</v>
      </c>
      <c r="O189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P RECORD ELEMENT</vt:lpstr>
      <vt:lpstr>REPORT SUMMARY</vt:lpstr>
      <vt:lpstr>P01</vt:lpstr>
      <vt:lpstr>P02</vt:lpstr>
      <vt:lpstr>P03</vt:lpstr>
      <vt:lpstr>P04</vt:lpstr>
      <vt:lpstr>P05</vt:lpstr>
      <vt:lpstr>P06</vt:lpstr>
      <vt:lpstr>P07</vt:lpstr>
      <vt:lpstr>P08</vt:lpstr>
      <vt:lpstr>P09</vt:lpstr>
      <vt:lpstr>'P05'!Criteria</vt:lpstr>
      <vt:lpstr>'P05'!Extract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2016-08-01T21:59:48Z</dcterms:created>
  <dcterms:modified xsi:type="dcterms:W3CDTF">2016-08-02T00:18:45Z</dcterms:modified>
</cp:coreProperties>
</file>