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ELVAM\Desktop\GAFV2\04.GST03 MAPPING TABLE\"/>
    </mc:Choice>
  </mc:AlternateContent>
  <bookViews>
    <workbookView xWindow="0" yWindow="0" windowWidth="19200" windowHeight="11595" activeTab="1"/>
  </bookViews>
  <sheets>
    <sheet name="REPORT SUMMARY" sheetId="3" r:id="rId1"/>
    <sheet name="GST03F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7" i="1" l="1"/>
  <c r="L36" i="1"/>
  <c r="L35" i="1"/>
  <c r="L33" i="1"/>
  <c r="L34" i="1" s="1"/>
  <c r="L32" i="1"/>
  <c r="L31" i="1"/>
  <c r="L30" i="1"/>
  <c r="L29" i="1"/>
  <c r="L26" i="1"/>
  <c r="L25" i="1"/>
  <c r="L24" i="1"/>
  <c r="L23" i="1"/>
  <c r="L28" i="1" l="1"/>
  <c r="L27" i="1"/>
  <c r="L19" i="1"/>
  <c r="L18" i="1"/>
  <c r="L17" i="1"/>
  <c r="L15" i="1"/>
  <c r="L16" i="1" s="1"/>
  <c r="L14" i="1"/>
  <c r="L13" i="1"/>
  <c r="L12" i="1"/>
  <c r="L11" i="1"/>
  <c r="L8" i="1"/>
  <c r="L7" i="1"/>
  <c r="L6" i="1"/>
  <c r="L5" i="1"/>
  <c r="L9" i="1" l="1"/>
  <c r="L10" i="1"/>
</calcChain>
</file>

<file path=xl/sharedStrings.xml><?xml version="1.0" encoding="utf-8"?>
<sst xmlns="http://schemas.openxmlformats.org/spreadsheetml/2006/main" count="388" uniqueCount="46">
  <si>
    <t>5X01 - Generate GST03 from GAF using Formulas</t>
  </si>
  <si>
    <t>TaxCode</t>
  </si>
  <si>
    <t>GSTValueMYR</t>
  </si>
  <si>
    <t>BASE/GST</t>
  </si>
  <si>
    <t>FIELD</t>
  </si>
  <si>
    <t>TAXCODE</t>
  </si>
  <si>
    <t>MYR_AMOUNT</t>
  </si>
  <si>
    <t>OP</t>
  </si>
  <si>
    <t>BASE</t>
  </si>
  <si>
    <t>5a</t>
  </si>
  <si>
    <t>SR</t>
  </si>
  <si>
    <t>DS</t>
  </si>
  <si>
    <t>TX</t>
  </si>
  <si>
    <t>TAX/GST OUTPUT</t>
  </si>
  <si>
    <t>5b</t>
  </si>
  <si>
    <t>6a</t>
  </si>
  <si>
    <t>IM</t>
  </si>
  <si>
    <t>TX-E43</t>
  </si>
  <si>
    <t>TX-CG</t>
  </si>
  <si>
    <t>TAX/GST INPUT</t>
  </si>
  <si>
    <t>6b</t>
  </si>
  <si>
    <t>5b-6b</t>
  </si>
  <si>
    <t>6b-5b</t>
  </si>
  <si>
    <t>ZRL</t>
  </si>
  <si>
    <t>ZRE</t>
  </si>
  <si>
    <t>ES43</t>
  </si>
  <si>
    <t>ES</t>
  </si>
  <si>
    <t>RS</t>
  </si>
  <si>
    <t>TAX</t>
  </si>
  <si>
    <t>NR</t>
  </si>
  <si>
    <t>INCLUSIVE</t>
  </si>
  <si>
    <t>BL</t>
  </si>
  <si>
    <t>ZP</t>
  </si>
  <si>
    <t>EP</t>
  </si>
  <si>
    <t>OS</t>
  </si>
  <si>
    <t>REPORT SUMMARY</t>
  </si>
  <si>
    <t>Ex-5X01</t>
  </si>
  <si>
    <t>Generate GST03 from GAF using Formulas</t>
  </si>
  <si>
    <t>Generating GST03 from GST Audit File (GAF)</t>
  </si>
  <si>
    <t>Return to Report Summary</t>
  </si>
  <si>
    <t>TX-IES</t>
  </si>
  <si>
    <t>BaseValueMYR</t>
  </si>
  <si>
    <t>NS</t>
  </si>
  <si>
    <t>ZDA</t>
  </si>
  <si>
    <t>IES</t>
  </si>
  <si>
    <t>GST03 MAPPING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</si>
</sst>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22"/>
      <color rgb="FFFF6600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4"/>
      <color rgb="FFFF0000"/>
      <name val="Calibri"/>
      <family val="2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6"/>
      <color theme="3"/>
      <name val="Calibri"/>
      <family val="2"/>
      <scheme val="minor"/>
    </font>
    <font>
      <sz val="16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43" fontId="0" fillId="0" borderId="0" xfId="1" applyFont="1" applyAlignment="1">
      <alignment horizontal="right"/>
    </xf>
    <xf numFmtId="0" fontId="0" fillId="2" borderId="0" xfId="0" applyFill="1"/>
    <xf numFmtId="0" fontId="0" fillId="3" borderId="0" xfId="0" applyFill="1"/>
    <xf numFmtId="0" fontId="0" fillId="4" borderId="4" xfId="0" applyFill="1" applyBorder="1" applyAlignment="1">
      <alignment horizontal="left"/>
    </xf>
    <xf numFmtId="0" fontId="0" fillId="4" borderId="5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0" fontId="0" fillId="5" borderId="6" xfId="0" applyFill="1" applyBorder="1"/>
    <xf numFmtId="43" fontId="0" fillId="6" borderId="7" xfId="1" applyFont="1" applyFill="1" applyBorder="1" applyAlignment="1">
      <alignment horizontal="right"/>
    </xf>
    <xf numFmtId="0" fontId="4" fillId="0" borderId="8" xfId="0" applyFont="1" applyBorder="1"/>
    <xf numFmtId="0" fontId="4" fillId="0" borderId="9" xfId="0" applyFont="1" applyBorder="1" applyAlignment="1">
      <alignment horizontal="left"/>
    </xf>
    <xf numFmtId="0" fontId="5" fillId="0" borderId="8" xfId="0" applyFont="1" applyBorder="1" applyAlignment="1">
      <alignment horizontal="left"/>
    </xf>
    <xf numFmtId="0" fontId="5" fillId="0" borderId="10" xfId="0" applyFont="1" applyBorder="1"/>
    <xf numFmtId="43" fontId="6" fillId="0" borderId="11" xfId="1" applyFont="1" applyBorder="1"/>
    <xf numFmtId="0" fontId="4" fillId="0" borderId="12" xfId="0" applyFont="1" applyBorder="1"/>
    <xf numFmtId="0" fontId="4" fillId="0" borderId="13" xfId="0" applyFont="1" applyBorder="1" applyAlignment="1">
      <alignment horizontal="left"/>
    </xf>
    <xf numFmtId="0" fontId="5" fillId="0" borderId="12" xfId="0" applyFont="1" applyBorder="1" applyAlignment="1">
      <alignment horizontal="left"/>
    </xf>
    <xf numFmtId="0" fontId="5" fillId="0" borderId="14" xfId="0" applyFont="1" applyBorder="1"/>
    <xf numFmtId="43" fontId="6" fillId="0" borderId="15" xfId="1" applyFont="1" applyBorder="1"/>
    <xf numFmtId="0" fontId="10" fillId="0" borderId="16" xfId="2" applyFont="1" applyBorder="1"/>
    <xf numFmtId="0" fontId="11" fillId="0" borderId="17" xfId="0" applyFont="1" applyBorder="1" applyAlignment="1">
      <alignment wrapText="1"/>
    </xf>
    <xf numFmtId="0" fontId="0" fillId="0" borderId="18" xfId="0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9" fillId="0" borderId="0" xfId="2" applyAlignment="1"/>
    <xf numFmtId="0" fontId="9" fillId="0" borderId="0" xfId="2" applyBorder="1" applyAlignment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3"/>
  <sheetViews>
    <sheetView showGridLines="0" workbookViewId="0">
      <selection activeCell="C17" sqref="C17"/>
    </sheetView>
  </sheetViews>
  <sheetFormatPr defaultColWidth="104.140625" defaultRowHeight="15" x14ac:dyDescent="0.25"/>
  <cols>
    <col min="1" max="1" width="1.7109375" customWidth="1"/>
    <col min="2" max="2" width="11" bestFit="1" customWidth="1"/>
  </cols>
  <sheetData>
    <row r="1" spans="2:3" ht="31.5" x14ac:dyDescent="0.5">
      <c r="B1" s="26" t="s">
        <v>35</v>
      </c>
      <c r="C1" s="26"/>
    </row>
    <row r="2" spans="2:3" ht="24" thickBot="1" x14ac:dyDescent="0.4">
      <c r="B2" s="27" t="s">
        <v>38</v>
      </c>
      <c r="C2" s="27"/>
    </row>
    <row r="3" spans="2:3" ht="21" x14ac:dyDescent="0.35">
      <c r="B3" s="21" t="s">
        <v>36</v>
      </c>
      <c r="C3" s="22" t="s">
        <v>37</v>
      </c>
    </row>
  </sheetData>
  <mergeCells count="2">
    <mergeCell ref="B1:C1"/>
    <mergeCell ref="B2:C2"/>
  </mergeCells>
  <hyperlinks>
    <hyperlink ref="B3" location="GST03F!A1" display="Ex-5X0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5"/>
  <sheetViews>
    <sheetView tabSelected="1" topLeftCell="B13" zoomScale="145" zoomScaleNormal="145" workbookViewId="0">
      <selection activeCell="E22" sqref="E22"/>
    </sheetView>
  </sheetViews>
  <sheetFormatPr defaultRowHeight="15" x14ac:dyDescent="0.25"/>
  <cols>
    <col min="1" max="1" width="9" customWidth="1"/>
    <col min="2" max="2" width="18.28515625" bestFit="1" customWidth="1"/>
    <col min="3" max="3" width="13.42578125" bestFit="1" customWidth="1"/>
    <col min="4" max="4" width="3.7109375" customWidth="1"/>
    <col min="5" max="5" width="16.7109375" bestFit="1" customWidth="1"/>
    <col min="6" max="6" width="10.5703125" customWidth="1"/>
    <col min="7" max="11" width="9.28515625" bestFit="1" customWidth="1"/>
    <col min="12" max="12" width="15.5703125" bestFit="1" customWidth="1"/>
  </cols>
  <sheetData>
    <row r="1" spans="1:12" ht="21" x14ac:dyDescent="0.35">
      <c r="A1" s="1" t="s">
        <v>0</v>
      </c>
      <c r="D1" s="2"/>
      <c r="E1" s="2"/>
      <c r="F1" s="2"/>
      <c r="G1" s="2"/>
      <c r="L1" s="3"/>
    </row>
    <row r="2" spans="1:12" ht="15.75" thickBot="1" x14ac:dyDescent="0.3">
      <c r="A2" s="31" t="s">
        <v>39</v>
      </c>
      <c r="B2" s="31"/>
      <c r="C2" s="31"/>
      <c r="D2" s="32"/>
      <c r="E2" s="23"/>
      <c r="F2" s="2"/>
      <c r="G2" s="2"/>
      <c r="L2" s="3"/>
    </row>
    <row r="3" spans="1:12" ht="29.25" thickBot="1" x14ac:dyDescent="0.5">
      <c r="E3" s="28" t="s">
        <v>45</v>
      </c>
      <c r="F3" s="29"/>
      <c r="G3" s="29"/>
      <c r="H3" s="29"/>
      <c r="I3" s="29"/>
      <c r="J3" s="29"/>
      <c r="K3" s="29"/>
      <c r="L3" s="30"/>
    </row>
    <row r="4" spans="1:12" x14ac:dyDescent="0.25">
      <c r="A4" s="4" t="s">
        <v>1</v>
      </c>
      <c r="B4" s="4" t="s">
        <v>41</v>
      </c>
      <c r="C4" s="4" t="s">
        <v>2</v>
      </c>
      <c r="D4" s="5"/>
      <c r="E4" s="6" t="s">
        <v>3</v>
      </c>
      <c r="F4" s="7" t="s">
        <v>4</v>
      </c>
      <c r="G4" s="8" t="s">
        <v>5</v>
      </c>
      <c r="H4" s="9" t="s">
        <v>5</v>
      </c>
      <c r="I4" s="9" t="s">
        <v>5</v>
      </c>
      <c r="J4" s="9" t="s">
        <v>5</v>
      </c>
      <c r="K4" s="9" t="s">
        <v>5</v>
      </c>
      <c r="L4" s="10" t="s">
        <v>6</v>
      </c>
    </row>
    <row r="5" spans="1:12" x14ac:dyDescent="0.25">
      <c r="A5" t="s">
        <v>29</v>
      </c>
      <c r="B5">
        <v>5500</v>
      </c>
      <c r="C5">
        <v>0</v>
      </c>
      <c r="D5" s="5"/>
      <c r="E5" s="11" t="s">
        <v>8</v>
      </c>
      <c r="F5" s="12" t="s">
        <v>9</v>
      </c>
      <c r="G5" s="13" t="s">
        <v>10</v>
      </c>
      <c r="H5" s="14" t="s">
        <v>11</v>
      </c>
      <c r="I5" s="14"/>
      <c r="J5" s="14"/>
      <c r="K5" s="14"/>
      <c r="L5" s="15">
        <f>SUMPRODUCT(--NOT(ISNA(MATCH($A:$A,F5:K5,0))),($B:$B))</f>
        <v>1607329</v>
      </c>
    </row>
    <row r="6" spans="1:12" x14ac:dyDescent="0.25">
      <c r="A6" t="s">
        <v>29</v>
      </c>
      <c r="B6">
        <v>6188</v>
      </c>
      <c r="C6">
        <v>0</v>
      </c>
      <c r="D6" s="5"/>
      <c r="E6" s="11" t="s">
        <v>13</v>
      </c>
      <c r="F6" s="12" t="s">
        <v>14</v>
      </c>
      <c r="G6" s="13" t="s">
        <v>10</v>
      </c>
      <c r="H6" s="14" t="s">
        <v>11</v>
      </c>
      <c r="I6" s="14"/>
      <c r="J6" s="14"/>
      <c r="K6" s="14"/>
      <c r="L6" s="15">
        <f>SUMPRODUCT(--NOT(ISNA(MATCH($A:$A,F6:K6,0))),($C:$C))</f>
        <v>96439.74</v>
      </c>
    </row>
    <row r="7" spans="1:12" x14ac:dyDescent="0.25">
      <c r="A7" t="s">
        <v>31</v>
      </c>
      <c r="B7">
        <v>150</v>
      </c>
      <c r="C7">
        <v>9</v>
      </c>
      <c r="D7" s="5"/>
      <c r="E7" s="11" t="s">
        <v>8</v>
      </c>
      <c r="F7" s="12" t="s">
        <v>15</v>
      </c>
      <c r="G7" s="13" t="s">
        <v>12</v>
      </c>
      <c r="H7" s="14" t="s">
        <v>16</v>
      </c>
      <c r="I7" s="14" t="s">
        <v>17</v>
      </c>
      <c r="J7" s="14" t="s">
        <v>40</v>
      </c>
      <c r="K7" s="14" t="s">
        <v>18</v>
      </c>
      <c r="L7" s="15">
        <f>SUMPRODUCT(--NOT(ISNA(MATCH($A:$A,F7:K7,0))),($B:$B))</f>
        <v>2777960.05</v>
      </c>
    </row>
    <row r="8" spans="1:12" x14ac:dyDescent="0.25">
      <c r="A8" t="s">
        <v>18</v>
      </c>
      <c r="B8">
        <v>5000</v>
      </c>
      <c r="C8">
        <v>300</v>
      </c>
      <c r="D8" s="5"/>
      <c r="E8" s="11" t="s">
        <v>19</v>
      </c>
      <c r="F8" s="12" t="s">
        <v>20</v>
      </c>
      <c r="G8" s="13" t="s">
        <v>12</v>
      </c>
      <c r="H8" s="14" t="s">
        <v>16</v>
      </c>
      <c r="I8" s="14" t="s">
        <v>17</v>
      </c>
      <c r="J8" s="14" t="s">
        <v>40</v>
      </c>
      <c r="K8" s="14" t="s">
        <v>18</v>
      </c>
      <c r="L8" s="15">
        <f>SUMPRODUCT(--NOT(ISNA(MATCH($A:$A,F8:K8,0))),($C:$C))</f>
        <v>166677.6</v>
      </c>
    </row>
    <row r="9" spans="1:12" x14ac:dyDescent="0.25">
      <c r="A9" t="s">
        <v>12</v>
      </c>
      <c r="B9">
        <v>220</v>
      </c>
      <c r="C9">
        <v>13.2</v>
      </c>
      <c r="D9" s="5"/>
      <c r="E9" s="11" t="s">
        <v>21</v>
      </c>
      <c r="F9" s="12">
        <v>7</v>
      </c>
      <c r="G9" s="13"/>
      <c r="H9" s="14"/>
      <c r="I9" s="14"/>
      <c r="J9" s="14"/>
      <c r="K9" s="14"/>
      <c r="L9" s="15">
        <f>IF(L6&lt;L8,0,L6-L8)</f>
        <v>0</v>
      </c>
    </row>
    <row r="10" spans="1:12" x14ac:dyDescent="0.25">
      <c r="A10" t="s">
        <v>32</v>
      </c>
      <c r="B10">
        <v>100</v>
      </c>
      <c r="C10">
        <v>0</v>
      </c>
      <c r="D10" s="5"/>
      <c r="E10" s="11" t="s">
        <v>22</v>
      </c>
      <c r="F10" s="12">
        <v>8</v>
      </c>
      <c r="G10" s="13"/>
      <c r="H10" s="14"/>
      <c r="I10" s="14"/>
      <c r="J10" s="14"/>
      <c r="K10" s="14"/>
      <c r="L10" s="15">
        <f>IF(L8&gt;L6,L8-L6,0)</f>
        <v>70237.86</v>
      </c>
    </row>
    <row r="11" spans="1:12" x14ac:dyDescent="0.25">
      <c r="A11" t="s">
        <v>12</v>
      </c>
      <c r="B11">
        <v>1000</v>
      </c>
      <c r="C11">
        <v>60</v>
      </c>
      <c r="D11" s="5"/>
      <c r="E11" s="11" t="s">
        <v>8</v>
      </c>
      <c r="F11" s="12">
        <v>10</v>
      </c>
      <c r="G11" s="13" t="s">
        <v>23</v>
      </c>
      <c r="H11" s="14" t="s">
        <v>43</v>
      </c>
      <c r="I11" s="14"/>
      <c r="J11" s="14"/>
      <c r="K11" s="14"/>
      <c r="L11" s="15">
        <f>SUMPRODUCT(--NOT(ISNA(MATCH($A:$A,F11:K11,0))),($B:$B))</f>
        <v>781470</v>
      </c>
    </row>
    <row r="12" spans="1:12" x14ac:dyDescent="0.25">
      <c r="A12" t="s">
        <v>16</v>
      </c>
      <c r="B12">
        <v>10000</v>
      </c>
      <c r="C12">
        <v>600</v>
      </c>
      <c r="D12" s="5"/>
      <c r="E12" s="11" t="s">
        <v>8</v>
      </c>
      <c r="F12" s="12">
        <v>11</v>
      </c>
      <c r="G12" s="13" t="s">
        <v>24</v>
      </c>
      <c r="H12" s="14"/>
      <c r="I12" s="14"/>
      <c r="J12" s="14"/>
      <c r="K12" s="14"/>
      <c r="L12" s="15">
        <f>SUMPRODUCT(--NOT(ISNA(MATCH($A:$A,F12:K12,0))),($B:$B))</f>
        <v>468050.5</v>
      </c>
    </row>
    <row r="13" spans="1:12" x14ac:dyDescent="0.25">
      <c r="A13" t="s">
        <v>29</v>
      </c>
      <c r="B13">
        <v>2250</v>
      </c>
      <c r="C13">
        <v>0</v>
      </c>
      <c r="D13" s="5"/>
      <c r="E13" s="11" t="s">
        <v>8</v>
      </c>
      <c r="F13" s="12">
        <v>12</v>
      </c>
      <c r="G13" s="13" t="s">
        <v>25</v>
      </c>
      <c r="H13" s="14" t="s">
        <v>44</v>
      </c>
      <c r="I13" s="14" t="s">
        <v>26</v>
      </c>
      <c r="K13" s="14"/>
      <c r="L13" s="15">
        <f>SUMPRODUCT(--NOT(ISNA(MATCH($A:$A,F13:K13,0))),($B:$B))</f>
        <v>44400</v>
      </c>
    </row>
    <row r="14" spans="1:12" x14ac:dyDescent="0.25">
      <c r="A14" t="s">
        <v>12</v>
      </c>
      <c r="B14">
        <v>2000</v>
      </c>
      <c r="C14">
        <v>120</v>
      </c>
      <c r="D14" s="5"/>
      <c r="E14" s="11" t="s">
        <v>8</v>
      </c>
      <c r="F14" s="12">
        <v>13</v>
      </c>
      <c r="G14" s="13" t="s">
        <v>27</v>
      </c>
      <c r="H14" s="14"/>
      <c r="I14" s="14"/>
      <c r="J14" s="14"/>
      <c r="K14" s="14"/>
      <c r="L14" s="15">
        <f>SUMPRODUCT(--NOT(ISNA(MATCH($A:$A,F14:K14,0))),($B:$B))</f>
        <v>252800</v>
      </c>
    </row>
    <row r="15" spans="1:12" x14ac:dyDescent="0.25">
      <c r="A15" t="s">
        <v>29</v>
      </c>
      <c r="B15">
        <v>1200</v>
      </c>
      <c r="C15">
        <v>0</v>
      </c>
      <c r="D15" s="5"/>
      <c r="E15" s="11" t="s">
        <v>8</v>
      </c>
      <c r="F15" s="12">
        <v>14</v>
      </c>
      <c r="G15" s="13"/>
      <c r="H15" s="14"/>
      <c r="I15" s="14"/>
      <c r="J15" s="14"/>
      <c r="K15" s="14"/>
      <c r="L15" s="15">
        <f>SUMPRODUCT(--NOT(ISNA(MATCH($A:$A,F15:K15,0))),($B:$B))</f>
        <v>0</v>
      </c>
    </row>
    <row r="16" spans="1:12" x14ac:dyDescent="0.25">
      <c r="A16" t="s">
        <v>32</v>
      </c>
      <c r="B16">
        <v>5800</v>
      </c>
      <c r="C16">
        <v>0</v>
      </c>
      <c r="D16" s="5"/>
      <c r="E16" s="11" t="s">
        <v>28</v>
      </c>
      <c r="F16" s="12">
        <v>15</v>
      </c>
      <c r="G16" s="13"/>
      <c r="H16" s="14"/>
      <c r="I16" s="14"/>
      <c r="J16" s="14"/>
      <c r="K16" s="14"/>
      <c r="L16" s="15">
        <f>L15*0.06</f>
        <v>0</v>
      </c>
    </row>
    <row r="17" spans="1:12" x14ac:dyDescent="0.25">
      <c r="A17" t="s">
        <v>32</v>
      </c>
      <c r="B17">
        <v>1000</v>
      </c>
      <c r="C17">
        <v>0</v>
      </c>
      <c r="D17" s="5"/>
      <c r="E17" s="11" t="s">
        <v>8</v>
      </c>
      <c r="F17" s="12">
        <v>16</v>
      </c>
      <c r="G17" s="13" t="s">
        <v>18</v>
      </c>
      <c r="H17" s="14"/>
      <c r="I17" s="14"/>
      <c r="J17" s="14"/>
      <c r="K17" s="14"/>
      <c r="L17" s="15">
        <f>SUMPRODUCT(--NOT(ISNA(MATCH($A:$A,F17:K17,0))),($B:$B))</f>
        <v>50300</v>
      </c>
    </row>
    <row r="18" spans="1:12" x14ac:dyDescent="0.25">
      <c r="A18" t="s">
        <v>16</v>
      </c>
      <c r="B18">
        <v>17440</v>
      </c>
      <c r="C18">
        <v>1046.4000000000001</v>
      </c>
      <c r="D18" s="5"/>
      <c r="E18" s="11" t="s">
        <v>30</v>
      </c>
      <c r="F18" s="12">
        <v>17</v>
      </c>
      <c r="G18" s="13"/>
      <c r="H18" s="14"/>
      <c r="I18" s="14"/>
      <c r="J18" s="14"/>
      <c r="K18" s="14"/>
      <c r="L18" s="15">
        <f>SUMPRODUCT(--NOT(ISNA(MATCH($A:$A,F18:K18,0))),($B:$B))</f>
        <v>0</v>
      </c>
    </row>
    <row r="19" spans="1:12" ht="15.75" thickBot="1" x14ac:dyDescent="0.3">
      <c r="A19" t="s">
        <v>12</v>
      </c>
      <c r="B19">
        <v>350</v>
      </c>
      <c r="C19">
        <v>21</v>
      </c>
      <c r="D19" s="5"/>
      <c r="E19" s="16" t="s">
        <v>30</v>
      </c>
      <c r="F19" s="17">
        <v>18</v>
      </c>
      <c r="G19" s="18"/>
      <c r="H19" s="19"/>
      <c r="I19" s="19"/>
      <c r="J19" s="19"/>
      <c r="K19" s="19"/>
      <c r="L19" s="20">
        <f>SUMPRODUCT(--NOT(ISNA(MATCH($A:$A,F19:K19,0))),($B:$B))</f>
        <v>0</v>
      </c>
    </row>
    <row r="20" spans="1:12" ht="15.75" thickBot="1" x14ac:dyDescent="0.3">
      <c r="A20" t="s">
        <v>12</v>
      </c>
      <c r="B20">
        <v>1500</v>
      </c>
      <c r="C20">
        <v>90</v>
      </c>
      <c r="D20" s="5"/>
      <c r="L20" s="3"/>
    </row>
    <row r="21" spans="1:12" ht="29.25" thickBot="1" x14ac:dyDescent="0.5">
      <c r="A21" t="s">
        <v>29</v>
      </c>
      <c r="B21">
        <v>150</v>
      </c>
      <c r="C21">
        <v>0</v>
      </c>
      <c r="D21" s="5"/>
      <c r="E21" s="28" t="s">
        <v>45</v>
      </c>
      <c r="F21" s="29"/>
      <c r="G21" s="29"/>
      <c r="H21" s="29"/>
      <c r="I21" s="29"/>
      <c r="J21" s="29"/>
      <c r="K21" s="29"/>
      <c r="L21" s="30"/>
    </row>
    <row r="22" spans="1:12" x14ac:dyDescent="0.25">
      <c r="A22" t="s">
        <v>29</v>
      </c>
      <c r="B22">
        <v>16500</v>
      </c>
      <c r="C22">
        <v>0</v>
      </c>
      <c r="D22" s="5"/>
      <c r="E22" s="6" t="s">
        <v>3</v>
      </c>
      <c r="F22" s="7" t="s">
        <v>4</v>
      </c>
      <c r="G22" s="8" t="s">
        <v>5</v>
      </c>
      <c r="H22" s="9" t="s">
        <v>5</v>
      </c>
      <c r="I22" s="9" t="s">
        <v>5</v>
      </c>
      <c r="J22" s="9" t="s">
        <v>5</v>
      </c>
      <c r="K22" s="9" t="s">
        <v>5</v>
      </c>
      <c r="L22" s="10" t="s">
        <v>6</v>
      </c>
    </row>
    <row r="23" spans="1:12" x14ac:dyDescent="0.25">
      <c r="A23" t="s">
        <v>18</v>
      </c>
      <c r="B23">
        <v>1500</v>
      </c>
      <c r="C23">
        <v>90</v>
      </c>
      <c r="D23" s="5"/>
      <c r="E23" s="11" t="s">
        <v>8</v>
      </c>
      <c r="F23" s="12" t="s">
        <v>9</v>
      </c>
      <c r="G23" s="13"/>
      <c r="H23" s="14"/>
      <c r="I23" s="14"/>
      <c r="J23" s="14"/>
      <c r="K23" s="14"/>
      <c r="L23" s="15">
        <f>SUMPRODUCT(--NOT(ISNA(MATCH($A:$A,F23:K23,0))),($B:$B))</f>
        <v>0</v>
      </c>
    </row>
    <row r="24" spans="1:12" x14ac:dyDescent="0.25">
      <c r="A24" t="s">
        <v>12</v>
      </c>
      <c r="B24">
        <v>300</v>
      </c>
      <c r="C24">
        <v>18</v>
      </c>
      <c r="D24" s="5"/>
      <c r="E24" s="11" t="s">
        <v>13</v>
      </c>
      <c r="F24" s="12" t="s">
        <v>14</v>
      </c>
      <c r="G24" s="13"/>
      <c r="H24" s="14"/>
      <c r="I24" s="14"/>
      <c r="J24" s="14"/>
      <c r="K24" s="14"/>
      <c r="L24" s="15">
        <f>SUMPRODUCT(--NOT(ISNA(MATCH($A:$A,F24:K24,0))),($C:$C))</f>
        <v>0</v>
      </c>
    </row>
    <row r="25" spans="1:12" x14ac:dyDescent="0.25">
      <c r="A25" t="s">
        <v>29</v>
      </c>
      <c r="B25">
        <v>8250</v>
      </c>
      <c r="C25">
        <v>0</v>
      </c>
      <c r="D25" s="5"/>
      <c r="E25" s="11" t="s">
        <v>8</v>
      </c>
      <c r="F25" s="12" t="s">
        <v>15</v>
      </c>
      <c r="G25" s="13"/>
      <c r="H25" s="14"/>
      <c r="I25" s="14"/>
      <c r="J25" s="14"/>
      <c r="K25" s="14"/>
      <c r="L25" s="15">
        <f>SUMPRODUCT(--NOT(ISNA(MATCH($A:$A,F25:K25,0))),($B:$B))</f>
        <v>0</v>
      </c>
    </row>
    <row r="26" spans="1:12" x14ac:dyDescent="0.25">
      <c r="A26" t="s">
        <v>29</v>
      </c>
      <c r="B26">
        <v>7280</v>
      </c>
      <c r="C26">
        <v>0</v>
      </c>
      <c r="D26" s="5"/>
      <c r="E26" s="11" t="s">
        <v>19</v>
      </c>
      <c r="F26" s="12" t="s">
        <v>20</v>
      </c>
      <c r="G26" s="13"/>
      <c r="H26" s="14"/>
      <c r="I26" s="14"/>
      <c r="J26" s="14"/>
      <c r="K26" s="14"/>
      <c r="L26" s="15">
        <f>SUMPRODUCT(--NOT(ISNA(MATCH($A:$A,F26:K26,0))),($C:$C))</f>
        <v>0</v>
      </c>
    </row>
    <row r="27" spans="1:12" x14ac:dyDescent="0.25">
      <c r="A27" t="s">
        <v>29</v>
      </c>
      <c r="B27">
        <v>-250</v>
      </c>
      <c r="C27">
        <v>0</v>
      </c>
      <c r="D27" s="5"/>
      <c r="E27" s="11" t="s">
        <v>21</v>
      </c>
      <c r="F27" s="12">
        <v>7</v>
      </c>
      <c r="G27" s="13"/>
      <c r="H27" s="14"/>
      <c r="I27" s="14"/>
      <c r="J27" s="14"/>
      <c r="K27" s="14"/>
      <c r="L27" s="15">
        <f>IF(L24&lt;L26,0,L24-L26)</f>
        <v>0</v>
      </c>
    </row>
    <row r="28" spans="1:12" x14ac:dyDescent="0.25">
      <c r="A28" t="s">
        <v>29</v>
      </c>
      <c r="B28">
        <v>560000</v>
      </c>
      <c r="C28">
        <v>0</v>
      </c>
      <c r="D28" s="5"/>
      <c r="E28" s="11" t="s">
        <v>22</v>
      </c>
      <c r="F28" s="12">
        <v>8</v>
      </c>
      <c r="G28" s="13"/>
      <c r="H28" s="14"/>
      <c r="I28" s="14"/>
      <c r="J28" s="14"/>
      <c r="K28" s="14"/>
      <c r="L28" s="15">
        <f>IF(L26&gt;L24,L26-L24,0)</f>
        <v>0</v>
      </c>
    </row>
    <row r="29" spans="1:12" x14ac:dyDescent="0.25">
      <c r="A29" t="s">
        <v>29</v>
      </c>
      <c r="B29">
        <v>14000</v>
      </c>
      <c r="C29">
        <v>0</v>
      </c>
      <c r="D29" s="5"/>
      <c r="E29" s="11" t="s">
        <v>8</v>
      </c>
      <c r="F29" s="12">
        <v>10</v>
      </c>
      <c r="G29" s="13"/>
      <c r="H29" s="14"/>
      <c r="I29" s="14"/>
      <c r="J29" s="14"/>
      <c r="K29" s="14"/>
      <c r="L29" s="15">
        <f>SUMPRODUCT(--NOT(ISNA(MATCH($A:$A,F29:K29,0))),($B:$B))</f>
        <v>0</v>
      </c>
    </row>
    <row r="30" spans="1:12" x14ac:dyDescent="0.25">
      <c r="A30" t="s">
        <v>31</v>
      </c>
      <c r="B30">
        <v>200</v>
      </c>
      <c r="C30">
        <v>12</v>
      </c>
      <c r="D30" s="5"/>
      <c r="E30" s="11" t="s">
        <v>8</v>
      </c>
      <c r="F30" s="12">
        <v>11</v>
      </c>
      <c r="G30" s="13"/>
      <c r="H30" s="14"/>
      <c r="I30" s="14"/>
      <c r="J30" s="14"/>
      <c r="K30" s="14"/>
      <c r="L30" s="15">
        <f>SUMPRODUCT(--NOT(ISNA(MATCH($A:$A,F30:K30,0))),($B:$B))</f>
        <v>0</v>
      </c>
    </row>
    <row r="31" spans="1:12" x14ac:dyDescent="0.25">
      <c r="A31" t="s">
        <v>29</v>
      </c>
      <c r="B31">
        <v>350</v>
      </c>
      <c r="C31">
        <v>0</v>
      </c>
      <c r="D31" s="5"/>
      <c r="E31" s="11" t="s">
        <v>8</v>
      </c>
      <c r="F31" s="12">
        <v>12</v>
      </c>
      <c r="G31" s="13"/>
      <c r="H31" s="14"/>
      <c r="I31" s="14"/>
      <c r="K31" s="14"/>
      <c r="L31" s="15">
        <f>SUMPRODUCT(--NOT(ISNA(MATCH($A:$A,F31:K31,0))),($B:$B))</f>
        <v>0</v>
      </c>
    </row>
    <row r="32" spans="1:12" x14ac:dyDescent="0.25">
      <c r="A32" t="s">
        <v>31</v>
      </c>
      <c r="B32">
        <v>250</v>
      </c>
      <c r="C32">
        <v>15</v>
      </c>
      <c r="D32" s="5"/>
      <c r="E32" s="11" t="s">
        <v>8</v>
      </c>
      <c r="F32" s="12">
        <v>13</v>
      </c>
      <c r="G32" s="13"/>
      <c r="H32" s="14"/>
      <c r="I32" s="14"/>
      <c r="J32" s="14"/>
      <c r="K32" s="14"/>
      <c r="L32" s="15">
        <f>SUMPRODUCT(--NOT(ISNA(MATCH($A:$A,F32:K32,0))),($B:$B))</f>
        <v>0</v>
      </c>
    </row>
    <row r="33" spans="1:12" x14ac:dyDescent="0.25">
      <c r="A33" t="s">
        <v>12</v>
      </c>
      <c r="B33">
        <v>1000</v>
      </c>
      <c r="C33">
        <v>60</v>
      </c>
      <c r="D33" s="5"/>
      <c r="E33" s="11" t="s">
        <v>8</v>
      </c>
      <c r="F33" s="12">
        <v>14</v>
      </c>
      <c r="G33" s="13"/>
      <c r="H33" s="14"/>
      <c r="I33" s="14"/>
      <c r="J33" s="14"/>
      <c r="K33" s="14"/>
      <c r="L33" s="15">
        <f>SUMPRODUCT(--NOT(ISNA(MATCH($A:$A,F33:K33,0))),($B:$B))</f>
        <v>0</v>
      </c>
    </row>
    <row r="34" spans="1:12" x14ac:dyDescent="0.25">
      <c r="A34" t="s">
        <v>12</v>
      </c>
      <c r="B34">
        <v>100</v>
      </c>
      <c r="C34">
        <v>6</v>
      </c>
      <c r="D34" s="5"/>
      <c r="E34" s="11" t="s">
        <v>28</v>
      </c>
      <c r="F34" s="12">
        <v>15</v>
      </c>
      <c r="G34" s="13"/>
      <c r="H34" s="14"/>
      <c r="I34" s="14"/>
      <c r="J34" s="14"/>
      <c r="K34" s="14"/>
      <c r="L34" s="15">
        <f>L33*0.06</f>
        <v>0</v>
      </c>
    </row>
    <row r="35" spans="1:12" x14ac:dyDescent="0.25">
      <c r="A35" t="s">
        <v>32</v>
      </c>
      <c r="B35">
        <v>1500</v>
      </c>
      <c r="C35">
        <v>0</v>
      </c>
      <c r="D35" s="5"/>
      <c r="E35" s="11" t="s">
        <v>8</v>
      </c>
      <c r="F35" s="12">
        <v>16</v>
      </c>
      <c r="G35" s="13"/>
      <c r="H35" s="14"/>
      <c r="I35" s="14"/>
      <c r="J35" s="14"/>
      <c r="K35" s="14"/>
      <c r="L35" s="15">
        <f>SUMPRODUCT(--NOT(ISNA(MATCH($A:$A,F35:K35,0))),($B:$B))</f>
        <v>0</v>
      </c>
    </row>
    <row r="36" spans="1:12" x14ac:dyDescent="0.25">
      <c r="A36" t="s">
        <v>16</v>
      </c>
      <c r="B36">
        <v>5000</v>
      </c>
      <c r="C36">
        <v>300</v>
      </c>
      <c r="D36" s="5"/>
      <c r="E36" s="11" t="s">
        <v>30</v>
      </c>
      <c r="F36" s="12">
        <v>17</v>
      </c>
      <c r="G36" s="13"/>
      <c r="H36" s="14"/>
      <c r="I36" s="14"/>
      <c r="J36" s="14"/>
      <c r="K36" s="14"/>
      <c r="L36" s="15">
        <f>SUMPRODUCT(--NOT(ISNA(MATCH($A:$A,F36:K36,0))),($B:$B))</f>
        <v>0</v>
      </c>
    </row>
    <row r="37" spans="1:12" ht="15.75" thickBot="1" x14ac:dyDescent="0.3">
      <c r="A37" t="s">
        <v>12</v>
      </c>
      <c r="B37">
        <v>850</v>
      </c>
      <c r="C37">
        <v>51</v>
      </c>
      <c r="D37" s="5"/>
      <c r="E37" s="16" t="s">
        <v>30</v>
      </c>
      <c r="F37" s="17">
        <v>18</v>
      </c>
      <c r="G37" s="18"/>
      <c r="H37" s="19"/>
      <c r="I37" s="19"/>
      <c r="J37" s="19"/>
      <c r="K37" s="19"/>
      <c r="L37" s="20">
        <f>SUMPRODUCT(--NOT(ISNA(MATCH($A:$A,F37:K37,0))),($B:$B))</f>
        <v>0</v>
      </c>
    </row>
    <row r="38" spans="1:12" x14ac:dyDescent="0.25">
      <c r="A38" t="s">
        <v>18</v>
      </c>
      <c r="B38">
        <v>10000</v>
      </c>
      <c r="C38">
        <v>600</v>
      </c>
      <c r="D38" s="5"/>
      <c r="E38" s="2"/>
      <c r="F38" s="2"/>
      <c r="G38" s="2"/>
      <c r="H38" s="2"/>
      <c r="I38" s="2"/>
      <c r="J38" s="2"/>
      <c r="K38" s="2"/>
      <c r="L38" s="2"/>
    </row>
    <row r="39" spans="1:12" x14ac:dyDescent="0.25">
      <c r="A39" t="s">
        <v>12</v>
      </c>
      <c r="B39">
        <v>900</v>
      </c>
      <c r="C39">
        <v>54</v>
      </c>
      <c r="D39" s="5"/>
      <c r="E39" s="2"/>
      <c r="F39" s="2"/>
      <c r="G39" s="2"/>
      <c r="H39" s="2"/>
      <c r="I39" s="2"/>
      <c r="J39" s="2"/>
      <c r="K39" s="2"/>
      <c r="L39" s="2"/>
    </row>
    <row r="40" spans="1:12" x14ac:dyDescent="0.25">
      <c r="A40" t="s">
        <v>31</v>
      </c>
      <c r="B40">
        <v>600</v>
      </c>
      <c r="C40">
        <v>36</v>
      </c>
      <c r="D40" s="5"/>
      <c r="E40" s="2"/>
      <c r="F40" s="2"/>
      <c r="G40" s="2"/>
      <c r="H40" s="2"/>
      <c r="I40" s="2"/>
      <c r="J40" s="2"/>
      <c r="K40" s="2"/>
      <c r="L40" s="2"/>
    </row>
    <row r="41" spans="1:12" x14ac:dyDescent="0.25">
      <c r="A41" t="s">
        <v>29</v>
      </c>
      <c r="B41">
        <v>350</v>
      </c>
      <c r="C41">
        <v>0</v>
      </c>
      <c r="D41" s="5"/>
      <c r="E41" s="2"/>
      <c r="F41" s="2"/>
      <c r="G41" s="2"/>
      <c r="H41" s="2"/>
      <c r="I41" s="2"/>
      <c r="J41" s="2"/>
      <c r="K41" s="2"/>
      <c r="L41" s="2"/>
    </row>
    <row r="42" spans="1:12" x14ac:dyDescent="0.25">
      <c r="A42" t="s">
        <v>29</v>
      </c>
      <c r="B42">
        <v>9900</v>
      </c>
      <c r="C42">
        <v>0</v>
      </c>
      <c r="D42" s="5"/>
      <c r="E42" s="2"/>
      <c r="F42" s="2"/>
      <c r="G42" s="2"/>
      <c r="H42" s="2"/>
      <c r="I42" s="2"/>
      <c r="J42" s="2"/>
      <c r="K42" s="2"/>
      <c r="L42" s="2"/>
    </row>
    <row r="43" spans="1:12" x14ac:dyDescent="0.25">
      <c r="A43" t="s">
        <v>12</v>
      </c>
      <c r="B43">
        <v>1500</v>
      </c>
      <c r="C43">
        <v>90</v>
      </c>
      <c r="D43" s="5"/>
      <c r="E43" s="2"/>
      <c r="F43" s="2"/>
      <c r="G43" s="2"/>
      <c r="H43" s="2"/>
      <c r="I43" s="2"/>
      <c r="J43" s="2"/>
      <c r="K43" s="2"/>
      <c r="L43" s="2"/>
    </row>
    <row r="44" spans="1:12" x14ac:dyDescent="0.25">
      <c r="A44" t="s">
        <v>12</v>
      </c>
      <c r="B44">
        <v>650</v>
      </c>
      <c r="C44">
        <v>39</v>
      </c>
      <c r="D44" s="5"/>
      <c r="E44" s="2"/>
      <c r="F44" s="2"/>
      <c r="G44" s="2"/>
      <c r="H44" s="2"/>
      <c r="I44" s="2"/>
      <c r="J44" s="2"/>
      <c r="K44" s="2"/>
      <c r="L44" s="2"/>
    </row>
    <row r="45" spans="1:12" x14ac:dyDescent="0.25">
      <c r="A45" t="s">
        <v>18</v>
      </c>
      <c r="B45">
        <v>800</v>
      </c>
      <c r="C45">
        <v>48</v>
      </c>
      <c r="D45" s="5"/>
      <c r="E45" s="2"/>
      <c r="F45" s="2"/>
      <c r="G45" s="2"/>
      <c r="H45" s="2"/>
      <c r="I45" s="2"/>
      <c r="J45" s="2"/>
      <c r="K45" s="2"/>
      <c r="L45" s="2"/>
    </row>
    <row r="46" spans="1:12" x14ac:dyDescent="0.25">
      <c r="A46" t="s">
        <v>12</v>
      </c>
      <c r="B46">
        <v>3500</v>
      </c>
      <c r="C46">
        <v>210</v>
      </c>
      <c r="D46" s="5"/>
      <c r="E46" s="2"/>
      <c r="F46" s="2"/>
      <c r="G46" s="2"/>
      <c r="H46" s="2"/>
      <c r="I46" s="2"/>
      <c r="J46" s="2"/>
      <c r="K46" s="2"/>
      <c r="L46" s="2"/>
    </row>
    <row r="47" spans="1:12" x14ac:dyDescent="0.25">
      <c r="A47" t="s">
        <v>16</v>
      </c>
      <c r="B47">
        <v>15000</v>
      </c>
      <c r="C47">
        <v>900</v>
      </c>
      <c r="D47" s="5"/>
      <c r="E47" s="2"/>
      <c r="F47" s="2"/>
      <c r="G47" s="2"/>
      <c r="H47" s="2"/>
      <c r="I47" s="2"/>
      <c r="J47" s="2"/>
      <c r="K47" s="2"/>
      <c r="L47" s="2"/>
    </row>
    <row r="48" spans="1:12" x14ac:dyDescent="0.25">
      <c r="A48" t="s">
        <v>29</v>
      </c>
      <c r="B48">
        <v>7000</v>
      </c>
      <c r="C48">
        <v>0</v>
      </c>
      <c r="D48" s="5"/>
      <c r="E48" s="2"/>
      <c r="F48" s="2"/>
      <c r="G48" s="2"/>
      <c r="H48" s="2"/>
      <c r="I48" s="2"/>
      <c r="J48" s="2"/>
      <c r="K48" s="2"/>
      <c r="L48" s="2"/>
    </row>
    <row r="49" spans="1:12" x14ac:dyDescent="0.25">
      <c r="A49" t="s">
        <v>29</v>
      </c>
      <c r="B49">
        <v>800</v>
      </c>
      <c r="C49">
        <v>0</v>
      </c>
      <c r="D49" s="5"/>
      <c r="E49" s="2"/>
      <c r="F49" s="2"/>
      <c r="G49" s="2"/>
      <c r="H49" s="2"/>
      <c r="I49" s="2"/>
      <c r="J49" s="2"/>
      <c r="K49" s="2"/>
      <c r="L49" s="2"/>
    </row>
    <row r="50" spans="1:12" x14ac:dyDescent="0.25">
      <c r="A50" t="s">
        <v>17</v>
      </c>
      <c r="B50">
        <v>100</v>
      </c>
      <c r="C50">
        <v>6</v>
      </c>
      <c r="D50" s="5"/>
      <c r="E50" s="2"/>
      <c r="F50" s="2"/>
      <c r="G50" s="2"/>
      <c r="H50" s="2"/>
      <c r="I50" s="2"/>
      <c r="J50" s="2"/>
      <c r="K50" s="2"/>
      <c r="L50" s="2"/>
    </row>
    <row r="51" spans="1:12" x14ac:dyDescent="0.25">
      <c r="A51" t="s">
        <v>17</v>
      </c>
      <c r="B51">
        <v>200</v>
      </c>
      <c r="C51">
        <v>12</v>
      </c>
      <c r="D51" s="5"/>
      <c r="E51" s="2"/>
      <c r="F51" s="2"/>
      <c r="G51" s="2"/>
      <c r="H51" s="2"/>
      <c r="I51" s="2"/>
      <c r="J51" s="2"/>
      <c r="K51" s="2"/>
      <c r="L51" s="2"/>
    </row>
    <row r="52" spans="1:12" x14ac:dyDescent="0.25">
      <c r="A52" t="s">
        <v>17</v>
      </c>
      <c r="B52">
        <v>300</v>
      </c>
      <c r="C52">
        <v>18</v>
      </c>
      <c r="D52" s="5"/>
      <c r="E52" s="2"/>
      <c r="F52" s="2"/>
      <c r="G52" s="2"/>
      <c r="H52" s="2"/>
      <c r="I52" s="2"/>
      <c r="J52" s="2"/>
      <c r="K52" s="2"/>
      <c r="L52" s="2"/>
    </row>
    <row r="53" spans="1:12" x14ac:dyDescent="0.25">
      <c r="A53" t="s">
        <v>29</v>
      </c>
      <c r="B53">
        <v>-5500</v>
      </c>
      <c r="C53">
        <v>0</v>
      </c>
      <c r="D53" s="5"/>
      <c r="E53" s="2"/>
      <c r="F53" s="2"/>
      <c r="G53" s="2"/>
      <c r="H53" s="2"/>
      <c r="I53" s="2"/>
      <c r="J53" s="2"/>
      <c r="K53" s="2"/>
      <c r="L53" s="2"/>
    </row>
    <row r="54" spans="1:12" x14ac:dyDescent="0.25">
      <c r="A54" t="s">
        <v>12</v>
      </c>
      <c r="B54">
        <v>-200</v>
      </c>
      <c r="C54">
        <v>-12</v>
      </c>
      <c r="D54" s="5"/>
      <c r="E54" s="2"/>
      <c r="F54" s="2"/>
      <c r="G54" s="2"/>
      <c r="H54" s="2"/>
      <c r="I54" s="2"/>
      <c r="J54" s="2"/>
      <c r="K54" s="2"/>
      <c r="L54" s="2"/>
    </row>
    <row r="55" spans="1:12" x14ac:dyDescent="0.25">
      <c r="A55" t="s">
        <v>12</v>
      </c>
      <c r="B55">
        <v>2700</v>
      </c>
      <c r="C55">
        <v>162</v>
      </c>
      <c r="D55" s="5"/>
      <c r="E55" s="2"/>
      <c r="F55" s="2"/>
      <c r="G55" s="2"/>
      <c r="H55" s="2"/>
      <c r="I55" s="2"/>
      <c r="J55" s="2"/>
      <c r="K55" s="2"/>
      <c r="L55" s="2"/>
    </row>
    <row r="56" spans="1:12" x14ac:dyDescent="0.25">
      <c r="A56" t="s">
        <v>12</v>
      </c>
      <c r="B56">
        <v>1200</v>
      </c>
      <c r="C56">
        <v>72</v>
      </c>
      <c r="D56" s="5"/>
      <c r="E56" s="2"/>
      <c r="F56" s="2"/>
      <c r="G56" s="2"/>
      <c r="H56" s="2"/>
      <c r="I56" s="2"/>
      <c r="J56" s="2"/>
      <c r="K56" s="2"/>
      <c r="L56" s="2"/>
    </row>
    <row r="57" spans="1:12" x14ac:dyDescent="0.25">
      <c r="A57" t="s">
        <v>18</v>
      </c>
      <c r="B57">
        <v>20000</v>
      </c>
      <c r="C57">
        <v>1200</v>
      </c>
      <c r="D57" s="5"/>
      <c r="E57" s="2"/>
      <c r="F57" s="2"/>
      <c r="G57" s="2"/>
      <c r="H57" s="2"/>
      <c r="I57" s="2"/>
      <c r="J57" s="2"/>
      <c r="K57" s="2"/>
      <c r="L57" s="2"/>
    </row>
    <row r="58" spans="1:12" x14ac:dyDescent="0.25">
      <c r="A58" t="s">
        <v>33</v>
      </c>
      <c r="B58">
        <v>5000</v>
      </c>
      <c r="C58">
        <v>0</v>
      </c>
      <c r="D58" s="5"/>
      <c r="E58" s="2"/>
      <c r="F58" s="2"/>
      <c r="G58" s="2"/>
      <c r="H58" s="2"/>
      <c r="I58" s="2"/>
      <c r="J58" s="2"/>
      <c r="K58" s="2"/>
      <c r="L58" s="2"/>
    </row>
    <row r="59" spans="1:12" x14ac:dyDescent="0.25">
      <c r="A59" t="s">
        <v>32</v>
      </c>
      <c r="B59">
        <v>250</v>
      </c>
      <c r="C59">
        <v>0</v>
      </c>
      <c r="D59" s="5"/>
      <c r="E59" s="2"/>
      <c r="F59" s="2"/>
      <c r="G59" s="2"/>
      <c r="H59" s="2"/>
      <c r="I59" s="2"/>
      <c r="J59" s="2"/>
      <c r="K59" s="2"/>
      <c r="L59" s="2"/>
    </row>
    <row r="60" spans="1:12" x14ac:dyDescent="0.25">
      <c r="A60" t="s">
        <v>32</v>
      </c>
      <c r="B60">
        <v>150</v>
      </c>
      <c r="C60">
        <v>0</v>
      </c>
      <c r="D60" s="5"/>
      <c r="E60" s="2"/>
      <c r="F60" s="2"/>
      <c r="G60" s="2"/>
      <c r="H60" s="2"/>
      <c r="I60" s="2"/>
      <c r="J60" s="2"/>
      <c r="K60" s="2"/>
      <c r="L60" s="2"/>
    </row>
    <row r="61" spans="1:12" x14ac:dyDescent="0.25">
      <c r="A61" t="s">
        <v>29</v>
      </c>
      <c r="B61">
        <v>8250</v>
      </c>
      <c r="C61">
        <v>0</v>
      </c>
      <c r="D61" s="5"/>
      <c r="E61" s="2"/>
      <c r="F61" s="2"/>
      <c r="G61" s="2"/>
      <c r="H61" s="2"/>
      <c r="I61" s="2"/>
      <c r="J61" s="2"/>
      <c r="K61" s="2"/>
      <c r="L61" s="2"/>
    </row>
    <row r="62" spans="1:12" x14ac:dyDescent="0.25">
      <c r="A62" t="s">
        <v>12</v>
      </c>
      <c r="B62">
        <v>900</v>
      </c>
      <c r="C62">
        <v>54</v>
      </c>
      <c r="D62" s="5"/>
      <c r="E62" s="2"/>
      <c r="F62" s="2"/>
      <c r="G62" s="2"/>
      <c r="H62" s="2"/>
      <c r="I62" s="2"/>
      <c r="J62" s="2"/>
      <c r="K62" s="2"/>
      <c r="L62" s="2"/>
    </row>
    <row r="63" spans="1:12" x14ac:dyDescent="0.25">
      <c r="A63" t="s">
        <v>12</v>
      </c>
      <c r="B63">
        <v>1000</v>
      </c>
      <c r="C63">
        <v>60</v>
      </c>
      <c r="D63" s="5"/>
      <c r="E63" s="2"/>
      <c r="F63" s="2"/>
      <c r="G63" s="2"/>
      <c r="H63" s="2"/>
      <c r="I63" s="2"/>
      <c r="J63" s="2"/>
      <c r="K63" s="2"/>
      <c r="L63" s="2"/>
    </row>
    <row r="64" spans="1:12" x14ac:dyDescent="0.25">
      <c r="A64" t="s">
        <v>29</v>
      </c>
      <c r="B64">
        <v>300</v>
      </c>
      <c r="C64">
        <v>0</v>
      </c>
      <c r="D64" s="5"/>
      <c r="E64" s="2"/>
      <c r="F64" s="2"/>
      <c r="G64" s="2"/>
      <c r="H64" s="2"/>
      <c r="I64" s="2"/>
      <c r="J64" s="2"/>
      <c r="K64" s="2"/>
      <c r="L64" s="2"/>
    </row>
    <row r="65" spans="1:12" x14ac:dyDescent="0.25">
      <c r="A65" t="s">
        <v>16</v>
      </c>
      <c r="B65">
        <v>2000</v>
      </c>
      <c r="C65">
        <v>120</v>
      </c>
      <c r="D65" s="5"/>
      <c r="E65" s="2"/>
      <c r="F65" s="2"/>
      <c r="G65" s="2"/>
      <c r="H65" s="2"/>
      <c r="I65" s="2"/>
      <c r="J65" s="2"/>
      <c r="K65" s="2"/>
      <c r="L65" s="2"/>
    </row>
    <row r="66" spans="1:12" x14ac:dyDescent="0.25">
      <c r="A66" t="s">
        <v>29</v>
      </c>
      <c r="B66">
        <v>9100</v>
      </c>
      <c r="C66">
        <v>0</v>
      </c>
      <c r="D66" s="5"/>
      <c r="E66" s="2"/>
      <c r="F66" s="2"/>
      <c r="G66" s="2"/>
      <c r="H66" s="2"/>
      <c r="I66" s="2"/>
      <c r="J66" s="2"/>
      <c r="K66" s="2"/>
      <c r="L66" s="2"/>
    </row>
    <row r="67" spans="1:12" x14ac:dyDescent="0.25">
      <c r="A67" t="s">
        <v>31</v>
      </c>
      <c r="B67">
        <v>50</v>
      </c>
      <c r="C67">
        <v>3</v>
      </c>
      <c r="D67" s="5"/>
      <c r="E67" s="2"/>
      <c r="F67" s="2"/>
      <c r="G67" s="2"/>
      <c r="H67" s="2"/>
      <c r="I67" s="2"/>
      <c r="J67" s="2"/>
      <c r="K67" s="2"/>
      <c r="L67" s="2"/>
    </row>
    <row r="68" spans="1:12" x14ac:dyDescent="0.25">
      <c r="A68" t="s">
        <v>29</v>
      </c>
      <c r="B68">
        <v>1000</v>
      </c>
      <c r="C68">
        <v>0</v>
      </c>
      <c r="D68" s="5"/>
      <c r="E68" s="2"/>
      <c r="F68" s="2"/>
      <c r="G68" s="2"/>
      <c r="H68" s="2"/>
      <c r="I68" s="2"/>
      <c r="J68" s="2"/>
      <c r="K68" s="2"/>
      <c r="L68" s="2"/>
    </row>
    <row r="69" spans="1:12" x14ac:dyDescent="0.25">
      <c r="A69" t="s">
        <v>29</v>
      </c>
      <c r="B69">
        <v>10000</v>
      </c>
      <c r="C69">
        <v>0</v>
      </c>
      <c r="D69" s="5"/>
      <c r="E69" s="2"/>
      <c r="F69" s="2"/>
      <c r="G69" s="2"/>
      <c r="H69" s="2"/>
      <c r="I69" s="2"/>
      <c r="J69" s="2"/>
      <c r="K69" s="2"/>
      <c r="L69" s="2"/>
    </row>
    <row r="70" spans="1:12" x14ac:dyDescent="0.25">
      <c r="A70" t="s">
        <v>29</v>
      </c>
      <c r="B70">
        <v>5000</v>
      </c>
      <c r="C70">
        <v>0</v>
      </c>
      <c r="D70" s="5"/>
      <c r="E70" s="2"/>
      <c r="F70" s="2"/>
      <c r="G70" s="2"/>
      <c r="H70" s="2"/>
      <c r="I70" s="2"/>
      <c r="J70" s="2"/>
      <c r="K70" s="2"/>
      <c r="L70" s="2"/>
    </row>
    <row r="71" spans="1:12" x14ac:dyDescent="0.25">
      <c r="A71" t="s">
        <v>12</v>
      </c>
      <c r="B71">
        <v>-1000</v>
      </c>
      <c r="C71">
        <v>-60</v>
      </c>
      <c r="D71" s="5"/>
      <c r="E71" s="2"/>
      <c r="F71" s="2"/>
      <c r="G71" s="2"/>
      <c r="H71" s="2"/>
      <c r="I71" s="2"/>
      <c r="J71" s="2"/>
      <c r="K71" s="2"/>
      <c r="L71" s="2"/>
    </row>
    <row r="72" spans="1:12" x14ac:dyDescent="0.25">
      <c r="A72" t="s">
        <v>18</v>
      </c>
      <c r="B72">
        <v>5000</v>
      </c>
      <c r="C72">
        <v>300</v>
      </c>
      <c r="D72" s="5"/>
      <c r="E72" s="2"/>
      <c r="F72" s="2"/>
      <c r="G72" s="2"/>
      <c r="H72" s="2"/>
      <c r="I72" s="2"/>
      <c r="J72" s="2"/>
      <c r="K72" s="2"/>
      <c r="L72" s="2"/>
    </row>
    <row r="73" spans="1:12" x14ac:dyDescent="0.25">
      <c r="A73" t="s">
        <v>31</v>
      </c>
      <c r="B73">
        <v>8000</v>
      </c>
      <c r="C73">
        <v>480</v>
      </c>
      <c r="D73" s="5"/>
      <c r="E73" s="2"/>
      <c r="F73" s="2"/>
      <c r="G73" s="2"/>
      <c r="H73" s="2"/>
      <c r="I73" s="2"/>
      <c r="J73" s="2"/>
      <c r="K73" s="2"/>
      <c r="L73" s="2"/>
    </row>
    <row r="74" spans="1:12" x14ac:dyDescent="0.25">
      <c r="A74" t="s">
        <v>7</v>
      </c>
      <c r="B74">
        <v>12000</v>
      </c>
      <c r="C74">
        <v>0</v>
      </c>
      <c r="D74" s="5"/>
      <c r="E74" s="2"/>
      <c r="F74" s="2"/>
      <c r="G74" s="2"/>
      <c r="H74" s="2"/>
      <c r="I74" s="2"/>
      <c r="J74" s="2"/>
      <c r="K74" s="2"/>
      <c r="L74" s="2"/>
    </row>
    <row r="75" spans="1:12" x14ac:dyDescent="0.25">
      <c r="A75" t="s">
        <v>29</v>
      </c>
      <c r="B75">
        <v>4200</v>
      </c>
      <c r="C75">
        <v>0</v>
      </c>
      <c r="D75" s="5"/>
      <c r="E75" s="2"/>
      <c r="F75" s="2"/>
      <c r="G75" s="2"/>
      <c r="H75" s="2"/>
      <c r="I75" s="2"/>
      <c r="J75" s="2"/>
      <c r="K75" s="2"/>
      <c r="L75" s="2"/>
    </row>
    <row r="76" spans="1:12" x14ac:dyDescent="0.25">
      <c r="A76" t="s">
        <v>29</v>
      </c>
      <c r="B76">
        <v>280</v>
      </c>
      <c r="C76">
        <v>0</v>
      </c>
      <c r="D76" s="5"/>
      <c r="E76" s="2"/>
      <c r="F76" s="2"/>
      <c r="G76" s="2"/>
      <c r="H76" s="2"/>
      <c r="I76" s="2"/>
      <c r="J76" s="2"/>
      <c r="K76" s="2"/>
      <c r="L76" s="2"/>
    </row>
    <row r="77" spans="1:12" x14ac:dyDescent="0.25">
      <c r="A77" t="s">
        <v>12</v>
      </c>
      <c r="B77">
        <v>150</v>
      </c>
      <c r="C77">
        <v>9</v>
      </c>
      <c r="D77" s="5"/>
      <c r="E77" s="2"/>
      <c r="F77" s="2"/>
      <c r="G77" s="2"/>
      <c r="H77" s="2"/>
      <c r="I77" s="2"/>
      <c r="J77" s="2"/>
      <c r="K77" s="2"/>
      <c r="L77" s="2"/>
    </row>
    <row r="78" spans="1:12" x14ac:dyDescent="0.25">
      <c r="A78" t="s">
        <v>29</v>
      </c>
      <c r="B78">
        <v>11000</v>
      </c>
      <c r="C78">
        <v>0</v>
      </c>
      <c r="D78" s="5"/>
      <c r="E78" s="2"/>
      <c r="F78" s="2"/>
      <c r="G78" s="2"/>
      <c r="H78" s="2"/>
      <c r="I78" s="2"/>
      <c r="J78" s="2"/>
      <c r="K78" s="2"/>
      <c r="L78" s="2"/>
    </row>
    <row r="79" spans="1:12" x14ac:dyDescent="0.25">
      <c r="A79" t="s">
        <v>29</v>
      </c>
      <c r="B79">
        <v>-50</v>
      </c>
      <c r="C79">
        <v>0</v>
      </c>
      <c r="D79" s="5"/>
      <c r="E79" s="2"/>
      <c r="F79" s="2"/>
      <c r="G79" s="2"/>
      <c r="H79" s="2"/>
      <c r="I79" s="2"/>
      <c r="J79" s="2"/>
      <c r="K79" s="2"/>
      <c r="L79" s="2"/>
    </row>
    <row r="80" spans="1:12" x14ac:dyDescent="0.25">
      <c r="A80" t="s">
        <v>12</v>
      </c>
      <c r="B80">
        <v>3200</v>
      </c>
      <c r="C80">
        <v>192</v>
      </c>
      <c r="D80" s="5"/>
      <c r="E80" s="2"/>
      <c r="F80" s="2"/>
      <c r="G80" s="2"/>
      <c r="H80" s="2"/>
      <c r="I80" s="2"/>
      <c r="J80" s="2"/>
      <c r="K80" s="2"/>
      <c r="L80" s="2"/>
    </row>
    <row r="81" spans="1:12" x14ac:dyDescent="0.25">
      <c r="A81" t="s">
        <v>12</v>
      </c>
      <c r="B81">
        <v>100</v>
      </c>
      <c r="C81">
        <v>6</v>
      </c>
      <c r="D81" s="5"/>
      <c r="E81" s="2"/>
      <c r="F81" s="2"/>
      <c r="G81" s="2"/>
      <c r="H81" s="2"/>
      <c r="I81" s="2"/>
      <c r="J81" s="2"/>
      <c r="K81" s="2"/>
      <c r="L81" s="2"/>
    </row>
    <row r="82" spans="1:12" x14ac:dyDescent="0.25">
      <c r="A82" t="s">
        <v>12</v>
      </c>
      <c r="B82">
        <v>3100</v>
      </c>
      <c r="C82">
        <v>186</v>
      </c>
      <c r="D82" s="5"/>
      <c r="E82" s="2"/>
      <c r="F82" s="2"/>
      <c r="G82" s="2"/>
      <c r="H82" s="2"/>
      <c r="I82" s="2"/>
      <c r="J82" s="2"/>
      <c r="K82" s="2"/>
      <c r="L82" s="2"/>
    </row>
    <row r="83" spans="1:12" x14ac:dyDescent="0.25">
      <c r="A83" t="s">
        <v>17</v>
      </c>
      <c r="B83">
        <v>900</v>
      </c>
      <c r="C83">
        <v>54</v>
      </c>
      <c r="D83" s="5"/>
      <c r="E83" s="2"/>
      <c r="F83" s="2"/>
      <c r="G83" s="2"/>
      <c r="H83" s="2"/>
      <c r="I83" s="2"/>
      <c r="J83" s="2"/>
      <c r="K83" s="2"/>
      <c r="L83" s="2"/>
    </row>
    <row r="84" spans="1:12" x14ac:dyDescent="0.25">
      <c r="A84" t="s">
        <v>29</v>
      </c>
      <c r="B84">
        <v>600</v>
      </c>
      <c r="C84">
        <v>0</v>
      </c>
      <c r="D84" s="5"/>
      <c r="E84" s="2"/>
      <c r="F84" s="2"/>
      <c r="G84" s="2"/>
      <c r="H84" s="2"/>
      <c r="I84" s="2"/>
      <c r="J84" s="2"/>
      <c r="K84" s="2"/>
      <c r="L84" s="2"/>
    </row>
    <row r="85" spans="1:12" x14ac:dyDescent="0.25">
      <c r="A85" t="s">
        <v>29</v>
      </c>
      <c r="B85">
        <v>12100</v>
      </c>
      <c r="C85">
        <v>0</v>
      </c>
      <c r="D85" s="5"/>
      <c r="E85" s="2"/>
      <c r="F85" s="2"/>
      <c r="G85" s="2"/>
      <c r="H85" s="2"/>
      <c r="I85" s="2"/>
      <c r="J85" s="2"/>
      <c r="K85" s="2"/>
      <c r="L85" s="2"/>
    </row>
    <row r="86" spans="1:12" x14ac:dyDescent="0.25">
      <c r="A86" t="s">
        <v>29</v>
      </c>
      <c r="B86">
        <v>17600</v>
      </c>
      <c r="C86">
        <v>0</v>
      </c>
      <c r="D86" s="5"/>
      <c r="E86" s="2"/>
      <c r="F86" s="2"/>
      <c r="G86" s="2"/>
      <c r="H86" s="2"/>
      <c r="I86" s="2"/>
      <c r="J86" s="2"/>
      <c r="K86" s="2"/>
      <c r="L86" s="2"/>
    </row>
    <row r="87" spans="1:12" x14ac:dyDescent="0.25">
      <c r="A87" t="s">
        <v>18</v>
      </c>
      <c r="B87">
        <v>10000</v>
      </c>
      <c r="C87">
        <v>600</v>
      </c>
      <c r="D87" s="5"/>
      <c r="E87" s="2"/>
      <c r="F87" s="2"/>
      <c r="G87" s="2"/>
      <c r="H87" s="2"/>
      <c r="I87" s="2"/>
      <c r="J87" s="2"/>
      <c r="K87" s="2"/>
      <c r="L87" s="2"/>
    </row>
    <row r="88" spans="1:12" x14ac:dyDescent="0.25">
      <c r="A88" t="s">
        <v>31</v>
      </c>
      <c r="B88">
        <v>800</v>
      </c>
      <c r="C88">
        <v>48</v>
      </c>
      <c r="D88" s="5"/>
      <c r="E88" s="2"/>
      <c r="F88" s="2"/>
      <c r="G88" s="2"/>
      <c r="H88" s="2"/>
      <c r="I88" s="2"/>
      <c r="J88" s="2"/>
      <c r="K88" s="2"/>
      <c r="L88" s="2"/>
    </row>
    <row r="89" spans="1:12" x14ac:dyDescent="0.25">
      <c r="A89" t="s">
        <v>12</v>
      </c>
      <c r="B89">
        <v>240000</v>
      </c>
      <c r="C89">
        <v>14400</v>
      </c>
      <c r="D89" s="5"/>
      <c r="E89" s="2"/>
      <c r="F89" s="2"/>
      <c r="G89" s="2"/>
      <c r="H89" s="2"/>
      <c r="I89" s="2"/>
      <c r="J89" s="2"/>
      <c r="K89" s="2"/>
      <c r="L89" s="2"/>
    </row>
    <row r="90" spans="1:12" x14ac:dyDescent="0.25">
      <c r="A90" t="s">
        <v>29</v>
      </c>
      <c r="B90">
        <v>8000</v>
      </c>
      <c r="C90">
        <v>0</v>
      </c>
      <c r="D90" s="5"/>
      <c r="E90" s="2"/>
      <c r="F90" s="2"/>
      <c r="G90" s="2"/>
      <c r="H90" s="2"/>
      <c r="I90" s="2"/>
      <c r="J90" s="2"/>
      <c r="K90" s="2"/>
      <c r="L90" s="2"/>
    </row>
    <row r="91" spans="1:12" x14ac:dyDescent="0.25">
      <c r="A91" t="s">
        <v>29</v>
      </c>
      <c r="B91">
        <v>1500</v>
      </c>
      <c r="C91">
        <v>0</v>
      </c>
      <c r="D91" s="5"/>
      <c r="E91" s="2"/>
      <c r="F91" s="2"/>
      <c r="G91" s="2"/>
      <c r="H91" s="2"/>
      <c r="I91" s="2"/>
      <c r="J91" s="2"/>
      <c r="K91" s="2"/>
      <c r="L91" s="2"/>
    </row>
    <row r="92" spans="1:12" x14ac:dyDescent="0.25">
      <c r="A92" t="s">
        <v>12</v>
      </c>
      <c r="B92">
        <v>2500</v>
      </c>
      <c r="C92">
        <v>150</v>
      </c>
      <c r="D92" s="5"/>
      <c r="E92" s="2"/>
      <c r="F92" s="2"/>
      <c r="G92" s="2"/>
      <c r="H92" s="2"/>
      <c r="I92" s="2"/>
      <c r="J92" s="2"/>
      <c r="K92" s="2"/>
      <c r="L92" s="2"/>
    </row>
    <row r="93" spans="1:12" x14ac:dyDescent="0.25">
      <c r="A93" t="s">
        <v>12</v>
      </c>
      <c r="B93">
        <v>75</v>
      </c>
      <c r="C93">
        <v>4.5</v>
      </c>
      <c r="D93" s="5"/>
      <c r="E93" s="2"/>
      <c r="F93" s="2"/>
      <c r="G93" s="2"/>
      <c r="H93" s="2"/>
      <c r="I93" s="2"/>
      <c r="J93" s="2"/>
      <c r="K93" s="2"/>
      <c r="L93" s="2"/>
    </row>
    <row r="94" spans="1:12" x14ac:dyDescent="0.25">
      <c r="A94" t="s">
        <v>12</v>
      </c>
      <c r="B94">
        <v>80008.34</v>
      </c>
      <c r="C94">
        <v>4800.5</v>
      </c>
      <c r="D94" s="5"/>
      <c r="E94" s="2"/>
      <c r="F94" s="2"/>
      <c r="G94" s="2"/>
      <c r="H94" s="2"/>
      <c r="I94" s="2"/>
      <c r="J94" s="2"/>
      <c r="K94" s="2"/>
      <c r="L94" s="2"/>
    </row>
    <row r="95" spans="1:12" x14ac:dyDescent="0.25">
      <c r="A95" t="s">
        <v>12</v>
      </c>
      <c r="B95">
        <v>15008.34</v>
      </c>
      <c r="C95">
        <v>900.5</v>
      </c>
      <c r="D95" s="5"/>
      <c r="E95" s="2"/>
      <c r="F95" s="2"/>
      <c r="G95" s="2"/>
      <c r="H95" s="2"/>
      <c r="I95" s="2"/>
      <c r="J95" s="2"/>
      <c r="K95" s="2"/>
      <c r="L95" s="2"/>
    </row>
    <row r="96" spans="1:12" x14ac:dyDescent="0.25">
      <c r="A96" t="s">
        <v>12</v>
      </c>
      <c r="B96">
        <v>50008.33</v>
      </c>
      <c r="C96">
        <v>3000.5</v>
      </c>
      <c r="D96" s="5"/>
      <c r="E96" s="2"/>
      <c r="F96" s="2"/>
      <c r="G96" s="2"/>
      <c r="H96" s="2"/>
      <c r="I96" s="2"/>
      <c r="J96" s="2"/>
      <c r="K96" s="2"/>
      <c r="L96" s="2"/>
    </row>
    <row r="97" spans="1:12" x14ac:dyDescent="0.25">
      <c r="A97" t="s">
        <v>12</v>
      </c>
      <c r="B97">
        <v>75008.34</v>
      </c>
      <c r="C97">
        <v>4500.5</v>
      </c>
      <c r="D97" s="5"/>
      <c r="E97" s="2"/>
      <c r="F97" s="2"/>
      <c r="G97" s="2"/>
      <c r="H97" s="2"/>
      <c r="I97" s="2"/>
      <c r="J97" s="2"/>
      <c r="K97" s="2"/>
      <c r="L97" s="2"/>
    </row>
    <row r="98" spans="1:12" x14ac:dyDescent="0.25">
      <c r="A98" t="s">
        <v>12</v>
      </c>
      <c r="B98">
        <v>40004.17</v>
      </c>
      <c r="C98">
        <v>2400.25</v>
      </c>
      <c r="D98" s="5"/>
      <c r="E98" s="2"/>
      <c r="F98" s="2"/>
      <c r="G98" s="2"/>
      <c r="H98" s="2"/>
      <c r="I98" s="2"/>
      <c r="J98" s="2"/>
      <c r="K98" s="2"/>
      <c r="L98" s="2"/>
    </row>
    <row r="99" spans="1:12" x14ac:dyDescent="0.25">
      <c r="A99" t="s">
        <v>12</v>
      </c>
      <c r="B99">
        <v>7504.17</v>
      </c>
      <c r="C99">
        <v>450.25</v>
      </c>
      <c r="D99" s="5"/>
      <c r="E99" s="2"/>
      <c r="F99" s="2"/>
      <c r="G99" s="2"/>
      <c r="H99" s="2"/>
      <c r="I99" s="2"/>
      <c r="J99" s="2"/>
      <c r="K99" s="2"/>
      <c r="L99" s="2"/>
    </row>
    <row r="100" spans="1:12" x14ac:dyDescent="0.25">
      <c r="A100" t="s">
        <v>12</v>
      </c>
      <c r="B100">
        <v>25004.17</v>
      </c>
      <c r="C100">
        <v>1500.25</v>
      </c>
      <c r="D100" s="5"/>
      <c r="E100" s="2"/>
      <c r="F100" s="2"/>
      <c r="G100" s="2"/>
      <c r="H100" s="2"/>
      <c r="I100" s="2"/>
      <c r="J100" s="2"/>
      <c r="K100" s="2"/>
      <c r="L100" s="2"/>
    </row>
    <row r="101" spans="1:12" x14ac:dyDescent="0.25">
      <c r="A101" t="s">
        <v>12</v>
      </c>
      <c r="B101">
        <v>37504.17</v>
      </c>
      <c r="C101">
        <v>2250.25</v>
      </c>
      <c r="D101" s="5"/>
      <c r="E101" s="2"/>
      <c r="F101" s="2"/>
      <c r="G101" s="2"/>
      <c r="H101" s="2"/>
      <c r="I101" s="2"/>
      <c r="J101" s="2"/>
      <c r="K101" s="2"/>
      <c r="L101" s="2"/>
    </row>
    <row r="102" spans="1:12" x14ac:dyDescent="0.25">
      <c r="A102" t="s">
        <v>29</v>
      </c>
      <c r="B102">
        <v>19250</v>
      </c>
      <c r="C102">
        <v>0</v>
      </c>
      <c r="D102" s="5"/>
      <c r="E102" s="2"/>
      <c r="F102" s="2"/>
      <c r="G102" s="2"/>
      <c r="H102" s="2"/>
      <c r="I102" s="2"/>
      <c r="J102" s="2"/>
      <c r="K102" s="2"/>
      <c r="L102" s="2"/>
    </row>
    <row r="103" spans="1:12" x14ac:dyDescent="0.25">
      <c r="A103" t="s">
        <v>12</v>
      </c>
      <c r="B103">
        <v>80008.34</v>
      </c>
      <c r="C103">
        <v>4800.5</v>
      </c>
      <c r="D103" s="5"/>
      <c r="E103" s="2"/>
      <c r="F103" s="2"/>
      <c r="G103" s="2"/>
      <c r="H103" s="2"/>
      <c r="I103" s="2"/>
      <c r="J103" s="2"/>
      <c r="K103" s="2"/>
      <c r="L103" s="2"/>
    </row>
    <row r="104" spans="1:12" x14ac:dyDescent="0.25">
      <c r="A104" t="s">
        <v>12</v>
      </c>
      <c r="B104">
        <v>15008.34</v>
      </c>
      <c r="C104">
        <v>900.5</v>
      </c>
      <c r="D104" s="5"/>
      <c r="E104" s="2"/>
      <c r="F104" s="2"/>
      <c r="G104" s="2"/>
      <c r="H104" s="2"/>
      <c r="I104" s="2"/>
      <c r="J104" s="2"/>
      <c r="K104" s="2"/>
      <c r="L104" s="2"/>
    </row>
    <row r="105" spans="1:12" x14ac:dyDescent="0.25">
      <c r="A105" t="s">
        <v>12</v>
      </c>
      <c r="B105">
        <v>50008.33</v>
      </c>
      <c r="C105">
        <v>3000.5</v>
      </c>
      <c r="D105" s="5"/>
      <c r="E105" s="2"/>
      <c r="F105" s="2"/>
      <c r="G105" s="2"/>
      <c r="H105" s="2"/>
      <c r="I105" s="2"/>
      <c r="J105" s="2"/>
      <c r="K105" s="2"/>
      <c r="L105" s="2"/>
    </row>
    <row r="106" spans="1:12" x14ac:dyDescent="0.25">
      <c r="A106" t="s">
        <v>12</v>
      </c>
      <c r="B106">
        <v>75008.34</v>
      </c>
      <c r="C106">
        <v>4500.5</v>
      </c>
      <c r="D106" s="5"/>
      <c r="E106" s="2"/>
      <c r="F106" s="2"/>
      <c r="G106" s="2"/>
      <c r="H106" s="2"/>
      <c r="I106" s="2"/>
      <c r="J106" s="2"/>
      <c r="K106" s="2"/>
      <c r="L106" s="2"/>
    </row>
    <row r="107" spans="1:12" x14ac:dyDescent="0.25">
      <c r="A107" t="s">
        <v>12</v>
      </c>
      <c r="B107">
        <v>160016.67000000001</v>
      </c>
      <c r="C107">
        <v>9601</v>
      </c>
      <c r="D107" s="5"/>
      <c r="E107" s="2"/>
      <c r="F107" s="2"/>
      <c r="G107" s="2"/>
      <c r="H107" s="2"/>
      <c r="I107" s="2"/>
      <c r="J107" s="2"/>
      <c r="K107" s="2"/>
      <c r="L107" s="2"/>
    </row>
    <row r="108" spans="1:12" x14ac:dyDescent="0.25">
      <c r="A108" t="s">
        <v>12</v>
      </c>
      <c r="B108">
        <v>100016.66</v>
      </c>
      <c r="C108">
        <v>6001</v>
      </c>
      <c r="D108" s="5"/>
      <c r="E108" s="2"/>
      <c r="F108" s="2"/>
      <c r="G108" s="2"/>
      <c r="H108" s="2"/>
      <c r="I108" s="2"/>
      <c r="J108" s="2"/>
      <c r="K108" s="2"/>
      <c r="L108" s="2"/>
    </row>
    <row r="109" spans="1:12" x14ac:dyDescent="0.25">
      <c r="A109" t="s">
        <v>12</v>
      </c>
      <c r="B109">
        <v>150016.67000000001</v>
      </c>
      <c r="C109">
        <v>9001</v>
      </c>
      <c r="D109" s="5"/>
      <c r="E109" s="2"/>
      <c r="F109" s="2"/>
      <c r="G109" s="2"/>
      <c r="H109" s="2"/>
      <c r="I109" s="2"/>
      <c r="J109" s="2"/>
      <c r="K109" s="2"/>
      <c r="L109" s="2"/>
    </row>
    <row r="110" spans="1:12" x14ac:dyDescent="0.25">
      <c r="A110" t="s">
        <v>12</v>
      </c>
      <c r="B110">
        <v>30016.67</v>
      </c>
      <c r="C110">
        <v>1801</v>
      </c>
      <c r="D110" s="5"/>
      <c r="E110" s="2"/>
      <c r="F110" s="2"/>
      <c r="G110" s="2"/>
      <c r="H110" s="2"/>
      <c r="I110" s="2"/>
      <c r="J110" s="2"/>
      <c r="K110" s="2"/>
      <c r="L110" s="2"/>
    </row>
    <row r="111" spans="1:12" x14ac:dyDescent="0.25">
      <c r="A111" t="s">
        <v>12</v>
      </c>
      <c r="B111">
        <v>80000</v>
      </c>
      <c r="C111">
        <v>4800</v>
      </c>
      <c r="D111" s="5"/>
      <c r="E111" s="2"/>
      <c r="F111" s="2"/>
      <c r="G111" s="2"/>
      <c r="H111" s="2"/>
      <c r="I111" s="2"/>
      <c r="J111" s="2"/>
      <c r="K111" s="2"/>
      <c r="L111" s="2"/>
    </row>
    <row r="112" spans="1:12" x14ac:dyDescent="0.25">
      <c r="A112" t="s">
        <v>12</v>
      </c>
      <c r="B112">
        <v>15000</v>
      </c>
      <c r="C112">
        <v>900</v>
      </c>
      <c r="D112" s="5"/>
      <c r="E112" s="2"/>
      <c r="F112" s="2"/>
      <c r="G112" s="2"/>
      <c r="H112" s="2"/>
      <c r="I112" s="2"/>
      <c r="J112" s="2"/>
      <c r="K112" s="2"/>
      <c r="L112" s="2"/>
    </row>
    <row r="113" spans="1:12" x14ac:dyDescent="0.25">
      <c r="A113" t="s">
        <v>12</v>
      </c>
      <c r="B113">
        <v>50000</v>
      </c>
      <c r="C113">
        <v>3000</v>
      </c>
      <c r="D113" s="5"/>
      <c r="E113" s="2"/>
      <c r="F113" s="2"/>
      <c r="G113" s="2"/>
      <c r="H113" s="2"/>
      <c r="I113" s="2"/>
      <c r="J113" s="2"/>
      <c r="K113" s="2"/>
      <c r="L113" s="2"/>
    </row>
    <row r="114" spans="1:12" x14ac:dyDescent="0.25">
      <c r="A114" t="s">
        <v>12</v>
      </c>
      <c r="B114">
        <v>75000</v>
      </c>
      <c r="C114">
        <v>4500</v>
      </c>
      <c r="D114" s="5"/>
      <c r="E114" s="2"/>
      <c r="F114" s="2"/>
      <c r="G114" s="2"/>
      <c r="H114" s="2"/>
      <c r="I114" s="2"/>
      <c r="J114" s="2"/>
      <c r="K114" s="2"/>
      <c r="L114" s="2"/>
    </row>
    <row r="115" spans="1:12" x14ac:dyDescent="0.25">
      <c r="A115" t="s">
        <v>12</v>
      </c>
      <c r="B115">
        <v>80000</v>
      </c>
      <c r="C115">
        <v>4800</v>
      </c>
      <c r="D115" s="5"/>
      <c r="E115" s="2"/>
      <c r="F115" s="2"/>
      <c r="G115" s="2"/>
      <c r="H115" s="2"/>
      <c r="I115" s="2"/>
      <c r="J115" s="2"/>
      <c r="K115" s="2"/>
      <c r="L115" s="2"/>
    </row>
    <row r="116" spans="1:12" x14ac:dyDescent="0.25">
      <c r="A116" t="s">
        <v>12</v>
      </c>
      <c r="B116">
        <v>15000</v>
      </c>
      <c r="C116">
        <v>900</v>
      </c>
      <c r="D116" s="5"/>
      <c r="E116" s="2"/>
      <c r="F116" s="2"/>
      <c r="G116" s="2"/>
      <c r="H116" s="2"/>
      <c r="I116" s="2"/>
      <c r="J116" s="2"/>
      <c r="K116" s="2"/>
      <c r="L116" s="2"/>
    </row>
    <row r="117" spans="1:12" x14ac:dyDescent="0.25">
      <c r="A117" t="s">
        <v>12</v>
      </c>
      <c r="B117">
        <v>50000</v>
      </c>
      <c r="C117">
        <v>3000</v>
      </c>
      <c r="D117" s="5"/>
      <c r="E117" s="2"/>
      <c r="F117" s="2"/>
      <c r="G117" s="2"/>
      <c r="H117" s="2"/>
      <c r="I117" s="2"/>
      <c r="J117" s="2"/>
      <c r="K117" s="2"/>
      <c r="L117" s="2"/>
    </row>
    <row r="118" spans="1:12" x14ac:dyDescent="0.25">
      <c r="A118" t="s">
        <v>12</v>
      </c>
      <c r="B118">
        <v>75000</v>
      </c>
      <c r="C118">
        <v>4500</v>
      </c>
      <c r="D118" s="5"/>
      <c r="E118" s="2"/>
      <c r="F118" s="2"/>
      <c r="G118" s="2"/>
      <c r="H118" s="2"/>
      <c r="I118" s="2"/>
      <c r="J118" s="2"/>
      <c r="K118" s="2"/>
      <c r="L118" s="2"/>
    </row>
    <row r="119" spans="1:12" x14ac:dyDescent="0.25">
      <c r="A119" t="s">
        <v>12</v>
      </c>
      <c r="B119">
        <v>160000</v>
      </c>
      <c r="C119">
        <v>9600</v>
      </c>
      <c r="D119" s="5"/>
      <c r="E119" s="2"/>
      <c r="F119" s="2"/>
      <c r="G119" s="2"/>
      <c r="H119" s="2"/>
      <c r="I119" s="2"/>
      <c r="J119" s="2"/>
      <c r="K119" s="2"/>
      <c r="L119" s="2"/>
    </row>
    <row r="120" spans="1:12" x14ac:dyDescent="0.25">
      <c r="A120" t="s">
        <v>12</v>
      </c>
      <c r="B120">
        <v>30000</v>
      </c>
      <c r="C120">
        <v>1800</v>
      </c>
      <c r="D120" s="5"/>
      <c r="E120" s="2"/>
      <c r="F120" s="2"/>
      <c r="G120" s="2"/>
      <c r="H120" s="2"/>
      <c r="I120" s="2"/>
      <c r="J120" s="2"/>
      <c r="K120" s="2"/>
      <c r="L120" s="2"/>
    </row>
    <row r="121" spans="1:12" x14ac:dyDescent="0.25">
      <c r="A121" t="s">
        <v>12</v>
      </c>
      <c r="B121">
        <v>100000</v>
      </c>
      <c r="C121">
        <v>6000</v>
      </c>
      <c r="D121" s="5"/>
      <c r="E121" s="2"/>
      <c r="F121" s="2"/>
      <c r="G121" s="2"/>
      <c r="H121" s="2"/>
      <c r="I121" s="2"/>
      <c r="J121" s="2"/>
      <c r="K121" s="2"/>
      <c r="L121" s="2"/>
    </row>
    <row r="122" spans="1:12" x14ac:dyDescent="0.25">
      <c r="A122" t="s">
        <v>12</v>
      </c>
      <c r="B122">
        <v>150000</v>
      </c>
      <c r="C122">
        <v>9000</v>
      </c>
      <c r="D122" s="5"/>
      <c r="E122" s="2"/>
      <c r="F122" s="2"/>
      <c r="G122" s="2"/>
      <c r="H122" s="2"/>
      <c r="I122" s="2"/>
      <c r="J122" s="2"/>
      <c r="K122" s="2"/>
      <c r="L122" s="2"/>
    </row>
    <row r="123" spans="1:12" x14ac:dyDescent="0.25">
      <c r="A123" t="s">
        <v>29</v>
      </c>
      <c r="B123">
        <v>15400</v>
      </c>
      <c r="C123">
        <v>0</v>
      </c>
      <c r="D123" s="5"/>
      <c r="E123" s="2"/>
      <c r="F123" s="2"/>
      <c r="G123" s="2"/>
      <c r="H123" s="2"/>
      <c r="I123" s="2"/>
      <c r="J123" s="2"/>
      <c r="K123" s="2"/>
      <c r="L123" s="2"/>
    </row>
    <row r="124" spans="1:12" x14ac:dyDescent="0.25">
      <c r="A124" t="s">
        <v>16</v>
      </c>
      <c r="B124">
        <v>1000</v>
      </c>
      <c r="C124">
        <v>60</v>
      </c>
      <c r="D124" s="5"/>
      <c r="E124" s="2"/>
      <c r="F124" s="2"/>
      <c r="G124" s="2"/>
      <c r="H124" s="2"/>
      <c r="I124" s="2"/>
      <c r="J124" s="2"/>
      <c r="K124" s="2"/>
      <c r="L124" s="2"/>
    </row>
    <row r="125" spans="1:12" x14ac:dyDescent="0.25">
      <c r="A125" t="s">
        <v>12</v>
      </c>
      <c r="B125">
        <v>450</v>
      </c>
      <c r="C125">
        <v>27</v>
      </c>
      <c r="D125" s="5"/>
      <c r="E125" s="2"/>
      <c r="F125" s="2"/>
      <c r="G125" s="2"/>
      <c r="H125" s="2"/>
      <c r="I125" s="2"/>
      <c r="J125" s="2"/>
      <c r="K125" s="2"/>
      <c r="L125" s="2"/>
    </row>
    <row r="126" spans="1:12" x14ac:dyDescent="0.25">
      <c r="A126" t="s">
        <v>7</v>
      </c>
      <c r="B126">
        <v>-500</v>
      </c>
      <c r="C126">
        <v>0</v>
      </c>
      <c r="D126" s="5"/>
      <c r="E126" s="2"/>
      <c r="F126" s="2"/>
      <c r="G126" s="2"/>
      <c r="H126" s="2"/>
      <c r="I126" s="2"/>
      <c r="J126" s="2"/>
      <c r="K126" s="2"/>
      <c r="L126" s="2"/>
    </row>
    <row r="127" spans="1:12" x14ac:dyDescent="0.25">
      <c r="A127" t="s">
        <v>17</v>
      </c>
      <c r="B127">
        <v>1200</v>
      </c>
      <c r="C127">
        <v>72</v>
      </c>
      <c r="D127" s="5"/>
      <c r="E127" s="2"/>
      <c r="F127" s="2"/>
      <c r="G127" s="2"/>
      <c r="H127" s="2"/>
      <c r="I127" s="2"/>
      <c r="J127" s="2"/>
      <c r="K127" s="2"/>
      <c r="L127" s="2"/>
    </row>
    <row r="128" spans="1:12" x14ac:dyDescent="0.25">
      <c r="A128" t="s">
        <v>18</v>
      </c>
      <c r="B128">
        <v>-2000</v>
      </c>
      <c r="C128">
        <v>-120</v>
      </c>
      <c r="D128" s="5"/>
      <c r="E128" s="2"/>
      <c r="F128" s="2"/>
      <c r="G128" s="2"/>
      <c r="H128" s="2"/>
      <c r="I128" s="2"/>
      <c r="J128" s="2"/>
      <c r="K128" s="2"/>
      <c r="L128" s="2"/>
    </row>
    <row r="129" spans="1:12" x14ac:dyDescent="0.25">
      <c r="A129" t="s">
        <v>12</v>
      </c>
      <c r="B129">
        <v>-50</v>
      </c>
      <c r="C129">
        <v>-3</v>
      </c>
      <c r="D129" s="5"/>
      <c r="E129" s="2"/>
      <c r="F129" s="2"/>
      <c r="G129" s="2"/>
      <c r="H129" s="2"/>
      <c r="I129" s="2"/>
      <c r="J129" s="2"/>
      <c r="K129" s="2"/>
      <c r="L129" s="2"/>
    </row>
    <row r="130" spans="1:12" x14ac:dyDescent="0.25">
      <c r="A130" t="s">
        <v>31</v>
      </c>
      <c r="B130">
        <v>200</v>
      </c>
      <c r="C130">
        <v>12</v>
      </c>
      <c r="D130" s="5"/>
      <c r="E130" s="2"/>
      <c r="F130" s="2"/>
      <c r="G130" s="2"/>
      <c r="H130" s="2"/>
      <c r="I130" s="2"/>
      <c r="J130" s="2"/>
      <c r="K130" s="2"/>
      <c r="L130" s="2"/>
    </row>
    <row r="131" spans="1:12" x14ac:dyDescent="0.25">
      <c r="A131" t="s">
        <v>31</v>
      </c>
      <c r="B131">
        <v>300</v>
      </c>
      <c r="C131">
        <v>18</v>
      </c>
      <c r="D131" s="5"/>
      <c r="E131" s="2"/>
      <c r="F131" s="2"/>
      <c r="G131" s="2"/>
      <c r="H131" s="2"/>
      <c r="I131" s="2"/>
      <c r="J131" s="2"/>
      <c r="K131" s="2"/>
      <c r="L131" s="2"/>
    </row>
    <row r="132" spans="1:12" x14ac:dyDescent="0.25">
      <c r="A132" t="s">
        <v>31</v>
      </c>
      <c r="B132">
        <v>400</v>
      </c>
      <c r="C132">
        <v>24</v>
      </c>
      <c r="D132" s="5"/>
      <c r="E132" s="2"/>
      <c r="F132" s="2"/>
      <c r="G132" s="2"/>
      <c r="H132" s="2"/>
      <c r="I132" s="2"/>
      <c r="J132" s="2"/>
      <c r="K132" s="2"/>
      <c r="L132" s="2"/>
    </row>
    <row r="133" spans="1:12" x14ac:dyDescent="0.25">
      <c r="A133" t="s">
        <v>31</v>
      </c>
      <c r="B133">
        <v>350</v>
      </c>
      <c r="C133">
        <v>21</v>
      </c>
      <c r="D133" s="5"/>
      <c r="E133" s="2"/>
      <c r="F133" s="2"/>
      <c r="G133" s="2"/>
      <c r="H133" s="2"/>
      <c r="I133" s="2"/>
      <c r="J133" s="2"/>
      <c r="K133" s="2"/>
      <c r="L133" s="2"/>
    </row>
    <row r="134" spans="1:12" x14ac:dyDescent="0.25">
      <c r="A134" t="s">
        <v>31</v>
      </c>
      <c r="B134">
        <v>200</v>
      </c>
      <c r="C134">
        <v>12</v>
      </c>
      <c r="D134" s="5"/>
      <c r="E134" s="2"/>
      <c r="F134" s="2"/>
      <c r="G134" s="2"/>
      <c r="H134" s="2"/>
      <c r="I134" s="2"/>
      <c r="J134" s="2"/>
      <c r="K134" s="2"/>
      <c r="L134" s="2"/>
    </row>
    <row r="135" spans="1:12" x14ac:dyDescent="0.25">
      <c r="A135" t="s">
        <v>12</v>
      </c>
      <c r="B135">
        <v>900</v>
      </c>
      <c r="C135">
        <v>54</v>
      </c>
      <c r="D135" s="5"/>
      <c r="E135" s="2"/>
      <c r="F135" s="2"/>
      <c r="G135" s="2"/>
      <c r="H135" s="2"/>
      <c r="I135" s="2"/>
      <c r="J135" s="2"/>
      <c r="K135" s="2"/>
      <c r="L135" s="2"/>
    </row>
    <row r="136" spans="1:12" x14ac:dyDescent="0.25">
      <c r="A136" t="s">
        <v>7</v>
      </c>
      <c r="B136">
        <v>800</v>
      </c>
      <c r="C136">
        <v>0</v>
      </c>
      <c r="D136" s="5"/>
      <c r="E136" s="2"/>
      <c r="F136" s="2"/>
      <c r="G136" s="2"/>
      <c r="H136" s="2"/>
      <c r="I136" s="2"/>
      <c r="J136" s="2"/>
      <c r="K136" s="2"/>
      <c r="L136" s="2"/>
    </row>
    <row r="137" spans="1:12" x14ac:dyDescent="0.25">
      <c r="A137" t="s">
        <v>33</v>
      </c>
      <c r="B137">
        <v>40</v>
      </c>
      <c r="C137">
        <v>0</v>
      </c>
      <c r="D137" s="5"/>
      <c r="E137" s="2"/>
      <c r="F137" s="2"/>
      <c r="G137" s="2"/>
      <c r="H137" s="2"/>
      <c r="I137" s="2"/>
      <c r="J137" s="2"/>
      <c r="K137" s="2"/>
      <c r="L137" s="2"/>
    </row>
    <row r="138" spans="1:12" x14ac:dyDescent="0.25">
      <c r="A138" t="s">
        <v>12</v>
      </c>
      <c r="B138">
        <v>100</v>
      </c>
      <c r="C138">
        <v>6</v>
      </c>
      <c r="D138" s="5"/>
      <c r="E138" s="2"/>
      <c r="F138" s="2"/>
      <c r="G138" s="2"/>
      <c r="H138" s="2"/>
      <c r="I138" s="2"/>
      <c r="J138" s="2"/>
      <c r="K138" s="2"/>
      <c r="L138" s="2"/>
    </row>
    <row r="139" spans="1:12" x14ac:dyDescent="0.25">
      <c r="A139" t="s">
        <v>12</v>
      </c>
      <c r="B139">
        <v>50</v>
      </c>
      <c r="C139">
        <v>3</v>
      </c>
      <c r="D139" s="5"/>
      <c r="E139" s="2"/>
      <c r="F139" s="2"/>
      <c r="G139" s="2"/>
      <c r="H139" s="2"/>
      <c r="I139" s="2"/>
      <c r="J139" s="2"/>
      <c r="K139" s="2"/>
      <c r="L139" s="2"/>
    </row>
    <row r="140" spans="1:12" x14ac:dyDescent="0.25">
      <c r="A140" t="s">
        <v>12</v>
      </c>
      <c r="B140">
        <v>200</v>
      </c>
      <c r="C140">
        <v>12</v>
      </c>
      <c r="D140" s="5"/>
      <c r="E140" s="2"/>
      <c r="F140" s="2"/>
      <c r="G140" s="2"/>
      <c r="H140" s="2"/>
      <c r="I140" s="2"/>
      <c r="J140" s="2"/>
      <c r="K140" s="2"/>
      <c r="L140" s="2"/>
    </row>
    <row r="141" spans="1:12" x14ac:dyDescent="0.25">
      <c r="A141" t="s">
        <v>12</v>
      </c>
      <c r="B141">
        <v>50</v>
      </c>
      <c r="C141">
        <v>3</v>
      </c>
      <c r="D141" s="5"/>
      <c r="E141" s="2"/>
      <c r="F141" s="2"/>
      <c r="G141" s="2"/>
      <c r="H141" s="2"/>
      <c r="I141" s="2"/>
      <c r="J141" s="2"/>
      <c r="K141" s="2"/>
      <c r="L141" s="2"/>
    </row>
    <row r="142" spans="1:12" x14ac:dyDescent="0.25">
      <c r="A142" t="s">
        <v>33</v>
      </c>
      <c r="B142">
        <v>100</v>
      </c>
      <c r="C142">
        <v>0</v>
      </c>
      <c r="D142" s="5"/>
      <c r="E142" s="2"/>
      <c r="F142" s="2"/>
      <c r="G142" s="2"/>
      <c r="H142" s="2"/>
      <c r="I142" s="2"/>
      <c r="J142" s="2"/>
      <c r="K142" s="2"/>
      <c r="L142" s="2"/>
    </row>
    <row r="143" spans="1:12" x14ac:dyDescent="0.25">
      <c r="A143" t="s">
        <v>7</v>
      </c>
      <c r="B143">
        <v>800</v>
      </c>
      <c r="C143">
        <v>0</v>
      </c>
      <c r="D143" s="5"/>
      <c r="E143" s="2"/>
      <c r="F143" s="2"/>
      <c r="G143" s="2"/>
      <c r="H143" s="2"/>
      <c r="I143" s="2"/>
      <c r="J143" s="2"/>
      <c r="K143" s="2"/>
      <c r="L143" s="2"/>
    </row>
    <row r="144" spans="1:12" x14ac:dyDescent="0.25">
      <c r="A144" t="s">
        <v>12</v>
      </c>
      <c r="B144">
        <v>1500</v>
      </c>
      <c r="C144">
        <v>90</v>
      </c>
      <c r="D144" s="5"/>
      <c r="E144" s="2"/>
      <c r="F144" s="2"/>
      <c r="G144" s="2"/>
      <c r="H144" s="2"/>
      <c r="I144" s="2"/>
      <c r="J144" s="2"/>
      <c r="K144" s="2"/>
      <c r="L144" s="2"/>
    </row>
    <row r="145" spans="1:12" x14ac:dyDescent="0.25">
      <c r="A145" t="s">
        <v>7</v>
      </c>
      <c r="B145">
        <v>250</v>
      </c>
      <c r="C145">
        <v>0</v>
      </c>
      <c r="D145" s="5"/>
      <c r="E145" s="2"/>
      <c r="F145" s="2"/>
      <c r="G145" s="2"/>
      <c r="H145" s="2"/>
      <c r="I145" s="2"/>
      <c r="J145" s="2"/>
      <c r="K145" s="2"/>
      <c r="L145" s="2"/>
    </row>
    <row r="146" spans="1:12" x14ac:dyDescent="0.25">
      <c r="A146" t="s">
        <v>7</v>
      </c>
      <c r="B146">
        <v>500</v>
      </c>
      <c r="C146">
        <v>0</v>
      </c>
      <c r="D146" s="5"/>
      <c r="E146" s="2"/>
      <c r="F146" s="2"/>
      <c r="G146" s="2"/>
      <c r="H146" s="2"/>
      <c r="I146" s="2"/>
      <c r="J146" s="2"/>
      <c r="K146" s="2"/>
      <c r="L146" s="2"/>
    </row>
    <row r="147" spans="1:12" x14ac:dyDescent="0.25">
      <c r="A147" t="s">
        <v>7</v>
      </c>
      <c r="B147">
        <v>1200</v>
      </c>
      <c r="C147">
        <v>0</v>
      </c>
      <c r="D147" s="5"/>
      <c r="E147" s="2"/>
      <c r="F147" s="2"/>
      <c r="G147" s="2"/>
      <c r="H147" s="2"/>
      <c r="I147" s="2"/>
      <c r="J147" s="2"/>
      <c r="K147" s="2"/>
      <c r="L147" s="2"/>
    </row>
    <row r="148" spans="1:12" x14ac:dyDescent="0.25">
      <c r="A148" t="s">
        <v>7</v>
      </c>
      <c r="B148">
        <v>1500</v>
      </c>
      <c r="C148">
        <v>0</v>
      </c>
      <c r="D148" s="5"/>
      <c r="E148" s="2"/>
      <c r="F148" s="2"/>
      <c r="G148" s="2"/>
      <c r="H148" s="2"/>
      <c r="I148" s="2"/>
      <c r="J148" s="2"/>
      <c r="K148" s="2"/>
      <c r="L148" s="2"/>
    </row>
    <row r="149" spans="1:12" x14ac:dyDescent="0.25">
      <c r="A149" t="s">
        <v>12</v>
      </c>
      <c r="B149">
        <v>3975</v>
      </c>
      <c r="C149">
        <v>238.5</v>
      </c>
      <c r="D149" s="5"/>
      <c r="E149" s="2"/>
      <c r="F149" s="2"/>
      <c r="G149" s="2"/>
      <c r="H149" s="2"/>
      <c r="I149" s="2"/>
      <c r="J149" s="2"/>
      <c r="K149" s="2"/>
      <c r="L149" s="2"/>
    </row>
    <row r="150" spans="1:12" x14ac:dyDescent="0.25">
      <c r="A150" t="s">
        <v>7</v>
      </c>
      <c r="B150">
        <v>3300</v>
      </c>
      <c r="C150">
        <v>0</v>
      </c>
      <c r="D150" s="5"/>
      <c r="E150" s="2"/>
      <c r="F150" s="2"/>
      <c r="G150" s="2"/>
      <c r="H150" s="2"/>
      <c r="I150" s="2"/>
      <c r="J150" s="2"/>
      <c r="K150" s="2"/>
      <c r="L150" s="2"/>
    </row>
    <row r="151" spans="1:12" x14ac:dyDescent="0.25">
      <c r="A151" t="s">
        <v>12</v>
      </c>
      <c r="B151">
        <v>800</v>
      </c>
      <c r="C151">
        <v>48</v>
      </c>
      <c r="D151" s="5"/>
      <c r="E151" s="2"/>
      <c r="F151" s="2"/>
      <c r="G151" s="2"/>
      <c r="H151" s="2"/>
      <c r="I151" s="2"/>
      <c r="J151" s="2"/>
      <c r="K151" s="2"/>
      <c r="L151" s="2"/>
    </row>
    <row r="152" spans="1:12" x14ac:dyDescent="0.25">
      <c r="A152" t="s">
        <v>12</v>
      </c>
      <c r="B152">
        <v>1000</v>
      </c>
      <c r="C152">
        <v>60</v>
      </c>
      <c r="D152" s="5"/>
      <c r="E152" s="2"/>
      <c r="F152" s="2"/>
      <c r="G152" s="2"/>
      <c r="H152" s="2"/>
      <c r="I152" s="2"/>
      <c r="J152" s="2"/>
      <c r="K152" s="2"/>
      <c r="L152" s="2"/>
    </row>
    <row r="153" spans="1:12" x14ac:dyDescent="0.25">
      <c r="A153" t="s">
        <v>32</v>
      </c>
      <c r="B153">
        <v>600</v>
      </c>
      <c r="C153">
        <v>0</v>
      </c>
      <c r="D153" s="5"/>
      <c r="E153" s="2"/>
      <c r="F153" s="2"/>
      <c r="G153" s="2"/>
      <c r="H153" s="2"/>
      <c r="I153" s="2"/>
      <c r="J153" s="2"/>
      <c r="K153" s="2"/>
      <c r="L153" s="2"/>
    </row>
    <row r="154" spans="1:12" x14ac:dyDescent="0.25">
      <c r="A154" t="s">
        <v>33</v>
      </c>
      <c r="B154">
        <v>300</v>
      </c>
      <c r="C154">
        <v>0</v>
      </c>
      <c r="D154" s="5"/>
      <c r="E154" s="2"/>
      <c r="F154" s="2"/>
      <c r="G154" s="2"/>
      <c r="H154" s="2"/>
      <c r="I154" s="2"/>
      <c r="J154" s="2"/>
      <c r="K154" s="2"/>
      <c r="L154" s="2"/>
    </row>
    <row r="155" spans="1:12" x14ac:dyDescent="0.25">
      <c r="A155" t="s">
        <v>32</v>
      </c>
      <c r="B155">
        <v>3000</v>
      </c>
      <c r="C155">
        <v>0</v>
      </c>
      <c r="D155" s="5"/>
      <c r="E155" s="2"/>
      <c r="F155" s="2"/>
      <c r="G155" s="2"/>
      <c r="H155" s="2"/>
      <c r="I155" s="2"/>
      <c r="J155" s="2"/>
      <c r="K155" s="2"/>
      <c r="L155" s="2"/>
    </row>
    <row r="156" spans="1:12" x14ac:dyDescent="0.25">
      <c r="A156" t="s">
        <v>32</v>
      </c>
      <c r="B156">
        <v>600</v>
      </c>
      <c r="C156">
        <v>0</v>
      </c>
      <c r="D156" s="5"/>
      <c r="E156" s="2"/>
      <c r="F156" s="2"/>
      <c r="G156" s="2"/>
      <c r="H156" s="2"/>
      <c r="I156" s="2"/>
      <c r="J156" s="2"/>
      <c r="K156" s="2"/>
      <c r="L156" s="2"/>
    </row>
    <row r="157" spans="1:12" x14ac:dyDescent="0.25">
      <c r="A157" t="s">
        <v>33</v>
      </c>
      <c r="B157">
        <v>300</v>
      </c>
      <c r="C157">
        <v>0</v>
      </c>
      <c r="D157" s="5"/>
      <c r="E157" s="2"/>
      <c r="F157" s="2"/>
      <c r="G157" s="2"/>
      <c r="H157" s="2"/>
      <c r="I157" s="2"/>
      <c r="J157" s="2"/>
      <c r="K157" s="2"/>
      <c r="L157" s="2"/>
    </row>
    <row r="158" spans="1:12" x14ac:dyDescent="0.25">
      <c r="A158" t="s">
        <v>32</v>
      </c>
      <c r="B158">
        <v>3000</v>
      </c>
      <c r="C158">
        <v>0</v>
      </c>
      <c r="D158" s="5"/>
      <c r="E158" s="2"/>
      <c r="F158" s="2"/>
      <c r="G158" s="2"/>
      <c r="H158" s="2"/>
      <c r="I158" s="2"/>
      <c r="J158" s="2"/>
      <c r="K158" s="2"/>
      <c r="L158" s="2"/>
    </row>
    <row r="159" spans="1:12" x14ac:dyDescent="0.25">
      <c r="A159" t="s">
        <v>40</v>
      </c>
      <c r="B159">
        <v>3000</v>
      </c>
      <c r="C159">
        <v>180</v>
      </c>
      <c r="D159" s="5"/>
      <c r="E159" s="2"/>
      <c r="F159" s="2"/>
      <c r="G159" s="2"/>
      <c r="H159" s="2"/>
      <c r="I159" s="2"/>
      <c r="J159" s="2"/>
      <c r="K159" s="2"/>
      <c r="L159" s="2"/>
    </row>
    <row r="160" spans="1:12" x14ac:dyDescent="0.25">
      <c r="A160" t="s">
        <v>40</v>
      </c>
      <c r="B160">
        <v>800</v>
      </c>
      <c r="C160">
        <v>48</v>
      </c>
      <c r="D160" s="5"/>
      <c r="E160" s="2"/>
      <c r="F160" s="2"/>
      <c r="G160" s="2"/>
      <c r="H160" s="2"/>
      <c r="I160" s="2"/>
      <c r="J160" s="2"/>
      <c r="K160" s="2"/>
      <c r="L160" s="2"/>
    </row>
    <row r="161" spans="1:12" x14ac:dyDescent="0.25">
      <c r="A161" t="s">
        <v>31</v>
      </c>
      <c r="B161">
        <v>300</v>
      </c>
      <c r="C161">
        <v>18</v>
      </c>
      <c r="D161" s="5"/>
      <c r="E161" s="2"/>
      <c r="F161" s="2"/>
      <c r="G161" s="2"/>
      <c r="H161" s="2"/>
      <c r="I161" s="2"/>
      <c r="J161" s="2"/>
      <c r="K161" s="2"/>
      <c r="L161" s="2"/>
    </row>
    <row r="162" spans="1:12" x14ac:dyDescent="0.25">
      <c r="A162" t="s">
        <v>31</v>
      </c>
      <c r="B162">
        <v>280</v>
      </c>
      <c r="C162">
        <v>16.8</v>
      </c>
      <c r="D162" s="5"/>
      <c r="E162" s="2"/>
      <c r="F162" s="2"/>
      <c r="G162" s="2"/>
      <c r="H162" s="2"/>
      <c r="I162" s="2"/>
      <c r="J162" s="2"/>
      <c r="K162" s="2"/>
      <c r="L162" s="2"/>
    </row>
    <row r="163" spans="1:12" x14ac:dyDescent="0.25">
      <c r="A163" t="s">
        <v>16</v>
      </c>
      <c r="B163">
        <v>523200</v>
      </c>
      <c r="C163">
        <v>31392</v>
      </c>
      <c r="D163" s="5"/>
      <c r="E163" s="2"/>
      <c r="F163" s="2"/>
      <c r="G163" s="2"/>
      <c r="H163" s="2"/>
      <c r="I163" s="2"/>
      <c r="J163" s="2"/>
      <c r="K163" s="2"/>
      <c r="L163" s="2"/>
    </row>
    <row r="164" spans="1:12" x14ac:dyDescent="0.25">
      <c r="A164" t="s">
        <v>40</v>
      </c>
      <c r="B164">
        <v>200</v>
      </c>
      <c r="C164">
        <v>12</v>
      </c>
      <c r="D164" s="5"/>
      <c r="E164" s="2"/>
      <c r="F164" s="2"/>
      <c r="G164" s="2"/>
      <c r="H164" s="2"/>
      <c r="I164" s="2"/>
      <c r="J164" s="2"/>
      <c r="K164" s="2"/>
      <c r="L164" s="2"/>
    </row>
    <row r="165" spans="1:12" x14ac:dyDescent="0.25">
      <c r="A165" t="s">
        <v>40</v>
      </c>
      <c r="B165">
        <v>600</v>
      </c>
      <c r="C165">
        <v>36</v>
      </c>
      <c r="D165" s="5"/>
      <c r="E165" s="2"/>
      <c r="F165" s="2"/>
      <c r="G165" s="2"/>
      <c r="H165" s="2"/>
      <c r="I165" s="2"/>
      <c r="J165" s="2"/>
      <c r="K165" s="2"/>
      <c r="L165" s="2"/>
    </row>
    <row r="166" spans="1:12" x14ac:dyDescent="0.25">
      <c r="A166" t="s">
        <v>29</v>
      </c>
      <c r="B166">
        <v>300</v>
      </c>
      <c r="C166">
        <v>0</v>
      </c>
      <c r="D166" s="5"/>
      <c r="E166" s="2"/>
      <c r="F166" s="2"/>
      <c r="G166" s="2"/>
      <c r="H166" s="2"/>
      <c r="I166" s="2"/>
      <c r="J166" s="2"/>
      <c r="K166" s="2"/>
      <c r="L166" s="2"/>
    </row>
    <row r="167" spans="1:12" x14ac:dyDescent="0.25">
      <c r="A167" t="s">
        <v>29</v>
      </c>
      <c r="B167">
        <v>900</v>
      </c>
      <c r="C167">
        <v>0</v>
      </c>
      <c r="D167" s="5"/>
      <c r="E167" s="2"/>
      <c r="F167" s="2"/>
      <c r="G167" s="2"/>
      <c r="H167" s="2"/>
      <c r="I167" s="2"/>
      <c r="J167" s="2"/>
      <c r="K167" s="2"/>
      <c r="L167" s="2"/>
    </row>
    <row r="168" spans="1:12" x14ac:dyDescent="0.25">
      <c r="A168" t="s">
        <v>29</v>
      </c>
      <c r="B168">
        <v>1800</v>
      </c>
      <c r="C168">
        <v>0</v>
      </c>
      <c r="D168" s="5"/>
      <c r="E168" s="2"/>
      <c r="F168" s="2"/>
      <c r="G168" s="2"/>
      <c r="H168" s="2"/>
      <c r="I168" s="2"/>
      <c r="J168" s="2"/>
      <c r="K168" s="2"/>
      <c r="L168" s="2"/>
    </row>
    <row r="169" spans="1:12" x14ac:dyDescent="0.25">
      <c r="A169" t="s">
        <v>7</v>
      </c>
      <c r="B169">
        <v>523200</v>
      </c>
      <c r="C169">
        <v>0</v>
      </c>
      <c r="D169" s="5"/>
      <c r="E169" s="2"/>
      <c r="F169" s="2"/>
      <c r="G169" s="2"/>
      <c r="H169" s="2"/>
      <c r="I169" s="2"/>
      <c r="J169" s="2"/>
      <c r="K169" s="2"/>
      <c r="L169" s="2"/>
    </row>
    <row r="170" spans="1:12" x14ac:dyDescent="0.25">
      <c r="A170" t="s">
        <v>10</v>
      </c>
      <c r="B170">
        <v>2100</v>
      </c>
      <c r="C170">
        <v>126</v>
      </c>
      <c r="D170" s="5"/>
      <c r="E170" s="2"/>
      <c r="F170" s="2"/>
      <c r="G170" s="2"/>
      <c r="H170" s="2"/>
      <c r="I170" s="2"/>
      <c r="J170" s="2"/>
      <c r="K170" s="2"/>
      <c r="L170" s="2"/>
    </row>
    <row r="171" spans="1:12" x14ac:dyDescent="0.25">
      <c r="A171" t="s">
        <v>10</v>
      </c>
      <c r="B171">
        <v>160</v>
      </c>
      <c r="C171">
        <v>9.6</v>
      </c>
      <c r="D171" s="5"/>
      <c r="E171" s="2"/>
      <c r="F171" s="2"/>
      <c r="G171" s="2"/>
      <c r="H171" s="2"/>
      <c r="I171" s="2"/>
      <c r="J171" s="2"/>
      <c r="K171" s="2"/>
      <c r="L171" s="2"/>
    </row>
    <row r="172" spans="1:12" x14ac:dyDescent="0.25">
      <c r="A172" t="s">
        <v>10</v>
      </c>
      <c r="B172">
        <v>2500</v>
      </c>
      <c r="C172">
        <v>150</v>
      </c>
      <c r="D172" s="5"/>
      <c r="E172" s="2"/>
      <c r="F172" s="2"/>
      <c r="G172" s="2"/>
      <c r="H172" s="2"/>
      <c r="I172" s="2"/>
      <c r="J172" s="2"/>
      <c r="K172" s="2"/>
      <c r="L172" s="2"/>
    </row>
    <row r="173" spans="1:12" x14ac:dyDescent="0.25">
      <c r="A173" t="s">
        <v>10</v>
      </c>
      <c r="B173">
        <v>700</v>
      </c>
      <c r="C173">
        <v>42</v>
      </c>
      <c r="D173" s="5"/>
      <c r="E173" s="2"/>
      <c r="F173" s="2"/>
      <c r="G173" s="2"/>
      <c r="H173" s="2"/>
      <c r="I173" s="2"/>
      <c r="J173" s="2"/>
      <c r="K173" s="2"/>
      <c r="L173" s="2"/>
    </row>
    <row r="174" spans="1:12" x14ac:dyDescent="0.25">
      <c r="A174" t="s">
        <v>10</v>
      </c>
      <c r="B174">
        <v>450</v>
      </c>
      <c r="C174">
        <v>27</v>
      </c>
      <c r="D174" s="5"/>
      <c r="E174" s="2"/>
      <c r="F174" s="2"/>
      <c r="G174" s="2"/>
      <c r="H174" s="2"/>
      <c r="I174" s="2"/>
      <c r="J174" s="2"/>
      <c r="K174" s="2"/>
      <c r="L174" s="2"/>
    </row>
    <row r="175" spans="1:12" x14ac:dyDescent="0.25">
      <c r="A175" t="s">
        <v>10</v>
      </c>
      <c r="B175">
        <v>5000</v>
      </c>
      <c r="C175">
        <v>300</v>
      </c>
      <c r="D175" s="5"/>
      <c r="E175" s="2"/>
      <c r="F175" s="2"/>
      <c r="G175" s="2"/>
      <c r="H175" s="2"/>
      <c r="I175" s="2"/>
      <c r="J175" s="2"/>
      <c r="K175" s="2"/>
      <c r="L175" s="2"/>
    </row>
    <row r="176" spans="1:12" x14ac:dyDescent="0.25">
      <c r="A176" t="s">
        <v>10</v>
      </c>
      <c r="B176">
        <v>700</v>
      </c>
      <c r="C176">
        <v>42</v>
      </c>
      <c r="D176" s="5"/>
      <c r="E176" s="2"/>
      <c r="F176" s="2"/>
      <c r="G176" s="2"/>
      <c r="H176" s="2"/>
      <c r="I176" s="2"/>
      <c r="J176" s="2"/>
      <c r="K176" s="2"/>
      <c r="L176" s="2"/>
    </row>
    <row r="177" spans="1:12" x14ac:dyDescent="0.25">
      <c r="A177" t="s">
        <v>24</v>
      </c>
      <c r="B177">
        <v>210000</v>
      </c>
      <c r="C177">
        <v>0</v>
      </c>
      <c r="D177" s="5"/>
      <c r="E177" s="2"/>
      <c r="F177" s="2"/>
      <c r="G177" s="2"/>
      <c r="H177" s="2"/>
      <c r="I177" s="2"/>
      <c r="J177" s="2"/>
      <c r="K177" s="2"/>
      <c r="L177" s="2"/>
    </row>
    <row r="178" spans="1:12" x14ac:dyDescent="0.25">
      <c r="A178" t="s">
        <v>24</v>
      </c>
      <c r="B178">
        <v>4900</v>
      </c>
      <c r="C178">
        <v>0</v>
      </c>
      <c r="D178" s="5"/>
      <c r="E178" s="2"/>
      <c r="F178" s="2"/>
      <c r="G178" s="2"/>
      <c r="H178" s="2"/>
      <c r="I178" s="2"/>
      <c r="J178" s="2"/>
      <c r="K178" s="2"/>
      <c r="L178" s="2"/>
    </row>
    <row r="179" spans="1:12" x14ac:dyDescent="0.25">
      <c r="A179" t="s">
        <v>24</v>
      </c>
      <c r="B179">
        <v>140</v>
      </c>
      <c r="C179">
        <v>0</v>
      </c>
      <c r="D179" s="5"/>
      <c r="E179" s="2"/>
      <c r="F179" s="2"/>
      <c r="G179" s="2"/>
      <c r="H179" s="2"/>
      <c r="I179" s="2"/>
      <c r="J179" s="2"/>
      <c r="K179" s="2"/>
      <c r="L179" s="2"/>
    </row>
    <row r="180" spans="1:12" x14ac:dyDescent="0.25">
      <c r="A180" t="s">
        <v>24</v>
      </c>
      <c r="B180">
        <v>504</v>
      </c>
      <c r="C180">
        <v>0</v>
      </c>
      <c r="D180" s="5"/>
      <c r="E180" s="2"/>
      <c r="F180" s="2"/>
      <c r="G180" s="2"/>
      <c r="H180" s="2"/>
      <c r="I180" s="2"/>
      <c r="J180" s="2"/>
      <c r="K180" s="2"/>
      <c r="L180" s="2"/>
    </row>
    <row r="181" spans="1:12" x14ac:dyDescent="0.25">
      <c r="A181" t="s">
        <v>24</v>
      </c>
      <c r="B181">
        <v>280</v>
      </c>
      <c r="C181">
        <v>0</v>
      </c>
      <c r="D181" s="5"/>
      <c r="E181" s="2"/>
      <c r="F181" s="2"/>
      <c r="G181" s="2"/>
      <c r="H181" s="2"/>
      <c r="I181" s="2"/>
      <c r="J181" s="2"/>
      <c r="K181" s="2"/>
      <c r="L181" s="2"/>
    </row>
    <row r="182" spans="1:12" x14ac:dyDescent="0.25">
      <c r="A182" t="s">
        <v>24</v>
      </c>
      <c r="B182">
        <v>336</v>
      </c>
      <c r="C182">
        <v>0</v>
      </c>
      <c r="D182" s="5"/>
      <c r="E182" s="2"/>
      <c r="F182" s="2"/>
      <c r="G182" s="2"/>
      <c r="H182" s="2"/>
      <c r="I182" s="2"/>
      <c r="J182" s="2"/>
      <c r="K182" s="2"/>
      <c r="L182" s="2"/>
    </row>
    <row r="183" spans="1:12" x14ac:dyDescent="0.25">
      <c r="A183" t="s">
        <v>24</v>
      </c>
      <c r="B183">
        <v>5500</v>
      </c>
      <c r="C183">
        <v>0</v>
      </c>
      <c r="D183" s="5"/>
      <c r="E183" s="2"/>
      <c r="F183" s="2"/>
      <c r="G183" s="2"/>
      <c r="H183" s="2"/>
      <c r="I183" s="2"/>
      <c r="J183" s="2"/>
      <c r="K183" s="2"/>
      <c r="L183" s="2"/>
    </row>
    <row r="184" spans="1:12" x14ac:dyDescent="0.25">
      <c r="A184" t="s">
        <v>11</v>
      </c>
      <c r="B184">
        <v>205000</v>
      </c>
      <c r="C184">
        <v>12300</v>
      </c>
      <c r="D184" s="5"/>
      <c r="E184" s="2"/>
      <c r="F184" s="2"/>
      <c r="G184" s="2"/>
      <c r="H184" s="2"/>
      <c r="I184" s="2"/>
      <c r="J184" s="2"/>
      <c r="K184" s="2"/>
      <c r="L184" s="2"/>
    </row>
    <row r="185" spans="1:12" x14ac:dyDescent="0.25">
      <c r="A185" t="s">
        <v>10</v>
      </c>
      <c r="B185">
        <v>42000</v>
      </c>
      <c r="C185">
        <v>2520</v>
      </c>
      <c r="D185" s="5"/>
      <c r="E185" s="2"/>
      <c r="F185" s="2"/>
      <c r="G185" s="2"/>
      <c r="H185" s="2"/>
      <c r="I185" s="2"/>
      <c r="J185" s="2"/>
      <c r="K185" s="2"/>
      <c r="L185" s="2"/>
    </row>
    <row r="186" spans="1:12" x14ac:dyDescent="0.25">
      <c r="A186" t="s">
        <v>10</v>
      </c>
      <c r="B186">
        <v>2000</v>
      </c>
      <c r="C186">
        <v>120</v>
      </c>
      <c r="D186" s="5"/>
      <c r="E186" s="2"/>
      <c r="F186" s="2"/>
      <c r="G186" s="2"/>
      <c r="H186" s="2"/>
      <c r="I186" s="2"/>
      <c r="J186" s="2"/>
      <c r="K186" s="2"/>
      <c r="L186" s="2"/>
    </row>
    <row r="187" spans="1:12" x14ac:dyDescent="0.25">
      <c r="A187" t="s">
        <v>10</v>
      </c>
      <c r="B187">
        <v>160</v>
      </c>
      <c r="C187">
        <v>9.6</v>
      </c>
      <c r="D187" s="5"/>
      <c r="E187" s="2"/>
      <c r="F187" s="2"/>
      <c r="G187" s="2"/>
      <c r="H187" s="2"/>
      <c r="I187" s="2"/>
      <c r="J187" s="2"/>
      <c r="K187" s="2"/>
      <c r="L187" s="2"/>
    </row>
    <row r="188" spans="1:12" x14ac:dyDescent="0.25">
      <c r="A188" t="s">
        <v>24</v>
      </c>
      <c r="B188">
        <v>1470</v>
      </c>
      <c r="C188">
        <v>0</v>
      </c>
      <c r="D188" s="5"/>
      <c r="E188" s="2"/>
      <c r="F188" s="2"/>
      <c r="G188" s="2"/>
      <c r="H188" s="2"/>
      <c r="I188" s="2"/>
      <c r="J188" s="2"/>
      <c r="K188" s="2"/>
      <c r="L188" s="2"/>
    </row>
    <row r="189" spans="1:12" x14ac:dyDescent="0.25">
      <c r="A189" t="s">
        <v>24</v>
      </c>
      <c r="B189">
        <v>280</v>
      </c>
      <c r="C189">
        <v>0</v>
      </c>
      <c r="D189" s="5"/>
      <c r="E189" s="2"/>
      <c r="F189" s="2"/>
      <c r="G189" s="2"/>
      <c r="H189" s="2"/>
      <c r="I189" s="2"/>
      <c r="J189" s="2"/>
      <c r="K189" s="2"/>
      <c r="L189" s="2"/>
    </row>
    <row r="190" spans="1:12" x14ac:dyDescent="0.25">
      <c r="A190" t="s">
        <v>24</v>
      </c>
      <c r="B190">
        <v>525</v>
      </c>
      <c r="C190">
        <v>0</v>
      </c>
      <c r="D190" s="5"/>
      <c r="E190" s="2"/>
      <c r="F190" s="2"/>
      <c r="G190" s="2"/>
      <c r="H190" s="2"/>
      <c r="I190" s="2"/>
      <c r="J190" s="2"/>
      <c r="K190" s="2"/>
      <c r="L190" s="2"/>
    </row>
    <row r="191" spans="1:12" x14ac:dyDescent="0.25">
      <c r="A191" t="s">
        <v>24</v>
      </c>
      <c r="B191">
        <v>280</v>
      </c>
      <c r="C191">
        <v>0</v>
      </c>
      <c r="D191" s="5"/>
      <c r="E191" s="2"/>
      <c r="F191" s="2"/>
      <c r="G191" s="2"/>
      <c r="H191" s="2"/>
      <c r="I191" s="2"/>
      <c r="J191" s="2"/>
      <c r="K191" s="2"/>
      <c r="L191" s="2"/>
    </row>
    <row r="192" spans="1:12" x14ac:dyDescent="0.25">
      <c r="A192" t="s">
        <v>24</v>
      </c>
      <c r="B192">
        <v>350</v>
      </c>
      <c r="C192">
        <v>0</v>
      </c>
      <c r="D192" s="5"/>
      <c r="E192" s="2"/>
      <c r="F192" s="2"/>
      <c r="G192" s="2"/>
      <c r="H192" s="2"/>
      <c r="I192" s="2"/>
      <c r="J192" s="2"/>
      <c r="K192" s="2"/>
      <c r="L192" s="2"/>
    </row>
    <row r="193" spans="1:12" x14ac:dyDescent="0.25">
      <c r="A193" t="s">
        <v>10</v>
      </c>
      <c r="B193">
        <v>210</v>
      </c>
      <c r="C193">
        <v>12.6</v>
      </c>
      <c r="D193" s="5"/>
      <c r="E193" s="2"/>
      <c r="F193" s="2"/>
      <c r="G193" s="2"/>
      <c r="H193" s="2"/>
      <c r="I193" s="2"/>
      <c r="J193" s="2"/>
      <c r="K193" s="2"/>
      <c r="L193" s="2"/>
    </row>
    <row r="194" spans="1:12" x14ac:dyDescent="0.25">
      <c r="A194" t="s">
        <v>10</v>
      </c>
      <c r="B194">
        <v>125</v>
      </c>
      <c r="C194">
        <v>7.5</v>
      </c>
      <c r="D194" s="5"/>
      <c r="E194" s="2"/>
      <c r="F194" s="2"/>
      <c r="G194" s="2"/>
      <c r="H194" s="2"/>
      <c r="I194" s="2"/>
      <c r="J194" s="2"/>
      <c r="K194" s="2"/>
      <c r="L194" s="2"/>
    </row>
    <row r="195" spans="1:12" x14ac:dyDescent="0.25">
      <c r="A195" t="s">
        <v>10</v>
      </c>
      <c r="B195">
        <v>225</v>
      </c>
      <c r="C195">
        <v>13.5</v>
      </c>
      <c r="D195" s="5"/>
      <c r="E195" s="2"/>
      <c r="F195" s="2"/>
      <c r="G195" s="2"/>
      <c r="H195" s="2"/>
      <c r="I195" s="2"/>
      <c r="J195" s="2"/>
      <c r="K195" s="2"/>
      <c r="L195" s="2"/>
    </row>
    <row r="196" spans="1:12" x14ac:dyDescent="0.25">
      <c r="A196" t="s">
        <v>10</v>
      </c>
      <c r="B196">
        <v>250</v>
      </c>
      <c r="C196">
        <v>15</v>
      </c>
      <c r="D196" s="5"/>
      <c r="E196" s="2"/>
      <c r="F196" s="2"/>
      <c r="G196" s="2"/>
      <c r="H196" s="2"/>
      <c r="I196" s="2"/>
      <c r="J196" s="2"/>
      <c r="K196" s="2"/>
      <c r="L196" s="2"/>
    </row>
    <row r="197" spans="1:12" x14ac:dyDescent="0.25">
      <c r="A197" t="s">
        <v>10</v>
      </c>
      <c r="B197">
        <v>300</v>
      </c>
      <c r="C197">
        <v>18</v>
      </c>
      <c r="D197" s="5"/>
      <c r="E197" s="2"/>
      <c r="F197" s="2"/>
      <c r="G197" s="2"/>
      <c r="H197" s="2"/>
      <c r="I197" s="2"/>
      <c r="J197" s="2"/>
      <c r="K197" s="2"/>
      <c r="L197" s="2"/>
    </row>
    <row r="198" spans="1:12" x14ac:dyDescent="0.25">
      <c r="A198" t="s">
        <v>24</v>
      </c>
      <c r="B198">
        <v>588</v>
      </c>
      <c r="C198">
        <v>0</v>
      </c>
      <c r="D198" s="5"/>
      <c r="E198" s="2"/>
      <c r="F198" s="2"/>
      <c r="G198" s="2"/>
      <c r="H198" s="2"/>
      <c r="I198" s="2"/>
      <c r="J198" s="2"/>
      <c r="K198" s="2"/>
      <c r="L198" s="2"/>
    </row>
    <row r="199" spans="1:12" x14ac:dyDescent="0.25">
      <c r="A199" t="s">
        <v>24</v>
      </c>
      <c r="B199">
        <v>280</v>
      </c>
      <c r="C199">
        <v>0</v>
      </c>
      <c r="D199" s="5"/>
      <c r="E199" s="2"/>
      <c r="F199" s="2"/>
      <c r="G199" s="2"/>
      <c r="H199" s="2"/>
      <c r="I199" s="2"/>
      <c r="J199" s="2"/>
      <c r="K199" s="2"/>
      <c r="L199" s="2"/>
    </row>
    <row r="200" spans="1:12" x14ac:dyDescent="0.25">
      <c r="A200" t="s">
        <v>24</v>
      </c>
      <c r="B200">
        <v>525</v>
      </c>
      <c r="C200">
        <v>0</v>
      </c>
      <c r="D200" s="5"/>
      <c r="E200" s="2"/>
      <c r="F200" s="2"/>
      <c r="G200" s="2"/>
      <c r="H200" s="2"/>
      <c r="I200" s="2"/>
      <c r="J200" s="2"/>
      <c r="K200" s="2"/>
      <c r="L200" s="2"/>
    </row>
    <row r="201" spans="1:12" x14ac:dyDescent="0.25">
      <c r="A201" t="s">
        <v>24</v>
      </c>
      <c r="B201">
        <v>560</v>
      </c>
      <c r="C201">
        <v>0</v>
      </c>
      <c r="D201" s="5"/>
      <c r="E201" s="2"/>
      <c r="F201" s="2"/>
      <c r="G201" s="2"/>
      <c r="H201" s="2"/>
      <c r="I201" s="2"/>
      <c r="J201" s="2"/>
      <c r="K201" s="2"/>
      <c r="L201" s="2"/>
    </row>
    <row r="202" spans="1:12" x14ac:dyDescent="0.25">
      <c r="A202" t="s">
        <v>24</v>
      </c>
      <c r="B202">
        <v>700</v>
      </c>
      <c r="C202">
        <v>0</v>
      </c>
      <c r="D202" s="5"/>
      <c r="E202" s="2"/>
      <c r="F202" s="2"/>
      <c r="G202" s="2"/>
      <c r="H202" s="2"/>
      <c r="I202" s="2"/>
      <c r="J202" s="2"/>
      <c r="K202" s="2"/>
      <c r="L202" s="2"/>
    </row>
    <row r="203" spans="1:12" x14ac:dyDescent="0.25">
      <c r="A203" t="s">
        <v>10</v>
      </c>
      <c r="B203">
        <v>4500</v>
      </c>
      <c r="C203">
        <v>270</v>
      </c>
      <c r="D203" s="5"/>
      <c r="E203" s="2"/>
      <c r="F203" s="2"/>
      <c r="G203" s="2"/>
      <c r="H203" s="2"/>
      <c r="I203" s="2"/>
      <c r="J203" s="2"/>
      <c r="K203" s="2"/>
      <c r="L203" s="2"/>
    </row>
    <row r="204" spans="1:12" x14ac:dyDescent="0.25">
      <c r="A204" t="s">
        <v>10</v>
      </c>
      <c r="B204">
        <v>500</v>
      </c>
      <c r="C204">
        <v>30</v>
      </c>
      <c r="D204" s="5"/>
      <c r="E204" s="2"/>
      <c r="F204" s="2"/>
      <c r="G204" s="2"/>
      <c r="H204" s="2"/>
      <c r="I204" s="2"/>
      <c r="J204" s="2"/>
      <c r="K204" s="2"/>
      <c r="L204" s="2"/>
    </row>
    <row r="205" spans="1:12" x14ac:dyDescent="0.25">
      <c r="A205" t="s">
        <v>11</v>
      </c>
      <c r="B205">
        <v>1000</v>
      </c>
      <c r="C205">
        <v>60</v>
      </c>
      <c r="D205" s="5"/>
      <c r="E205" s="2"/>
      <c r="F205" s="2"/>
      <c r="G205" s="2"/>
      <c r="H205" s="2"/>
      <c r="I205" s="2"/>
      <c r="J205" s="2"/>
      <c r="K205" s="2"/>
      <c r="L205" s="2"/>
    </row>
    <row r="206" spans="1:12" x14ac:dyDescent="0.25">
      <c r="A206" t="s">
        <v>34</v>
      </c>
      <c r="B206">
        <v>5600</v>
      </c>
      <c r="C206">
        <v>0</v>
      </c>
      <c r="D206" s="5"/>
      <c r="E206" s="2"/>
      <c r="F206" s="2"/>
      <c r="G206" s="2"/>
      <c r="H206" s="2"/>
      <c r="I206" s="2"/>
      <c r="J206" s="2"/>
      <c r="K206" s="2"/>
      <c r="L206" s="2"/>
    </row>
    <row r="207" spans="1:12" x14ac:dyDescent="0.25">
      <c r="A207" t="s">
        <v>10</v>
      </c>
      <c r="B207">
        <v>954</v>
      </c>
      <c r="C207">
        <v>57.24</v>
      </c>
      <c r="D207" s="5"/>
      <c r="E207" s="2"/>
      <c r="F207" s="2"/>
      <c r="G207" s="2"/>
      <c r="H207" s="2"/>
      <c r="I207" s="2"/>
      <c r="J207" s="2"/>
      <c r="K207" s="2"/>
      <c r="L207" s="2"/>
    </row>
    <row r="208" spans="1:12" x14ac:dyDescent="0.25">
      <c r="A208" t="s">
        <v>10</v>
      </c>
      <c r="B208">
        <v>0</v>
      </c>
      <c r="C208">
        <v>0</v>
      </c>
      <c r="D208" s="5"/>
      <c r="E208" s="2"/>
      <c r="F208" s="2"/>
      <c r="G208" s="2"/>
      <c r="H208" s="2"/>
      <c r="I208" s="2"/>
      <c r="J208" s="2"/>
      <c r="K208" s="2"/>
      <c r="L208" s="2"/>
    </row>
    <row r="209" spans="1:12" x14ac:dyDescent="0.25">
      <c r="A209" t="s">
        <v>10</v>
      </c>
      <c r="B209">
        <v>6120</v>
      </c>
      <c r="C209">
        <v>367.2</v>
      </c>
      <c r="D209" s="5"/>
      <c r="E209" s="2"/>
      <c r="F209" s="2"/>
      <c r="G209" s="2"/>
      <c r="H209" s="2"/>
      <c r="I209" s="2"/>
      <c r="J209" s="2"/>
      <c r="K209" s="2"/>
      <c r="L209" s="2"/>
    </row>
    <row r="210" spans="1:12" x14ac:dyDescent="0.25">
      <c r="A210" t="s">
        <v>10</v>
      </c>
      <c r="B210">
        <v>7800</v>
      </c>
      <c r="C210">
        <v>468</v>
      </c>
      <c r="D210" s="5"/>
      <c r="E210" s="2"/>
      <c r="F210" s="2"/>
      <c r="G210" s="2"/>
      <c r="H210" s="2"/>
      <c r="I210" s="2"/>
      <c r="J210" s="2"/>
      <c r="K210" s="2"/>
      <c r="L210" s="2"/>
    </row>
    <row r="211" spans="1:12" x14ac:dyDescent="0.25">
      <c r="A211" t="s">
        <v>10</v>
      </c>
      <c r="B211">
        <v>3600</v>
      </c>
      <c r="C211">
        <v>216</v>
      </c>
      <c r="D211" s="5"/>
      <c r="E211" s="2"/>
      <c r="F211" s="2"/>
      <c r="G211" s="2"/>
      <c r="H211" s="2"/>
      <c r="I211" s="2"/>
      <c r="J211" s="2"/>
      <c r="K211" s="2"/>
      <c r="L211" s="2"/>
    </row>
    <row r="212" spans="1:12" x14ac:dyDescent="0.25">
      <c r="A212" t="s">
        <v>23</v>
      </c>
      <c r="B212">
        <v>1470</v>
      </c>
      <c r="C212">
        <v>0</v>
      </c>
      <c r="D212" s="5"/>
      <c r="E212" s="2"/>
      <c r="F212" s="2"/>
      <c r="G212" s="2"/>
      <c r="H212" s="2"/>
      <c r="I212" s="2"/>
      <c r="J212" s="2"/>
      <c r="K212" s="2"/>
      <c r="L212" s="2"/>
    </row>
    <row r="213" spans="1:12" x14ac:dyDescent="0.25">
      <c r="A213" t="s">
        <v>10</v>
      </c>
      <c r="B213">
        <v>3000</v>
      </c>
      <c r="C213">
        <v>180</v>
      </c>
      <c r="D213" s="5"/>
      <c r="E213" s="2"/>
      <c r="F213" s="2"/>
      <c r="G213" s="2"/>
      <c r="H213" s="2"/>
      <c r="I213" s="2"/>
      <c r="J213" s="2"/>
      <c r="K213" s="2"/>
      <c r="L213" s="2"/>
    </row>
    <row r="214" spans="1:12" x14ac:dyDescent="0.25">
      <c r="A214" t="s">
        <v>24</v>
      </c>
      <c r="B214">
        <v>-16800</v>
      </c>
      <c r="C214">
        <v>0</v>
      </c>
      <c r="D214" s="5"/>
      <c r="E214" s="2"/>
      <c r="F214" s="2"/>
      <c r="G214" s="2"/>
      <c r="H214" s="2"/>
      <c r="I214" s="2"/>
      <c r="J214" s="2"/>
      <c r="K214" s="2"/>
      <c r="L214" s="2"/>
    </row>
    <row r="215" spans="1:12" x14ac:dyDescent="0.25">
      <c r="A215" t="s">
        <v>24</v>
      </c>
      <c r="B215">
        <v>16800</v>
      </c>
      <c r="C215">
        <v>0</v>
      </c>
      <c r="D215" s="5"/>
      <c r="E215" s="2"/>
      <c r="F215" s="2"/>
      <c r="G215" s="2"/>
      <c r="H215" s="2"/>
      <c r="I215" s="2"/>
      <c r="J215" s="2"/>
      <c r="K215" s="2"/>
      <c r="L215" s="2"/>
    </row>
    <row r="216" spans="1:12" x14ac:dyDescent="0.25">
      <c r="A216" t="s">
        <v>24</v>
      </c>
      <c r="B216">
        <v>15000</v>
      </c>
      <c r="C216">
        <v>0</v>
      </c>
      <c r="D216" s="5"/>
      <c r="E216" s="2"/>
      <c r="F216" s="2"/>
      <c r="G216" s="2"/>
      <c r="H216" s="2"/>
      <c r="I216" s="2"/>
      <c r="J216" s="2"/>
      <c r="K216" s="2"/>
      <c r="L216" s="2"/>
    </row>
    <row r="217" spans="1:12" x14ac:dyDescent="0.25">
      <c r="A217" t="s">
        <v>24</v>
      </c>
      <c r="B217">
        <v>-6160</v>
      </c>
      <c r="C217">
        <v>0</v>
      </c>
      <c r="D217" s="5"/>
      <c r="E217" s="2"/>
      <c r="F217" s="2"/>
      <c r="G217" s="2"/>
      <c r="H217" s="2"/>
      <c r="I217" s="2"/>
      <c r="J217" s="2"/>
      <c r="K217" s="2"/>
      <c r="L217" s="2"/>
    </row>
    <row r="218" spans="1:12" x14ac:dyDescent="0.25">
      <c r="A218" t="s">
        <v>24</v>
      </c>
      <c r="B218">
        <v>25000</v>
      </c>
      <c r="C218">
        <v>0</v>
      </c>
      <c r="D218" s="5"/>
      <c r="E218" s="2"/>
      <c r="F218" s="2"/>
      <c r="G218" s="2"/>
      <c r="H218" s="2"/>
      <c r="I218" s="2"/>
      <c r="J218" s="2"/>
      <c r="K218" s="2"/>
      <c r="L218" s="2"/>
    </row>
    <row r="219" spans="1:12" x14ac:dyDescent="0.25">
      <c r="A219" t="s">
        <v>24</v>
      </c>
      <c r="B219">
        <v>17500</v>
      </c>
      <c r="C219">
        <v>0</v>
      </c>
      <c r="D219" s="5"/>
      <c r="E219" s="2"/>
      <c r="F219" s="2"/>
      <c r="G219" s="2"/>
      <c r="H219" s="2"/>
      <c r="I219" s="2"/>
      <c r="J219" s="2"/>
      <c r="K219" s="2"/>
      <c r="L219" s="2"/>
    </row>
    <row r="220" spans="1:12" x14ac:dyDescent="0.25">
      <c r="A220" t="s">
        <v>24</v>
      </c>
      <c r="B220">
        <v>28125</v>
      </c>
      <c r="C220">
        <v>0</v>
      </c>
      <c r="D220" s="5"/>
      <c r="E220" s="2"/>
      <c r="F220" s="2"/>
      <c r="G220" s="2"/>
      <c r="H220" s="2"/>
      <c r="I220" s="2"/>
      <c r="J220" s="2"/>
      <c r="K220" s="2"/>
      <c r="L220" s="2"/>
    </row>
    <row r="221" spans="1:12" x14ac:dyDescent="0.25">
      <c r="A221" t="s">
        <v>24</v>
      </c>
      <c r="B221">
        <v>36000</v>
      </c>
      <c r="C221">
        <v>0</v>
      </c>
      <c r="D221" s="5"/>
      <c r="E221" s="2"/>
      <c r="F221" s="2"/>
      <c r="G221" s="2"/>
      <c r="H221" s="2"/>
      <c r="I221" s="2"/>
      <c r="J221" s="2"/>
      <c r="K221" s="2"/>
      <c r="L221" s="2"/>
    </row>
    <row r="222" spans="1:12" x14ac:dyDescent="0.25">
      <c r="A222" t="s">
        <v>24</v>
      </c>
      <c r="B222">
        <v>37500</v>
      </c>
      <c r="C222">
        <v>0</v>
      </c>
      <c r="D222" s="5"/>
      <c r="E222" s="2"/>
      <c r="F222" s="2"/>
      <c r="G222" s="2"/>
      <c r="H222" s="2"/>
      <c r="I222" s="2"/>
      <c r="J222" s="2"/>
      <c r="K222" s="2"/>
      <c r="L222" s="2"/>
    </row>
    <row r="223" spans="1:12" x14ac:dyDescent="0.25">
      <c r="A223" t="s">
        <v>24</v>
      </c>
      <c r="B223">
        <v>8750</v>
      </c>
      <c r="C223">
        <v>0</v>
      </c>
      <c r="D223" s="5"/>
      <c r="E223" s="2"/>
      <c r="F223" s="2"/>
      <c r="G223" s="2"/>
      <c r="H223" s="2"/>
      <c r="I223" s="2"/>
      <c r="J223" s="2"/>
      <c r="K223" s="2"/>
      <c r="L223" s="2"/>
    </row>
    <row r="224" spans="1:12" x14ac:dyDescent="0.25">
      <c r="A224" t="s">
        <v>24</v>
      </c>
      <c r="B224">
        <v>28125</v>
      </c>
      <c r="C224">
        <v>0</v>
      </c>
      <c r="D224" s="5"/>
      <c r="E224" s="2"/>
      <c r="F224" s="2"/>
      <c r="G224" s="2"/>
      <c r="H224" s="2"/>
      <c r="I224" s="2"/>
      <c r="J224" s="2"/>
      <c r="K224" s="2"/>
      <c r="L224" s="2"/>
    </row>
    <row r="225" spans="1:12" x14ac:dyDescent="0.25">
      <c r="A225" t="s">
        <v>24</v>
      </c>
      <c r="B225">
        <v>30000</v>
      </c>
      <c r="C225">
        <v>0</v>
      </c>
      <c r="D225" s="5"/>
      <c r="E225" s="2"/>
      <c r="F225" s="2"/>
      <c r="G225" s="2"/>
      <c r="H225" s="2"/>
      <c r="I225" s="2"/>
      <c r="J225" s="2"/>
      <c r="K225" s="2"/>
      <c r="L225" s="2"/>
    </row>
    <row r="226" spans="1:12" x14ac:dyDescent="0.25">
      <c r="A226" t="s">
        <v>27</v>
      </c>
      <c r="B226">
        <v>20000</v>
      </c>
      <c r="C226">
        <v>0</v>
      </c>
      <c r="D226" s="5"/>
      <c r="E226" s="2"/>
      <c r="F226" s="2"/>
      <c r="G226" s="2"/>
      <c r="H226" s="2"/>
      <c r="I226" s="2"/>
      <c r="J226" s="2"/>
      <c r="K226" s="2"/>
      <c r="L226" s="2"/>
    </row>
    <row r="227" spans="1:12" x14ac:dyDescent="0.25">
      <c r="A227" t="s">
        <v>27</v>
      </c>
      <c r="B227">
        <v>7000</v>
      </c>
      <c r="C227">
        <v>0</v>
      </c>
      <c r="D227" s="5"/>
      <c r="E227" s="2"/>
      <c r="F227" s="2"/>
      <c r="G227" s="2"/>
      <c r="H227" s="2"/>
      <c r="I227" s="2"/>
      <c r="J227" s="2"/>
      <c r="K227" s="2"/>
      <c r="L227" s="2"/>
    </row>
    <row r="228" spans="1:12" x14ac:dyDescent="0.25">
      <c r="A228" t="s">
        <v>27</v>
      </c>
      <c r="B228">
        <v>11250</v>
      </c>
      <c r="C228">
        <v>0</v>
      </c>
      <c r="D228" s="5"/>
      <c r="E228" s="2"/>
      <c r="F228" s="2"/>
      <c r="G228" s="2"/>
      <c r="H228" s="2"/>
      <c r="I228" s="2"/>
      <c r="J228" s="2"/>
      <c r="K228" s="2"/>
      <c r="L228" s="2"/>
    </row>
    <row r="229" spans="1:12" x14ac:dyDescent="0.25">
      <c r="A229" t="s">
        <v>27</v>
      </c>
      <c r="B229">
        <v>12000</v>
      </c>
      <c r="C229">
        <v>0</v>
      </c>
      <c r="D229" s="5"/>
      <c r="E229" s="2"/>
      <c r="F229" s="2"/>
      <c r="G229" s="2"/>
      <c r="H229" s="2"/>
      <c r="I229" s="2"/>
      <c r="J229" s="2"/>
      <c r="K229" s="2"/>
      <c r="L229" s="2"/>
    </row>
    <row r="230" spans="1:12" x14ac:dyDescent="0.25">
      <c r="A230" t="s">
        <v>27</v>
      </c>
      <c r="B230">
        <v>15000</v>
      </c>
      <c r="C230">
        <v>0</v>
      </c>
      <c r="D230" s="5"/>
      <c r="E230" s="2"/>
      <c r="F230" s="2"/>
      <c r="G230" s="2"/>
      <c r="H230" s="2"/>
      <c r="I230" s="2"/>
      <c r="J230" s="2"/>
      <c r="K230" s="2"/>
      <c r="L230" s="2"/>
    </row>
    <row r="231" spans="1:12" x14ac:dyDescent="0.25">
      <c r="A231" t="s">
        <v>27</v>
      </c>
      <c r="B231">
        <v>1750</v>
      </c>
      <c r="C231">
        <v>0</v>
      </c>
      <c r="D231" s="5"/>
      <c r="E231" s="2"/>
      <c r="F231" s="2"/>
      <c r="G231" s="2"/>
      <c r="H231" s="2"/>
      <c r="I231" s="2"/>
      <c r="J231" s="2"/>
      <c r="K231" s="2"/>
      <c r="L231" s="2"/>
    </row>
    <row r="232" spans="1:12" x14ac:dyDescent="0.25">
      <c r="A232" t="s">
        <v>27</v>
      </c>
      <c r="B232">
        <v>7500</v>
      </c>
      <c r="C232">
        <v>0</v>
      </c>
      <c r="D232" s="5"/>
      <c r="E232" s="2"/>
      <c r="F232" s="2"/>
      <c r="G232" s="2"/>
      <c r="H232" s="2"/>
      <c r="I232" s="2"/>
      <c r="J232" s="2"/>
      <c r="K232" s="2"/>
      <c r="L232" s="2"/>
    </row>
    <row r="233" spans="1:12" x14ac:dyDescent="0.25">
      <c r="A233" t="s">
        <v>27</v>
      </c>
      <c r="B233">
        <v>18000</v>
      </c>
      <c r="C233">
        <v>0</v>
      </c>
      <c r="D233" s="5"/>
      <c r="E233" s="2"/>
      <c r="F233" s="2"/>
      <c r="G233" s="2"/>
      <c r="H233" s="2"/>
      <c r="I233" s="2"/>
      <c r="J233" s="2"/>
      <c r="K233" s="2"/>
      <c r="L233" s="2"/>
    </row>
    <row r="234" spans="1:12" x14ac:dyDescent="0.25">
      <c r="A234" t="s">
        <v>27</v>
      </c>
      <c r="B234">
        <v>10000</v>
      </c>
      <c r="C234">
        <v>0</v>
      </c>
      <c r="D234" s="5"/>
      <c r="E234" s="2"/>
      <c r="F234" s="2"/>
      <c r="G234" s="2"/>
      <c r="H234" s="2"/>
      <c r="I234" s="2"/>
      <c r="J234" s="2"/>
      <c r="K234" s="2"/>
      <c r="L234" s="2"/>
    </row>
    <row r="235" spans="1:12" x14ac:dyDescent="0.25">
      <c r="A235" t="s">
        <v>27</v>
      </c>
      <c r="B235">
        <v>5250</v>
      </c>
      <c r="C235">
        <v>0</v>
      </c>
      <c r="D235" s="5"/>
      <c r="E235" s="2"/>
      <c r="F235" s="2"/>
      <c r="G235" s="2"/>
      <c r="H235" s="2"/>
      <c r="I235" s="2"/>
      <c r="J235" s="2"/>
      <c r="K235" s="2"/>
      <c r="L235" s="2"/>
    </row>
    <row r="236" spans="1:12" x14ac:dyDescent="0.25">
      <c r="A236" t="s">
        <v>27</v>
      </c>
      <c r="B236">
        <v>7500</v>
      </c>
      <c r="C236">
        <v>0</v>
      </c>
      <c r="D236" s="5"/>
      <c r="E236" s="2"/>
      <c r="F236" s="2"/>
      <c r="G236" s="2"/>
    </row>
    <row r="237" spans="1:12" x14ac:dyDescent="0.25">
      <c r="A237" t="s">
        <v>27</v>
      </c>
      <c r="B237">
        <v>12000</v>
      </c>
      <c r="C237">
        <v>0</v>
      </c>
      <c r="D237" s="5"/>
      <c r="E237" s="2"/>
      <c r="F237" s="2"/>
      <c r="G237" s="2"/>
    </row>
    <row r="238" spans="1:12" x14ac:dyDescent="0.25">
      <c r="A238" t="s">
        <v>27</v>
      </c>
      <c r="B238">
        <v>5000</v>
      </c>
      <c r="C238">
        <v>0</v>
      </c>
      <c r="D238" s="5"/>
      <c r="E238" s="2"/>
      <c r="F238" s="2"/>
      <c r="G238" s="2"/>
    </row>
    <row r="239" spans="1:12" x14ac:dyDescent="0.25">
      <c r="A239" t="s">
        <v>27</v>
      </c>
      <c r="B239">
        <v>1750</v>
      </c>
      <c r="C239">
        <v>0</v>
      </c>
      <c r="D239" s="5"/>
      <c r="E239" s="2"/>
      <c r="F239" s="2"/>
      <c r="G239" s="2"/>
    </row>
    <row r="240" spans="1:12" x14ac:dyDescent="0.25">
      <c r="A240" t="s">
        <v>27</v>
      </c>
      <c r="B240">
        <v>3750</v>
      </c>
      <c r="C240">
        <v>0</v>
      </c>
      <c r="D240" s="5"/>
      <c r="E240" s="2"/>
      <c r="F240" s="2"/>
      <c r="G240" s="2"/>
    </row>
    <row r="241" spans="1:7" x14ac:dyDescent="0.25">
      <c r="A241" t="s">
        <v>27</v>
      </c>
      <c r="B241">
        <v>6000</v>
      </c>
      <c r="C241">
        <v>0</v>
      </c>
      <c r="D241" s="5"/>
      <c r="E241" s="2"/>
      <c r="F241" s="2"/>
      <c r="G241" s="2"/>
    </row>
    <row r="242" spans="1:7" x14ac:dyDescent="0.25">
      <c r="A242" t="s">
        <v>10</v>
      </c>
      <c r="B242">
        <v>9000</v>
      </c>
      <c r="C242">
        <v>540</v>
      </c>
      <c r="D242" s="5"/>
      <c r="E242" s="2"/>
      <c r="F242" s="2"/>
      <c r="G242" s="2"/>
    </row>
    <row r="243" spans="1:7" x14ac:dyDescent="0.25">
      <c r="A243" t="s">
        <v>10</v>
      </c>
      <c r="B243">
        <v>3000</v>
      </c>
      <c r="C243">
        <v>180</v>
      </c>
      <c r="D243" s="5"/>
      <c r="E243" s="2"/>
      <c r="F243" s="2"/>
      <c r="G243" s="2"/>
    </row>
    <row r="244" spans="1:7" x14ac:dyDescent="0.25">
      <c r="A244" t="s">
        <v>10</v>
      </c>
      <c r="B244">
        <v>6000</v>
      </c>
      <c r="C244">
        <v>360</v>
      </c>
      <c r="D244" s="5"/>
      <c r="E244" s="2"/>
      <c r="F244" s="2"/>
      <c r="G244" s="2"/>
    </row>
    <row r="245" spans="1:7" x14ac:dyDescent="0.25">
      <c r="A245" t="s">
        <v>10</v>
      </c>
      <c r="B245">
        <v>10000</v>
      </c>
      <c r="C245">
        <v>600</v>
      </c>
      <c r="D245" s="5"/>
      <c r="E245" s="2"/>
      <c r="F245" s="2"/>
      <c r="G245" s="2"/>
    </row>
    <row r="246" spans="1:7" x14ac:dyDescent="0.25">
      <c r="A246" t="s">
        <v>10</v>
      </c>
      <c r="B246">
        <v>4500</v>
      </c>
      <c r="C246">
        <v>270</v>
      </c>
      <c r="D246" s="5"/>
      <c r="E246" s="2"/>
      <c r="F246" s="2"/>
      <c r="G246" s="2"/>
    </row>
    <row r="247" spans="1:7" x14ac:dyDescent="0.25">
      <c r="A247" t="s">
        <v>10</v>
      </c>
      <c r="B247">
        <v>1500</v>
      </c>
      <c r="C247">
        <v>90</v>
      </c>
      <c r="D247" s="5"/>
      <c r="E247" s="2"/>
      <c r="F247" s="2"/>
      <c r="G247" s="2"/>
    </row>
    <row r="248" spans="1:7" x14ac:dyDescent="0.25">
      <c r="A248" t="s">
        <v>10</v>
      </c>
      <c r="B248">
        <v>0</v>
      </c>
      <c r="C248">
        <v>0</v>
      </c>
      <c r="D248" s="5"/>
      <c r="E248" s="2"/>
      <c r="F248" s="2"/>
      <c r="G248" s="2"/>
    </row>
    <row r="249" spans="1:7" x14ac:dyDescent="0.25">
      <c r="A249" t="s">
        <v>10</v>
      </c>
      <c r="B249">
        <v>0</v>
      </c>
      <c r="C249">
        <v>0</v>
      </c>
      <c r="D249" s="5"/>
      <c r="E249" s="2"/>
      <c r="F249" s="2"/>
      <c r="G249" s="2"/>
    </row>
    <row r="250" spans="1:7" x14ac:dyDescent="0.25">
      <c r="A250" t="s">
        <v>10</v>
      </c>
      <c r="B250">
        <v>120000</v>
      </c>
      <c r="C250">
        <v>7200</v>
      </c>
      <c r="D250" s="5"/>
      <c r="E250" s="2"/>
      <c r="F250" s="2"/>
      <c r="G250" s="2"/>
    </row>
    <row r="251" spans="1:7" x14ac:dyDescent="0.25">
      <c r="A251" t="s">
        <v>10</v>
      </c>
      <c r="B251">
        <v>40000</v>
      </c>
      <c r="C251">
        <v>2400</v>
      </c>
      <c r="D251" s="5"/>
      <c r="E251" s="2"/>
      <c r="F251" s="2"/>
      <c r="G251" s="2"/>
    </row>
    <row r="252" spans="1:7" x14ac:dyDescent="0.25">
      <c r="A252" t="s">
        <v>10</v>
      </c>
      <c r="B252">
        <v>100000</v>
      </c>
      <c r="C252">
        <v>6000</v>
      </c>
      <c r="D252" s="5"/>
      <c r="E252" s="2"/>
      <c r="F252" s="2"/>
      <c r="G252" s="2"/>
    </row>
    <row r="253" spans="1:7" x14ac:dyDescent="0.25">
      <c r="A253" t="s">
        <v>10</v>
      </c>
      <c r="B253">
        <v>150000</v>
      </c>
      <c r="C253">
        <v>9000</v>
      </c>
      <c r="D253" s="5"/>
      <c r="E253" s="2"/>
      <c r="F253" s="2"/>
      <c r="G253" s="2"/>
    </row>
    <row r="254" spans="1:7" x14ac:dyDescent="0.25">
      <c r="A254" t="s">
        <v>10</v>
      </c>
      <c r="B254">
        <v>60000</v>
      </c>
      <c r="C254">
        <v>3600</v>
      </c>
      <c r="D254" s="5"/>
      <c r="E254" s="2"/>
      <c r="F254" s="2"/>
      <c r="G254" s="2"/>
    </row>
    <row r="255" spans="1:7" x14ac:dyDescent="0.25">
      <c r="A255" t="s">
        <v>10</v>
      </c>
      <c r="B255">
        <v>20000</v>
      </c>
      <c r="C255">
        <v>1200</v>
      </c>
      <c r="D255" s="5"/>
      <c r="E255" s="2"/>
      <c r="F255" s="2"/>
      <c r="G255" s="2"/>
    </row>
    <row r="256" spans="1:7" x14ac:dyDescent="0.25">
      <c r="A256" t="s">
        <v>10</v>
      </c>
      <c r="B256">
        <v>50000</v>
      </c>
      <c r="C256">
        <v>3000</v>
      </c>
      <c r="D256" s="5"/>
      <c r="E256" s="2"/>
      <c r="F256" s="2"/>
      <c r="G256" s="2"/>
    </row>
    <row r="257" spans="1:7" x14ac:dyDescent="0.25">
      <c r="A257" t="s">
        <v>10</v>
      </c>
      <c r="B257">
        <v>75000</v>
      </c>
      <c r="C257">
        <v>4500</v>
      </c>
      <c r="D257" s="5"/>
      <c r="E257" s="2"/>
      <c r="F257" s="2"/>
      <c r="G257" s="2"/>
    </row>
    <row r="258" spans="1:7" x14ac:dyDescent="0.25">
      <c r="A258" t="s">
        <v>10</v>
      </c>
      <c r="B258">
        <v>2000</v>
      </c>
      <c r="C258">
        <v>120</v>
      </c>
      <c r="D258" s="5"/>
      <c r="E258" s="2"/>
      <c r="F258" s="2"/>
      <c r="G258" s="2"/>
    </row>
    <row r="259" spans="1:7" x14ac:dyDescent="0.25">
      <c r="A259" t="s">
        <v>10</v>
      </c>
      <c r="B259">
        <v>3000</v>
      </c>
      <c r="C259">
        <v>180</v>
      </c>
      <c r="D259" s="5"/>
      <c r="E259" s="2"/>
      <c r="F259" s="2"/>
      <c r="G259" s="2"/>
    </row>
    <row r="260" spans="1:7" x14ac:dyDescent="0.25">
      <c r="A260" t="s">
        <v>10</v>
      </c>
      <c r="B260">
        <v>50000</v>
      </c>
      <c r="C260">
        <v>3000</v>
      </c>
      <c r="D260" s="5"/>
      <c r="E260" s="2"/>
      <c r="F260" s="2"/>
      <c r="G260" s="2"/>
    </row>
    <row r="261" spans="1:7" x14ac:dyDescent="0.25">
      <c r="A261" t="s">
        <v>10</v>
      </c>
      <c r="B261">
        <v>17500</v>
      </c>
      <c r="C261">
        <v>1050</v>
      </c>
      <c r="D261" s="5"/>
      <c r="E261" s="2"/>
      <c r="F261" s="2"/>
      <c r="G261" s="2"/>
    </row>
    <row r="262" spans="1:7" x14ac:dyDescent="0.25">
      <c r="A262" t="s">
        <v>10</v>
      </c>
      <c r="B262">
        <v>37500</v>
      </c>
      <c r="C262">
        <v>2250</v>
      </c>
      <c r="D262" s="5"/>
      <c r="E262" s="2"/>
      <c r="F262" s="2"/>
      <c r="G262" s="2"/>
    </row>
    <row r="263" spans="1:7" x14ac:dyDescent="0.25">
      <c r="A263" t="s">
        <v>10</v>
      </c>
      <c r="B263">
        <v>60000</v>
      </c>
      <c r="C263">
        <v>3600</v>
      </c>
      <c r="D263" s="5"/>
      <c r="E263" s="2"/>
      <c r="F263" s="2"/>
      <c r="G263" s="2"/>
    </row>
    <row r="264" spans="1:7" x14ac:dyDescent="0.25">
      <c r="A264" t="s">
        <v>10</v>
      </c>
      <c r="B264">
        <v>50000</v>
      </c>
      <c r="C264">
        <v>3000</v>
      </c>
      <c r="D264" s="5"/>
      <c r="E264" s="2"/>
      <c r="F264" s="2"/>
      <c r="G264" s="2"/>
    </row>
    <row r="265" spans="1:7" x14ac:dyDescent="0.25">
      <c r="A265" t="s">
        <v>10</v>
      </c>
      <c r="B265">
        <v>17500</v>
      </c>
      <c r="C265">
        <v>1050</v>
      </c>
      <c r="D265" s="5"/>
      <c r="E265" s="2"/>
      <c r="F265" s="2"/>
      <c r="G265" s="2"/>
    </row>
    <row r="266" spans="1:7" x14ac:dyDescent="0.25">
      <c r="A266" t="s">
        <v>10</v>
      </c>
      <c r="B266">
        <v>37500</v>
      </c>
      <c r="C266">
        <v>2250</v>
      </c>
      <c r="D266" s="5"/>
      <c r="E266" s="2"/>
      <c r="F266" s="2"/>
      <c r="G266" s="2"/>
    </row>
    <row r="267" spans="1:7" x14ac:dyDescent="0.25">
      <c r="A267" t="s">
        <v>10</v>
      </c>
      <c r="B267">
        <v>60000</v>
      </c>
      <c r="C267">
        <v>3600</v>
      </c>
      <c r="D267" s="5"/>
      <c r="E267" s="2"/>
      <c r="F267" s="2"/>
      <c r="G267" s="2"/>
    </row>
    <row r="268" spans="1:7" x14ac:dyDescent="0.25">
      <c r="A268" t="s">
        <v>34</v>
      </c>
      <c r="B268">
        <v>200</v>
      </c>
      <c r="C268">
        <v>0</v>
      </c>
      <c r="D268" s="5"/>
      <c r="E268" s="2"/>
      <c r="F268" s="2"/>
      <c r="G268" s="2"/>
    </row>
    <row r="269" spans="1:7" x14ac:dyDescent="0.25">
      <c r="A269" t="s">
        <v>10</v>
      </c>
      <c r="B269">
        <v>50000</v>
      </c>
      <c r="C269">
        <v>3000</v>
      </c>
      <c r="D269" s="5"/>
      <c r="E269" s="2"/>
      <c r="F269" s="2"/>
      <c r="G269" s="2"/>
    </row>
    <row r="270" spans="1:7" x14ac:dyDescent="0.25">
      <c r="A270" t="s">
        <v>10</v>
      </c>
      <c r="B270">
        <v>17500</v>
      </c>
      <c r="C270">
        <v>1050</v>
      </c>
      <c r="D270" s="5"/>
      <c r="E270" s="2"/>
      <c r="F270" s="2"/>
      <c r="G270" s="2"/>
    </row>
    <row r="271" spans="1:7" x14ac:dyDescent="0.25">
      <c r="A271" t="s">
        <v>10</v>
      </c>
      <c r="B271">
        <v>37500</v>
      </c>
      <c r="C271">
        <v>2250</v>
      </c>
      <c r="D271" s="5"/>
      <c r="E271" s="2"/>
      <c r="F271" s="2"/>
      <c r="G271" s="2"/>
    </row>
    <row r="272" spans="1:7" x14ac:dyDescent="0.25">
      <c r="A272" t="s">
        <v>10</v>
      </c>
      <c r="B272">
        <v>60000</v>
      </c>
      <c r="C272">
        <v>3600</v>
      </c>
      <c r="D272" s="5"/>
      <c r="E272" s="2"/>
      <c r="F272" s="2"/>
      <c r="G272" s="2"/>
    </row>
    <row r="273" spans="1:7" x14ac:dyDescent="0.25">
      <c r="A273" t="s">
        <v>10</v>
      </c>
      <c r="B273">
        <v>50000</v>
      </c>
      <c r="C273">
        <v>3000</v>
      </c>
      <c r="D273" s="5"/>
      <c r="E273" s="2"/>
      <c r="F273" s="2"/>
      <c r="G273" s="2"/>
    </row>
    <row r="274" spans="1:7" x14ac:dyDescent="0.25">
      <c r="A274" t="s">
        <v>10</v>
      </c>
      <c r="B274">
        <v>17500</v>
      </c>
      <c r="C274">
        <v>1050</v>
      </c>
      <c r="D274" s="5"/>
      <c r="E274" s="2"/>
      <c r="F274" s="2"/>
      <c r="G274" s="2"/>
    </row>
    <row r="275" spans="1:7" x14ac:dyDescent="0.25">
      <c r="A275" t="s">
        <v>10</v>
      </c>
      <c r="B275">
        <v>37500</v>
      </c>
      <c r="C275">
        <v>2250</v>
      </c>
      <c r="D275" s="5"/>
      <c r="E275" s="2"/>
      <c r="F275" s="2"/>
      <c r="G275" s="2"/>
    </row>
    <row r="276" spans="1:7" x14ac:dyDescent="0.25">
      <c r="A276" t="s">
        <v>10</v>
      </c>
      <c r="B276">
        <v>60000</v>
      </c>
      <c r="C276">
        <v>3600</v>
      </c>
      <c r="D276" s="5"/>
      <c r="E276" s="2"/>
      <c r="F276" s="2"/>
      <c r="G276" s="2"/>
    </row>
    <row r="277" spans="1:7" x14ac:dyDescent="0.25">
      <c r="A277" t="s">
        <v>34</v>
      </c>
      <c r="B277">
        <v>200</v>
      </c>
      <c r="C277">
        <v>0</v>
      </c>
      <c r="D277" s="5"/>
      <c r="E277" s="2"/>
      <c r="F277" s="2"/>
      <c r="G277" s="2"/>
    </row>
    <row r="278" spans="1:7" x14ac:dyDescent="0.25">
      <c r="A278" t="s">
        <v>27</v>
      </c>
      <c r="B278">
        <v>25000</v>
      </c>
      <c r="C278">
        <v>0</v>
      </c>
      <c r="D278" s="5"/>
      <c r="E278" s="2"/>
      <c r="F278" s="2"/>
      <c r="G278" s="2"/>
    </row>
    <row r="279" spans="1:7" x14ac:dyDescent="0.25">
      <c r="A279" t="s">
        <v>27</v>
      </c>
      <c r="B279">
        <v>8750</v>
      </c>
      <c r="C279">
        <v>0</v>
      </c>
      <c r="D279" s="5"/>
      <c r="E279" s="2"/>
      <c r="F279" s="2"/>
      <c r="G279" s="2"/>
    </row>
    <row r="280" spans="1:7" x14ac:dyDescent="0.25">
      <c r="A280" t="s">
        <v>27</v>
      </c>
      <c r="B280">
        <v>18750</v>
      </c>
      <c r="C280">
        <v>0</v>
      </c>
      <c r="D280" s="5"/>
      <c r="E280" s="2"/>
      <c r="F280" s="2"/>
      <c r="G280" s="2"/>
    </row>
    <row r="281" spans="1:7" x14ac:dyDescent="0.25">
      <c r="A281" t="s">
        <v>27</v>
      </c>
      <c r="B281">
        <v>30000</v>
      </c>
      <c r="C281">
        <v>0</v>
      </c>
      <c r="D281" s="5"/>
      <c r="E281" s="2"/>
      <c r="F281" s="2"/>
      <c r="G281" s="2"/>
    </row>
    <row r="282" spans="1:7" x14ac:dyDescent="0.25">
      <c r="A282" t="s">
        <v>27</v>
      </c>
      <c r="B282">
        <v>7000</v>
      </c>
      <c r="C282">
        <v>0</v>
      </c>
      <c r="D282" s="24"/>
      <c r="E282" s="25"/>
      <c r="F282" s="2"/>
      <c r="G282" s="2"/>
    </row>
    <row r="283" spans="1:7" x14ac:dyDescent="0.25">
      <c r="A283" t="s">
        <v>27</v>
      </c>
      <c r="B283">
        <v>2450</v>
      </c>
      <c r="C283">
        <v>0</v>
      </c>
      <c r="D283" s="24"/>
      <c r="E283" s="25"/>
      <c r="F283" s="2"/>
      <c r="G283" s="2"/>
    </row>
    <row r="284" spans="1:7" x14ac:dyDescent="0.25">
      <c r="A284" t="s">
        <v>27</v>
      </c>
      <c r="B284">
        <v>7500</v>
      </c>
      <c r="C284">
        <v>0</v>
      </c>
      <c r="D284" s="24"/>
      <c r="E284" s="25"/>
      <c r="F284" s="2"/>
      <c r="G284" s="2"/>
    </row>
    <row r="285" spans="1:7" x14ac:dyDescent="0.25">
      <c r="A285" t="s">
        <v>27</v>
      </c>
      <c r="B285">
        <v>9600</v>
      </c>
      <c r="C285">
        <v>0</v>
      </c>
      <c r="D285" s="24"/>
      <c r="E285" s="25"/>
      <c r="F285" s="2"/>
      <c r="G285" s="2"/>
    </row>
    <row r="286" spans="1:7" x14ac:dyDescent="0.25">
      <c r="A286" t="s">
        <v>24</v>
      </c>
      <c r="B286">
        <v>5250</v>
      </c>
      <c r="C286">
        <v>0</v>
      </c>
      <c r="D286" s="24"/>
      <c r="E286" s="25"/>
      <c r="F286" s="2"/>
      <c r="G286" s="2"/>
    </row>
    <row r="287" spans="1:7" x14ac:dyDescent="0.25">
      <c r="A287" t="s">
        <v>24</v>
      </c>
      <c r="B287">
        <v>560</v>
      </c>
      <c r="C287">
        <v>0</v>
      </c>
      <c r="D287" s="24"/>
      <c r="E287" s="25"/>
      <c r="F287" s="2"/>
      <c r="G287" s="2"/>
    </row>
    <row r="288" spans="1:7" x14ac:dyDescent="0.25">
      <c r="A288" t="s">
        <v>24</v>
      </c>
      <c r="B288">
        <v>815.5</v>
      </c>
      <c r="C288">
        <v>0</v>
      </c>
      <c r="D288" s="24"/>
      <c r="E288" s="25"/>
      <c r="F288" s="2"/>
      <c r="G288" s="2"/>
    </row>
    <row r="289" spans="1:7" x14ac:dyDescent="0.25">
      <c r="A289" t="s">
        <v>24</v>
      </c>
      <c r="B289">
        <v>280</v>
      </c>
      <c r="C289">
        <v>0</v>
      </c>
      <c r="D289" s="24"/>
      <c r="E289" s="25"/>
      <c r="F289" s="2"/>
      <c r="G289" s="2"/>
    </row>
    <row r="290" spans="1:7" x14ac:dyDescent="0.25">
      <c r="A290" t="s">
        <v>24</v>
      </c>
      <c r="B290">
        <v>147</v>
      </c>
      <c r="C290">
        <v>0</v>
      </c>
      <c r="D290" s="24"/>
      <c r="E290" s="25"/>
      <c r="F290" s="2"/>
      <c r="G290" s="2"/>
    </row>
    <row r="291" spans="1:7" x14ac:dyDescent="0.25">
      <c r="A291" t="s">
        <v>34</v>
      </c>
      <c r="B291">
        <v>500</v>
      </c>
      <c r="C291">
        <v>0</v>
      </c>
      <c r="D291" s="24"/>
      <c r="E291" s="25"/>
      <c r="F291" s="2"/>
      <c r="G291" s="2"/>
    </row>
    <row r="292" spans="1:7" x14ac:dyDescent="0.25">
      <c r="A292" t="s">
        <v>34</v>
      </c>
      <c r="B292">
        <v>9800</v>
      </c>
      <c r="C292">
        <v>0</v>
      </c>
      <c r="D292" s="24"/>
      <c r="E292" s="24"/>
    </row>
    <row r="293" spans="1:7" x14ac:dyDescent="0.25">
      <c r="A293" t="s">
        <v>11</v>
      </c>
      <c r="B293">
        <v>3975</v>
      </c>
      <c r="C293">
        <v>238.5</v>
      </c>
      <c r="D293" s="24"/>
      <c r="E293" s="24"/>
    </row>
    <row r="294" spans="1:7" x14ac:dyDescent="0.25">
      <c r="A294" t="s">
        <v>26</v>
      </c>
      <c r="B294">
        <v>2800</v>
      </c>
      <c r="C294">
        <v>0</v>
      </c>
    </row>
    <row r="295" spans="1:7" x14ac:dyDescent="0.25">
      <c r="A295" t="s">
        <v>23</v>
      </c>
      <c r="B295">
        <v>0</v>
      </c>
      <c r="C295">
        <v>0</v>
      </c>
    </row>
    <row r="296" spans="1:7" x14ac:dyDescent="0.25">
      <c r="A296" t="s">
        <v>23</v>
      </c>
      <c r="B296">
        <v>0</v>
      </c>
      <c r="C296">
        <v>0</v>
      </c>
    </row>
    <row r="297" spans="1:7" x14ac:dyDescent="0.25">
      <c r="A297" t="s">
        <v>23</v>
      </c>
      <c r="B297">
        <v>0</v>
      </c>
      <c r="C297">
        <v>0</v>
      </c>
    </row>
    <row r="298" spans="1:7" x14ac:dyDescent="0.25">
      <c r="A298" t="s">
        <v>23</v>
      </c>
      <c r="B298">
        <v>0</v>
      </c>
      <c r="C298">
        <v>0</v>
      </c>
    </row>
    <row r="299" spans="1:7" x14ac:dyDescent="0.25">
      <c r="A299" t="s">
        <v>42</v>
      </c>
      <c r="B299">
        <v>1600</v>
      </c>
      <c r="C299">
        <v>0</v>
      </c>
    </row>
    <row r="300" spans="1:7" x14ac:dyDescent="0.25">
      <c r="A300" t="s">
        <v>43</v>
      </c>
      <c r="B300">
        <v>300000</v>
      </c>
      <c r="C300">
        <v>0</v>
      </c>
    </row>
    <row r="301" spans="1:7" x14ac:dyDescent="0.25">
      <c r="A301" t="s">
        <v>43</v>
      </c>
      <c r="B301">
        <v>480000</v>
      </c>
      <c r="C301">
        <v>0</v>
      </c>
    </row>
    <row r="302" spans="1:7" x14ac:dyDescent="0.25">
      <c r="A302" t="s">
        <v>24</v>
      </c>
      <c r="B302">
        <v>1200</v>
      </c>
      <c r="C302">
        <v>0</v>
      </c>
    </row>
    <row r="303" spans="1:7" x14ac:dyDescent="0.25">
      <c r="A303" t="s">
        <v>24</v>
      </c>
      <c r="B303">
        <v>3740</v>
      </c>
      <c r="C303">
        <v>0</v>
      </c>
    </row>
    <row r="304" spans="1:7" x14ac:dyDescent="0.25">
      <c r="A304" t="s">
        <v>24</v>
      </c>
      <c r="B304">
        <v>9000</v>
      </c>
      <c r="C304">
        <v>0</v>
      </c>
    </row>
    <row r="305" spans="1:3" x14ac:dyDescent="0.25">
      <c r="A305" t="s">
        <v>44</v>
      </c>
      <c r="B305">
        <v>41600</v>
      </c>
      <c r="C305">
        <v>0</v>
      </c>
    </row>
  </sheetData>
  <mergeCells count="3">
    <mergeCell ref="E3:L3"/>
    <mergeCell ref="A2:D2"/>
    <mergeCell ref="E21:L21"/>
  </mergeCells>
  <hyperlinks>
    <hyperlink ref="A2" location="Sheet1!A1" display="Return to Report Summary"/>
    <hyperlink ref="A2:D2" location="'Report Summary'!A1" display="Return to Report Summary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REPORT SUMMARY</vt:lpstr>
      <vt:lpstr>GST03F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SELVAM</dc:creator>
  <cp:lastModifiedBy>SELVAM</cp:lastModifiedBy>
  <dcterms:created xsi:type="dcterms:W3CDTF">2016-04-10T10:43:45Z</dcterms:created>
  <dcterms:modified xsi:type="dcterms:W3CDTF">2016-08-17T08:45:58Z</dcterms:modified>
</cp:coreProperties>
</file>