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04.GST03 AUDIT\"/>
    </mc:Choice>
  </mc:AlternateContent>
  <bookViews>
    <workbookView xWindow="0" yWindow="0" windowWidth="19200" windowHeight="11595" activeTab="1"/>
  </bookViews>
  <sheets>
    <sheet name="REPORT SUMMARY" sheetId="3" r:id="rId1"/>
    <sheet name="GST03F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8" i="1"/>
  <c r="L17" i="1"/>
  <c r="L15" i="1"/>
  <c r="L16" i="1" s="1"/>
  <c r="L14" i="1"/>
  <c r="L13" i="1"/>
  <c r="L12" i="1"/>
  <c r="L11" i="1"/>
  <c r="L8" i="1"/>
  <c r="L7" i="1"/>
  <c r="L6" i="1"/>
  <c r="L5" i="1"/>
  <c r="L9" i="1" l="1"/>
  <c r="L10" i="1"/>
</calcChain>
</file>

<file path=xl/sharedStrings.xml><?xml version="1.0" encoding="utf-8"?>
<sst xmlns="http://schemas.openxmlformats.org/spreadsheetml/2006/main" count="360" uniqueCount="46">
  <si>
    <t>5X01 - Generate GST03 from GAF using Formulas</t>
  </si>
  <si>
    <t>GST MAPPING TABLE</t>
  </si>
  <si>
    <t>TaxCode</t>
  </si>
  <si>
    <t>GSTValueMYR</t>
  </si>
  <si>
    <t>BASE/GST</t>
  </si>
  <si>
    <t>FIELD</t>
  </si>
  <si>
    <t>TAXCODE</t>
  </si>
  <si>
    <t>MYR_AMOUNT</t>
  </si>
  <si>
    <t>OP</t>
  </si>
  <si>
    <t>BASE</t>
  </si>
  <si>
    <t>5a</t>
  </si>
  <si>
    <t>SR</t>
  </si>
  <si>
    <t>DS</t>
  </si>
  <si>
    <t>TX</t>
  </si>
  <si>
    <t>TAX/GST OUTPUT</t>
  </si>
  <si>
    <t>5b</t>
  </si>
  <si>
    <t>6a</t>
  </si>
  <si>
    <t>IM</t>
  </si>
  <si>
    <t>TX-E43</t>
  </si>
  <si>
    <t>TX-CG</t>
  </si>
  <si>
    <t>TAX/GST INPUT</t>
  </si>
  <si>
    <t>6b</t>
  </si>
  <si>
    <t>5b-6b</t>
  </si>
  <si>
    <t>6b-5b</t>
  </si>
  <si>
    <t>ZRL</t>
  </si>
  <si>
    <t>ZRE</t>
  </si>
  <si>
    <t>ES43</t>
  </si>
  <si>
    <t>ES</t>
  </si>
  <si>
    <t>RS</t>
  </si>
  <si>
    <t>TAX</t>
  </si>
  <si>
    <t>NR</t>
  </si>
  <si>
    <t>INCLUSIVE</t>
  </si>
  <si>
    <t>BL</t>
  </si>
  <si>
    <t>ZP</t>
  </si>
  <si>
    <t>EP</t>
  </si>
  <si>
    <t>OS</t>
  </si>
  <si>
    <t>REPORT SUMMARY</t>
  </si>
  <si>
    <t>Ex-5X01</t>
  </si>
  <si>
    <t>Generate GST03 from GAF using Formulas</t>
  </si>
  <si>
    <t>Generating GST03 from GST Audit File (GAF)</t>
  </si>
  <si>
    <t>Return to Report Summary</t>
  </si>
  <si>
    <t>TX-IES</t>
  </si>
  <si>
    <t>BaseValueMYR</t>
  </si>
  <si>
    <t>NS</t>
  </si>
  <si>
    <t>ZDA</t>
  </si>
  <si>
    <t>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</si>
</sst>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2"/>
      <color rgb="FFFF66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6" xfId="0" applyFill="1" applyBorder="1"/>
    <xf numFmtId="43" fontId="0" fillId="6" borderId="7" xfId="1" applyFont="1" applyFill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43" fontId="6" fillId="0" borderId="11" xfId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/>
    <xf numFmtId="43" fontId="6" fillId="0" borderId="15" xfId="1" applyFont="1" applyBorder="1"/>
    <xf numFmtId="0" fontId="10" fillId="0" borderId="16" xfId="2" applyFont="1" applyBorder="1"/>
    <xf numFmtId="0" fontId="11" fillId="0" borderId="17" xfId="0" applyFont="1" applyBorder="1" applyAlignment="1">
      <alignment wrapText="1"/>
    </xf>
    <xf numFmtId="0" fontId="0" fillId="0" borderId="18" xfId="0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2" applyAlignment="1"/>
    <xf numFmtId="0" fontId="9" fillId="0" borderId="0" xfId="2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showGridLines="0" workbookViewId="0">
      <selection activeCell="C17" sqref="C17"/>
    </sheetView>
  </sheetViews>
  <sheetFormatPr defaultColWidth="104.140625" defaultRowHeight="15" x14ac:dyDescent="0.25"/>
  <cols>
    <col min="1" max="1" width="1.7109375" customWidth="1"/>
    <col min="2" max="2" width="11" bestFit="1" customWidth="1"/>
  </cols>
  <sheetData>
    <row r="1" spans="2:3" ht="31.5" x14ac:dyDescent="0.5">
      <c r="B1" s="26" t="s">
        <v>36</v>
      </c>
      <c r="C1" s="26"/>
    </row>
    <row r="2" spans="2:3" ht="24" thickBot="1" x14ac:dyDescent="0.4">
      <c r="B2" s="27" t="s">
        <v>39</v>
      </c>
      <c r="C2" s="27"/>
    </row>
    <row r="3" spans="2:3" ht="21" x14ac:dyDescent="0.35">
      <c r="B3" s="21" t="s">
        <v>37</v>
      </c>
      <c r="C3" s="22" t="s">
        <v>38</v>
      </c>
    </row>
  </sheetData>
  <mergeCells count="2">
    <mergeCell ref="B1:C1"/>
    <mergeCell ref="B2:C2"/>
  </mergeCells>
  <hyperlinks>
    <hyperlink ref="B3" location="GST03F!A1" display="Ex-5X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5"/>
  <sheetViews>
    <sheetView tabSelected="1" topLeftCell="B7" zoomScale="145" zoomScaleNormal="145" workbookViewId="0">
      <selection activeCell="J22" sqref="J22"/>
    </sheetView>
  </sheetViews>
  <sheetFormatPr defaultRowHeight="15" x14ac:dyDescent="0.25"/>
  <cols>
    <col min="1" max="1" width="9" customWidth="1"/>
    <col min="2" max="2" width="18.28515625" bestFit="1" customWidth="1"/>
    <col min="3" max="3" width="13.42578125" bestFit="1" customWidth="1"/>
    <col min="4" max="4" width="3.7109375" customWidth="1"/>
    <col min="5" max="5" width="16.7109375" bestFit="1" customWidth="1"/>
    <col min="6" max="6" width="10.5703125" customWidth="1"/>
    <col min="7" max="11" width="9.28515625" bestFit="1" customWidth="1"/>
    <col min="12" max="12" width="15.5703125" bestFit="1" customWidth="1"/>
  </cols>
  <sheetData>
    <row r="1" spans="1:12" ht="21" x14ac:dyDescent="0.35">
      <c r="A1" s="1" t="s">
        <v>0</v>
      </c>
      <c r="D1" s="2"/>
      <c r="E1" s="2"/>
      <c r="F1" s="2"/>
      <c r="G1" s="2"/>
      <c r="L1" s="3"/>
    </row>
    <row r="2" spans="1:12" ht="15.75" thickBot="1" x14ac:dyDescent="0.3">
      <c r="A2" s="31" t="s">
        <v>40</v>
      </c>
      <c r="B2" s="31"/>
      <c r="C2" s="31"/>
      <c r="D2" s="32"/>
      <c r="E2" s="23"/>
      <c r="F2" s="2"/>
      <c r="G2" s="2"/>
      <c r="L2" s="3"/>
    </row>
    <row r="3" spans="1:12" ht="29.25" thickBot="1" x14ac:dyDescent="0.5">
      <c r="E3" s="28" t="s">
        <v>1</v>
      </c>
      <c r="F3" s="29"/>
      <c r="G3" s="29"/>
      <c r="H3" s="29"/>
      <c r="I3" s="29"/>
      <c r="J3" s="29"/>
      <c r="K3" s="29"/>
      <c r="L3" s="30"/>
    </row>
    <row r="4" spans="1:12" x14ac:dyDescent="0.25">
      <c r="A4" s="4" t="s">
        <v>2</v>
      </c>
      <c r="B4" s="4" t="s">
        <v>42</v>
      </c>
      <c r="C4" s="4" t="s">
        <v>3</v>
      </c>
      <c r="D4" s="5"/>
      <c r="E4" s="6" t="s">
        <v>4</v>
      </c>
      <c r="F4" s="7" t="s">
        <v>5</v>
      </c>
      <c r="G4" s="8" t="s">
        <v>6</v>
      </c>
      <c r="H4" s="9" t="s">
        <v>6</v>
      </c>
      <c r="I4" s="9" t="s">
        <v>6</v>
      </c>
      <c r="J4" s="9" t="s">
        <v>6</v>
      </c>
      <c r="K4" s="9" t="s">
        <v>6</v>
      </c>
      <c r="L4" s="10" t="s">
        <v>7</v>
      </c>
    </row>
    <row r="5" spans="1:12" x14ac:dyDescent="0.25">
      <c r="A5" t="s">
        <v>30</v>
      </c>
      <c r="B5">
        <v>5500</v>
      </c>
      <c r="C5">
        <v>0</v>
      </c>
      <c r="D5" s="5"/>
      <c r="E5" s="11" t="s">
        <v>9</v>
      </c>
      <c r="F5" s="12" t="s">
        <v>10</v>
      </c>
      <c r="G5" s="13" t="s">
        <v>11</v>
      </c>
      <c r="H5" s="14" t="s">
        <v>12</v>
      </c>
      <c r="I5" s="14"/>
      <c r="J5" s="14"/>
      <c r="K5" s="14"/>
      <c r="L5" s="15">
        <f>SUMPRODUCT(--NOT(ISNA(MATCH($A:$A,F5:K5,0))),($B:$B))</f>
        <v>1607329</v>
      </c>
    </row>
    <row r="6" spans="1:12" x14ac:dyDescent="0.25">
      <c r="A6" t="s">
        <v>30</v>
      </c>
      <c r="B6">
        <v>6188</v>
      </c>
      <c r="C6">
        <v>0</v>
      </c>
      <c r="D6" s="5"/>
      <c r="E6" s="11" t="s">
        <v>14</v>
      </c>
      <c r="F6" s="12" t="s">
        <v>15</v>
      </c>
      <c r="G6" s="13" t="s">
        <v>11</v>
      </c>
      <c r="H6" s="14" t="s">
        <v>12</v>
      </c>
      <c r="I6" s="14"/>
      <c r="J6" s="14"/>
      <c r="K6" s="14"/>
      <c r="L6" s="15">
        <f>SUMPRODUCT(--NOT(ISNA(MATCH($A:$A,F6:K6,0))),($C:$C))</f>
        <v>96439.74</v>
      </c>
    </row>
    <row r="7" spans="1:12" x14ac:dyDescent="0.25">
      <c r="A7" t="s">
        <v>32</v>
      </c>
      <c r="B7">
        <v>150</v>
      </c>
      <c r="C7">
        <v>9</v>
      </c>
      <c r="D7" s="5"/>
      <c r="E7" s="11" t="s">
        <v>9</v>
      </c>
      <c r="F7" s="12" t="s">
        <v>16</v>
      </c>
      <c r="G7" s="13" t="s">
        <v>13</v>
      </c>
      <c r="H7" s="14" t="s">
        <v>17</v>
      </c>
      <c r="I7" s="14" t="s">
        <v>18</v>
      </c>
      <c r="J7" s="14" t="s">
        <v>41</v>
      </c>
      <c r="K7" s="14" t="s">
        <v>19</v>
      </c>
      <c r="L7" s="15">
        <f>SUMPRODUCT(--NOT(ISNA(MATCH($A:$A,F7:K7,0))),($B:$B))</f>
        <v>2777960.05</v>
      </c>
    </row>
    <row r="8" spans="1:12" x14ac:dyDescent="0.25">
      <c r="A8" t="s">
        <v>19</v>
      </c>
      <c r="B8">
        <v>5000</v>
      </c>
      <c r="C8">
        <v>300</v>
      </c>
      <c r="D8" s="5"/>
      <c r="E8" s="11" t="s">
        <v>20</v>
      </c>
      <c r="F8" s="12" t="s">
        <v>21</v>
      </c>
      <c r="G8" s="13" t="s">
        <v>13</v>
      </c>
      <c r="H8" s="14" t="s">
        <v>17</v>
      </c>
      <c r="I8" s="14" t="s">
        <v>18</v>
      </c>
      <c r="J8" s="14" t="s">
        <v>41</v>
      </c>
      <c r="K8" s="14" t="s">
        <v>19</v>
      </c>
      <c r="L8" s="15">
        <f>SUMPRODUCT(--NOT(ISNA(MATCH($A:$A,F8:K8,0))),($C:$C))</f>
        <v>166677.6</v>
      </c>
    </row>
    <row r="9" spans="1:12" x14ac:dyDescent="0.25">
      <c r="A9" t="s">
        <v>13</v>
      </c>
      <c r="B9">
        <v>220</v>
      </c>
      <c r="C9">
        <v>13.2</v>
      </c>
      <c r="D9" s="5"/>
      <c r="E9" s="11" t="s">
        <v>22</v>
      </c>
      <c r="F9" s="12">
        <v>7</v>
      </c>
      <c r="G9" s="13"/>
      <c r="H9" s="14"/>
      <c r="I9" s="14"/>
      <c r="J9" s="14"/>
      <c r="K9" s="14"/>
      <c r="L9" s="15">
        <f>IF(L6&lt;L8,0,L6-L8)</f>
        <v>0</v>
      </c>
    </row>
    <row r="10" spans="1:12" x14ac:dyDescent="0.25">
      <c r="A10" t="s">
        <v>33</v>
      </c>
      <c r="B10">
        <v>100</v>
      </c>
      <c r="C10">
        <v>0</v>
      </c>
      <c r="D10" s="5"/>
      <c r="E10" s="11" t="s">
        <v>23</v>
      </c>
      <c r="F10" s="12">
        <v>8</v>
      </c>
      <c r="G10" s="13"/>
      <c r="H10" s="14"/>
      <c r="I10" s="14"/>
      <c r="J10" s="14"/>
      <c r="K10" s="14"/>
      <c r="L10" s="15">
        <f>IF(L8&gt;L6,L8-L6,0)</f>
        <v>70237.86</v>
      </c>
    </row>
    <row r="11" spans="1:12" x14ac:dyDescent="0.25">
      <c r="A11" t="s">
        <v>13</v>
      </c>
      <c r="B11">
        <v>1000</v>
      </c>
      <c r="C11">
        <v>60</v>
      </c>
      <c r="D11" s="5"/>
      <c r="E11" s="11" t="s">
        <v>9</v>
      </c>
      <c r="F11" s="12">
        <v>10</v>
      </c>
      <c r="G11" s="13" t="s">
        <v>24</v>
      </c>
      <c r="H11" s="14" t="s">
        <v>44</v>
      </c>
      <c r="I11" s="14"/>
      <c r="J11" s="14"/>
      <c r="K11" s="14"/>
      <c r="L11" s="15">
        <f>SUMPRODUCT(--NOT(ISNA(MATCH($A:$A,F11:K11,0))),($B:$B))</f>
        <v>781470</v>
      </c>
    </row>
    <row r="12" spans="1:12" x14ac:dyDescent="0.25">
      <c r="A12" t="s">
        <v>17</v>
      </c>
      <c r="B12">
        <v>10000</v>
      </c>
      <c r="C12">
        <v>600</v>
      </c>
      <c r="D12" s="5"/>
      <c r="E12" s="11" t="s">
        <v>9</v>
      </c>
      <c r="F12" s="12">
        <v>11</v>
      </c>
      <c r="G12" s="13" t="s">
        <v>25</v>
      </c>
      <c r="H12" s="14"/>
      <c r="I12" s="14"/>
      <c r="J12" s="14"/>
      <c r="K12" s="14"/>
      <c r="L12" s="15">
        <f>SUMPRODUCT(--NOT(ISNA(MATCH($A:$A,F12:K12,0))),($B:$B))</f>
        <v>468050.5</v>
      </c>
    </row>
    <row r="13" spans="1:12" x14ac:dyDescent="0.25">
      <c r="A13" t="s">
        <v>30</v>
      </c>
      <c r="B13">
        <v>2250</v>
      </c>
      <c r="C13">
        <v>0</v>
      </c>
      <c r="D13" s="5"/>
      <c r="E13" s="11" t="s">
        <v>9</v>
      </c>
      <c r="F13" s="12">
        <v>12</v>
      </c>
      <c r="G13" s="13" t="s">
        <v>26</v>
      </c>
      <c r="H13" s="14" t="s">
        <v>45</v>
      </c>
      <c r="I13" s="14" t="s">
        <v>27</v>
      </c>
      <c r="K13" s="14"/>
      <c r="L13" s="15">
        <f>SUMPRODUCT(--NOT(ISNA(MATCH($A:$A,F13:K13,0))),($B:$B))</f>
        <v>44400</v>
      </c>
    </row>
    <row r="14" spans="1:12" x14ac:dyDescent="0.25">
      <c r="A14" t="s">
        <v>13</v>
      </c>
      <c r="B14">
        <v>2000</v>
      </c>
      <c r="C14">
        <v>120</v>
      </c>
      <c r="D14" s="5"/>
      <c r="E14" s="11" t="s">
        <v>9</v>
      </c>
      <c r="F14" s="12">
        <v>13</v>
      </c>
      <c r="G14" s="13" t="s">
        <v>28</v>
      </c>
      <c r="H14" s="14"/>
      <c r="I14" s="14"/>
      <c r="J14" s="14"/>
      <c r="K14" s="14"/>
      <c r="L14" s="15">
        <f>SUMPRODUCT(--NOT(ISNA(MATCH($A:$A,F14:K14,0))),($B:$B))</f>
        <v>252800</v>
      </c>
    </row>
    <row r="15" spans="1:12" x14ac:dyDescent="0.25">
      <c r="A15" t="s">
        <v>30</v>
      </c>
      <c r="B15">
        <v>1200</v>
      </c>
      <c r="C15">
        <v>0</v>
      </c>
      <c r="D15" s="5"/>
      <c r="E15" s="11" t="s">
        <v>9</v>
      </c>
      <c r="F15" s="12">
        <v>14</v>
      </c>
      <c r="G15" s="13"/>
      <c r="H15" s="14"/>
      <c r="I15" s="14"/>
      <c r="J15" s="14"/>
      <c r="K15" s="14"/>
      <c r="L15" s="15">
        <f>SUMPRODUCT(--NOT(ISNA(MATCH($A:$A,F15:K15,0))),($B:$B))</f>
        <v>0</v>
      </c>
    </row>
    <row r="16" spans="1:12" x14ac:dyDescent="0.25">
      <c r="A16" t="s">
        <v>33</v>
      </c>
      <c r="B16">
        <v>5800</v>
      </c>
      <c r="C16">
        <v>0</v>
      </c>
      <c r="D16" s="5"/>
      <c r="E16" s="11" t="s">
        <v>29</v>
      </c>
      <c r="F16" s="12">
        <v>15</v>
      </c>
      <c r="G16" s="13"/>
      <c r="H16" s="14"/>
      <c r="I16" s="14"/>
      <c r="J16" s="14"/>
      <c r="K16" s="14"/>
      <c r="L16" s="15">
        <f>L15*0.06</f>
        <v>0</v>
      </c>
    </row>
    <row r="17" spans="1:12" x14ac:dyDescent="0.25">
      <c r="A17" t="s">
        <v>33</v>
      </c>
      <c r="B17">
        <v>1000</v>
      </c>
      <c r="C17">
        <v>0</v>
      </c>
      <c r="D17" s="5"/>
      <c r="E17" s="11" t="s">
        <v>9</v>
      </c>
      <c r="F17" s="12">
        <v>16</v>
      </c>
      <c r="G17" s="13" t="s">
        <v>19</v>
      </c>
      <c r="H17" s="14"/>
      <c r="I17" s="14"/>
      <c r="J17" s="14"/>
      <c r="K17" s="14"/>
      <c r="L17" s="15">
        <f>SUMPRODUCT(--NOT(ISNA(MATCH($A:$A,F17:K17,0))),($B:$B))</f>
        <v>50300</v>
      </c>
    </row>
    <row r="18" spans="1:12" x14ac:dyDescent="0.25">
      <c r="A18" t="s">
        <v>17</v>
      </c>
      <c r="B18">
        <v>17440</v>
      </c>
      <c r="C18">
        <v>1046.4000000000001</v>
      </c>
      <c r="D18" s="5"/>
      <c r="E18" s="11" t="s">
        <v>31</v>
      </c>
      <c r="F18" s="12">
        <v>17</v>
      </c>
      <c r="G18" s="13"/>
      <c r="H18" s="14"/>
      <c r="I18" s="14"/>
      <c r="J18" s="14"/>
      <c r="K18" s="14"/>
      <c r="L18" s="15">
        <f>SUMPRODUCT(--NOT(ISNA(MATCH($A:$A,F18:K18,0))),($B:$B))</f>
        <v>0</v>
      </c>
    </row>
    <row r="19" spans="1:12" ht="15.75" thickBot="1" x14ac:dyDescent="0.3">
      <c r="A19" t="s">
        <v>13</v>
      </c>
      <c r="B19">
        <v>350</v>
      </c>
      <c r="C19">
        <v>21</v>
      </c>
      <c r="D19" s="5"/>
      <c r="E19" s="16" t="s">
        <v>31</v>
      </c>
      <c r="F19" s="17">
        <v>18</v>
      </c>
      <c r="G19" s="18"/>
      <c r="H19" s="19"/>
      <c r="I19" s="19"/>
      <c r="J19" s="19"/>
      <c r="K19" s="19"/>
      <c r="L19" s="20">
        <f>SUMPRODUCT(--NOT(ISNA(MATCH($A:$A,F19:K19,0))),($B:$B))</f>
        <v>0</v>
      </c>
    </row>
    <row r="20" spans="1:12" x14ac:dyDescent="0.25">
      <c r="A20" t="s">
        <v>13</v>
      </c>
      <c r="B20">
        <v>1500</v>
      </c>
      <c r="C20">
        <v>90</v>
      </c>
      <c r="D20" s="5"/>
      <c r="L20" s="3"/>
    </row>
    <row r="21" spans="1:12" x14ac:dyDescent="0.25">
      <c r="A21" t="s">
        <v>30</v>
      </c>
      <c r="B21">
        <v>150</v>
      </c>
      <c r="C21">
        <v>0</v>
      </c>
      <c r="D21" s="5"/>
      <c r="L21" s="3"/>
    </row>
    <row r="22" spans="1:12" x14ac:dyDescent="0.25">
      <c r="A22" t="s">
        <v>30</v>
      </c>
      <c r="B22">
        <v>16500</v>
      </c>
      <c r="C22">
        <v>0</v>
      </c>
      <c r="D22" s="5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t="s">
        <v>19</v>
      </c>
      <c r="B23">
        <v>1500</v>
      </c>
      <c r="C23">
        <v>90</v>
      </c>
      <c r="D23" s="5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t="s">
        <v>13</v>
      </c>
      <c r="B24">
        <v>300</v>
      </c>
      <c r="C24">
        <v>18</v>
      </c>
      <c r="D24" s="5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t="s">
        <v>30</v>
      </c>
      <c r="B25">
        <v>8250</v>
      </c>
      <c r="C25">
        <v>0</v>
      </c>
      <c r="D25" s="5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t="s">
        <v>30</v>
      </c>
      <c r="B26">
        <v>7280</v>
      </c>
      <c r="C26">
        <v>0</v>
      </c>
      <c r="D26" s="5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t="s">
        <v>30</v>
      </c>
      <c r="B27">
        <v>-250</v>
      </c>
      <c r="C27">
        <v>0</v>
      </c>
      <c r="D27" s="5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t="s">
        <v>30</v>
      </c>
      <c r="B28">
        <v>560000</v>
      </c>
      <c r="C28">
        <v>0</v>
      </c>
      <c r="D28" s="5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t="s">
        <v>30</v>
      </c>
      <c r="B29">
        <v>14000</v>
      </c>
      <c r="C29">
        <v>0</v>
      </c>
      <c r="D29" s="5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t="s">
        <v>32</v>
      </c>
      <c r="B30">
        <v>200</v>
      </c>
      <c r="C30">
        <v>12</v>
      </c>
      <c r="D30" s="5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t="s">
        <v>30</v>
      </c>
      <c r="B31">
        <v>350</v>
      </c>
      <c r="C31">
        <v>0</v>
      </c>
      <c r="D31" s="5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t="s">
        <v>32</v>
      </c>
      <c r="B32">
        <v>250</v>
      </c>
      <c r="C32">
        <v>15</v>
      </c>
      <c r="D32" s="5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t="s">
        <v>13</v>
      </c>
      <c r="B33">
        <v>1000</v>
      </c>
      <c r="C33">
        <v>60</v>
      </c>
      <c r="D33" s="5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t="s">
        <v>13</v>
      </c>
      <c r="B34">
        <v>100</v>
      </c>
      <c r="C34">
        <v>6</v>
      </c>
      <c r="D34" s="5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t="s">
        <v>33</v>
      </c>
      <c r="B35">
        <v>1500</v>
      </c>
      <c r="C35">
        <v>0</v>
      </c>
      <c r="D35" s="5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t="s">
        <v>17</v>
      </c>
      <c r="B36">
        <v>5000</v>
      </c>
      <c r="C36">
        <v>300</v>
      </c>
      <c r="D36" s="5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t="s">
        <v>13</v>
      </c>
      <c r="B37">
        <v>850</v>
      </c>
      <c r="C37">
        <v>51</v>
      </c>
      <c r="D37" s="5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t="s">
        <v>19</v>
      </c>
      <c r="B38">
        <v>10000</v>
      </c>
      <c r="C38">
        <v>600</v>
      </c>
      <c r="D38" s="5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t="s">
        <v>13</v>
      </c>
      <c r="B39">
        <v>900</v>
      </c>
      <c r="C39">
        <v>54</v>
      </c>
      <c r="D39" s="5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t="s">
        <v>32</v>
      </c>
      <c r="B40">
        <v>600</v>
      </c>
      <c r="C40">
        <v>36</v>
      </c>
      <c r="D40" s="5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t="s">
        <v>30</v>
      </c>
      <c r="B41">
        <v>350</v>
      </c>
      <c r="C41">
        <v>0</v>
      </c>
      <c r="D41" s="5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t="s">
        <v>30</v>
      </c>
      <c r="B42">
        <v>9900</v>
      </c>
      <c r="C42">
        <v>0</v>
      </c>
      <c r="D42" s="5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t="s">
        <v>13</v>
      </c>
      <c r="B43">
        <v>1500</v>
      </c>
      <c r="C43">
        <v>90</v>
      </c>
      <c r="D43" s="5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t="s">
        <v>13</v>
      </c>
      <c r="B44">
        <v>650</v>
      </c>
      <c r="C44">
        <v>39</v>
      </c>
      <c r="D44" s="5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t="s">
        <v>19</v>
      </c>
      <c r="B45">
        <v>800</v>
      </c>
      <c r="C45">
        <v>48</v>
      </c>
      <c r="D45" s="5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t="s">
        <v>13</v>
      </c>
      <c r="B46">
        <v>3500</v>
      </c>
      <c r="C46">
        <v>210</v>
      </c>
      <c r="D46" s="5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t="s">
        <v>17</v>
      </c>
      <c r="B47">
        <v>15000</v>
      </c>
      <c r="C47">
        <v>900</v>
      </c>
      <c r="D47" s="5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t="s">
        <v>30</v>
      </c>
      <c r="B48">
        <v>7000</v>
      </c>
      <c r="C48">
        <v>0</v>
      </c>
      <c r="D48" s="5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t="s">
        <v>30</v>
      </c>
      <c r="B49">
        <v>800</v>
      </c>
      <c r="C49">
        <v>0</v>
      </c>
      <c r="D49" s="5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t="s">
        <v>18</v>
      </c>
      <c r="B50">
        <v>100</v>
      </c>
      <c r="C50">
        <v>6</v>
      </c>
      <c r="D50" s="5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t="s">
        <v>18</v>
      </c>
      <c r="B51">
        <v>200</v>
      </c>
      <c r="C51">
        <v>12</v>
      </c>
      <c r="D51" s="5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t="s">
        <v>18</v>
      </c>
      <c r="B52">
        <v>300</v>
      </c>
      <c r="C52">
        <v>18</v>
      </c>
      <c r="D52" s="5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t="s">
        <v>30</v>
      </c>
      <c r="B53">
        <v>-5500</v>
      </c>
      <c r="C53">
        <v>0</v>
      </c>
      <c r="D53" s="5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t="s">
        <v>13</v>
      </c>
      <c r="B54">
        <v>-200</v>
      </c>
      <c r="C54">
        <v>-12</v>
      </c>
      <c r="D54" s="5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t="s">
        <v>13</v>
      </c>
      <c r="B55">
        <v>2700</v>
      </c>
      <c r="C55">
        <v>162</v>
      </c>
      <c r="D55" s="5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t="s">
        <v>13</v>
      </c>
      <c r="B56">
        <v>1200</v>
      </c>
      <c r="C56">
        <v>72</v>
      </c>
      <c r="D56" s="5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t="s">
        <v>19</v>
      </c>
      <c r="B57">
        <v>20000</v>
      </c>
      <c r="C57">
        <v>1200</v>
      </c>
      <c r="D57" s="5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t="s">
        <v>34</v>
      </c>
      <c r="B58">
        <v>5000</v>
      </c>
      <c r="C58">
        <v>0</v>
      </c>
      <c r="D58" s="5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t="s">
        <v>33</v>
      </c>
      <c r="B59">
        <v>250</v>
      </c>
      <c r="C59">
        <v>0</v>
      </c>
      <c r="D59" s="5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t="s">
        <v>33</v>
      </c>
      <c r="B60">
        <v>150</v>
      </c>
      <c r="C60">
        <v>0</v>
      </c>
      <c r="D60" s="5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t="s">
        <v>30</v>
      </c>
      <c r="B61">
        <v>8250</v>
      </c>
      <c r="C61">
        <v>0</v>
      </c>
      <c r="D61" s="5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t="s">
        <v>13</v>
      </c>
      <c r="B62">
        <v>900</v>
      </c>
      <c r="C62">
        <v>54</v>
      </c>
      <c r="D62" s="5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t="s">
        <v>13</v>
      </c>
      <c r="B63">
        <v>1000</v>
      </c>
      <c r="C63">
        <v>60</v>
      </c>
      <c r="D63" s="5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t="s">
        <v>30</v>
      </c>
      <c r="B64">
        <v>300</v>
      </c>
      <c r="C64">
        <v>0</v>
      </c>
      <c r="D64" s="5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t="s">
        <v>17</v>
      </c>
      <c r="B65">
        <v>2000</v>
      </c>
      <c r="C65">
        <v>120</v>
      </c>
      <c r="D65" s="5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t="s">
        <v>30</v>
      </c>
      <c r="B66">
        <v>9100</v>
      </c>
      <c r="C66">
        <v>0</v>
      </c>
      <c r="D66" s="5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t="s">
        <v>32</v>
      </c>
      <c r="B67">
        <v>50</v>
      </c>
      <c r="C67">
        <v>3</v>
      </c>
      <c r="D67" s="5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t="s">
        <v>30</v>
      </c>
      <c r="B68">
        <v>1000</v>
      </c>
      <c r="C68">
        <v>0</v>
      </c>
      <c r="D68" s="5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t="s">
        <v>30</v>
      </c>
      <c r="B69">
        <v>10000</v>
      </c>
      <c r="C69">
        <v>0</v>
      </c>
      <c r="D69" s="5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t="s">
        <v>30</v>
      </c>
      <c r="B70">
        <v>5000</v>
      </c>
      <c r="C70">
        <v>0</v>
      </c>
      <c r="D70" s="5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t="s">
        <v>13</v>
      </c>
      <c r="B71">
        <v>-1000</v>
      </c>
      <c r="C71">
        <v>-60</v>
      </c>
      <c r="D71" s="5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t="s">
        <v>19</v>
      </c>
      <c r="B72">
        <v>5000</v>
      </c>
      <c r="C72">
        <v>300</v>
      </c>
      <c r="D72" s="5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t="s">
        <v>32</v>
      </c>
      <c r="B73">
        <v>8000</v>
      </c>
      <c r="C73">
        <v>480</v>
      </c>
      <c r="D73" s="5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t="s">
        <v>8</v>
      </c>
      <c r="B74">
        <v>12000</v>
      </c>
      <c r="C74">
        <v>0</v>
      </c>
      <c r="D74" s="5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t="s">
        <v>30</v>
      </c>
      <c r="B75">
        <v>4200</v>
      </c>
      <c r="C75">
        <v>0</v>
      </c>
      <c r="D75" s="5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t="s">
        <v>30</v>
      </c>
      <c r="B76">
        <v>280</v>
      </c>
      <c r="C76">
        <v>0</v>
      </c>
      <c r="D76" s="5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t="s">
        <v>13</v>
      </c>
      <c r="B77">
        <v>150</v>
      </c>
      <c r="C77">
        <v>9</v>
      </c>
      <c r="D77" s="5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t="s">
        <v>30</v>
      </c>
      <c r="B78">
        <v>11000</v>
      </c>
      <c r="C78">
        <v>0</v>
      </c>
      <c r="D78" s="5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t="s">
        <v>30</v>
      </c>
      <c r="B79">
        <v>-50</v>
      </c>
      <c r="C79">
        <v>0</v>
      </c>
      <c r="D79" s="5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t="s">
        <v>13</v>
      </c>
      <c r="B80">
        <v>3200</v>
      </c>
      <c r="C80">
        <v>192</v>
      </c>
      <c r="D80" s="5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t="s">
        <v>13</v>
      </c>
      <c r="B81">
        <v>100</v>
      </c>
      <c r="C81">
        <v>6</v>
      </c>
      <c r="D81" s="5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t="s">
        <v>13</v>
      </c>
      <c r="B82">
        <v>3100</v>
      </c>
      <c r="C82">
        <v>186</v>
      </c>
      <c r="D82" s="5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t="s">
        <v>18</v>
      </c>
      <c r="B83">
        <v>900</v>
      </c>
      <c r="C83">
        <v>54</v>
      </c>
      <c r="D83" s="5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t="s">
        <v>30</v>
      </c>
      <c r="B84">
        <v>600</v>
      </c>
      <c r="C84">
        <v>0</v>
      </c>
      <c r="D84" s="5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t="s">
        <v>30</v>
      </c>
      <c r="B85">
        <v>12100</v>
      </c>
      <c r="C85">
        <v>0</v>
      </c>
      <c r="D85" s="5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t="s">
        <v>30</v>
      </c>
      <c r="B86">
        <v>17600</v>
      </c>
      <c r="C86">
        <v>0</v>
      </c>
      <c r="D86" s="5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t="s">
        <v>19</v>
      </c>
      <c r="B87">
        <v>10000</v>
      </c>
      <c r="C87">
        <v>600</v>
      </c>
      <c r="D87" s="5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t="s">
        <v>32</v>
      </c>
      <c r="B88">
        <v>800</v>
      </c>
      <c r="C88">
        <v>48</v>
      </c>
      <c r="D88" s="5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t="s">
        <v>13</v>
      </c>
      <c r="B89">
        <v>240000</v>
      </c>
      <c r="C89">
        <v>14400</v>
      </c>
      <c r="D89" s="5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t="s">
        <v>30</v>
      </c>
      <c r="B90">
        <v>8000</v>
      </c>
      <c r="C90">
        <v>0</v>
      </c>
      <c r="D90" s="5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t="s">
        <v>30</v>
      </c>
      <c r="B91">
        <v>1500</v>
      </c>
      <c r="C91">
        <v>0</v>
      </c>
      <c r="D91" s="5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t="s">
        <v>13</v>
      </c>
      <c r="B92">
        <v>2500</v>
      </c>
      <c r="C92">
        <v>150</v>
      </c>
      <c r="D92" s="5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t="s">
        <v>13</v>
      </c>
      <c r="B93">
        <v>75</v>
      </c>
      <c r="C93">
        <v>4.5</v>
      </c>
      <c r="D93" s="5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t="s">
        <v>13</v>
      </c>
      <c r="B94">
        <v>80008.34</v>
      </c>
      <c r="C94">
        <v>4800.5</v>
      </c>
      <c r="D94" s="5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t="s">
        <v>13</v>
      </c>
      <c r="B95">
        <v>15008.34</v>
      </c>
      <c r="C95">
        <v>900.5</v>
      </c>
      <c r="D95" s="5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t="s">
        <v>13</v>
      </c>
      <c r="B96">
        <v>50008.33</v>
      </c>
      <c r="C96">
        <v>3000.5</v>
      </c>
      <c r="D96" s="5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t="s">
        <v>13</v>
      </c>
      <c r="B97">
        <v>75008.34</v>
      </c>
      <c r="C97">
        <v>4500.5</v>
      </c>
      <c r="D97" s="5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t="s">
        <v>13</v>
      </c>
      <c r="B98">
        <v>40004.17</v>
      </c>
      <c r="C98">
        <v>2400.25</v>
      </c>
      <c r="D98" s="5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t="s">
        <v>13</v>
      </c>
      <c r="B99">
        <v>7504.17</v>
      </c>
      <c r="C99">
        <v>450.25</v>
      </c>
      <c r="D99" s="5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t="s">
        <v>13</v>
      </c>
      <c r="B100">
        <v>25004.17</v>
      </c>
      <c r="C100">
        <v>1500.25</v>
      </c>
      <c r="D100" s="5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t="s">
        <v>13</v>
      </c>
      <c r="B101">
        <v>37504.17</v>
      </c>
      <c r="C101">
        <v>2250.25</v>
      </c>
      <c r="D101" s="5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t="s">
        <v>30</v>
      </c>
      <c r="B102">
        <v>19250</v>
      </c>
      <c r="C102">
        <v>0</v>
      </c>
      <c r="D102" s="5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t="s">
        <v>13</v>
      </c>
      <c r="B103">
        <v>80008.34</v>
      </c>
      <c r="C103">
        <v>4800.5</v>
      </c>
      <c r="D103" s="5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t="s">
        <v>13</v>
      </c>
      <c r="B104">
        <v>15008.34</v>
      </c>
      <c r="C104">
        <v>900.5</v>
      </c>
      <c r="D104" s="5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t="s">
        <v>13</v>
      </c>
      <c r="B105">
        <v>50008.33</v>
      </c>
      <c r="C105">
        <v>3000.5</v>
      </c>
      <c r="D105" s="5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t="s">
        <v>13</v>
      </c>
      <c r="B106">
        <v>75008.34</v>
      </c>
      <c r="C106">
        <v>4500.5</v>
      </c>
      <c r="D106" s="5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t="s">
        <v>13</v>
      </c>
      <c r="B107">
        <v>160016.67000000001</v>
      </c>
      <c r="C107">
        <v>9601</v>
      </c>
      <c r="D107" s="5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t="s">
        <v>13</v>
      </c>
      <c r="B108">
        <v>100016.66</v>
      </c>
      <c r="C108">
        <v>6001</v>
      </c>
      <c r="D108" s="5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t="s">
        <v>13</v>
      </c>
      <c r="B109">
        <v>150016.67000000001</v>
      </c>
      <c r="C109">
        <v>9001</v>
      </c>
      <c r="D109" s="5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t="s">
        <v>13</v>
      </c>
      <c r="B110">
        <v>30016.67</v>
      </c>
      <c r="C110">
        <v>1801</v>
      </c>
      <c r="D110" s="5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t="s">
        <v>13</v>
      </c>
      <c r="B111">
        <v>80000</v>
      </c>
      <c r="C111">
        <v>4800</v>
      </c>
      <c r="D111" s="5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t="s">
        <v>13</v>
      </c>
      <c r="B112">
        <v>15000</v>
      </c>
      <c r="C112">
        <v>900</v>
      </c>
      <c r="D112" s="5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t="s">
        <v>13</v>
      </c>
      <c r="B113">
        <v>50000</v>
      </c>
      <c r="C113">
        <v>3000</v>
      </c>
      <c r="D113" s="5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t="s">
        <v>13</v>
      </c>
      <c r="B114">
        <v>75000</v>
      </c>
      <c r="C114">
        <v>4500</v>
      </c>
      <c r="D114" s="5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t="s">
        <v>13</v>
      </c>
      <c r="B115">
        <v>80000</v>
      </c>
      <c r="C115">
        <v>4800</v>
      </c>
      <c r="D115" s="5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t="s">
        <v>13</v>
      </c>
      <c r="B116">
        <v>15000</v>
      </c>
      <c r="C116">
        <v>900</v>
      </c>
      <c r="D116" s="5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t="s">
        <v>13</v>
      </c>
      <c r="B117">
        <v>50000</v>
      </c>
      <c r="C117">
        <v>3000</v>
      </c>
      <c r="D117" s="5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t="s">
        <v>13</v>
      </c>
      <c r="B118">
        <v>75000</v>
      </c>
      <c r="C118">
        <v>4500</v>
      </c>
      <c r="D118" s="5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t="s">
        <v>13</v>
      </c>
      <c r="B119">
        <v>160000</v>
      </c>
      <c r="C119">
        <v>9600</v>
      </c>
      <c r="D119" s="5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t="s">
        <v>13</v>
      </c>
      <c r="B120">
        <v>30000</v>
      </c>
      <c r="C120">
        <v>1800</v>
      </c>
      <c r="D120" s="5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t="s">
        <v>13</v>
      </c>
      <c r="B121">
        <v>100000</v>
      </c>
      <c r="C121">
        <v>6000</v>
      </c>
      <c r="D121" s="5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t="s">
        <v>13</v>
      </c>
      <c r="B122">
        <v>150000</v>
      </c>
      <c r="C122">
        <v>9000</v>
      </c>
      <c r="D122" s="5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t="s">
        <v>30</v>
      </c>
      <c r="B123">
        <v>15400</v>
      </c>
      <c r="C123">
        <v>0</v>
      </c>
      <c r="D123" s="5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t="s">
        <v>17</v>
      </c>
      <c r="B124">
        <v>1000</v>
      </c>
      <c r="C124">
        <v>60</v>
      </c>
      <c r="D124" s="5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t="s">
        <v>13</v>
      </c>
      <c r="B125">
        <v>450</v>
      </c>
      <c r="C125">
        <v>27</v>
      </c>
      <c r="D125" s="5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t="s">
        <v>8</v>
      </c>
      <c r="B126">
        <v>-500</v>
      </c>
      <c r="C126">
        <v>0</v>
      </c>
      <c r="D126" s="5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t="s">
        <v>18</v>
      </c>
      <c r="B127">
        <v>1200</v>
      </c>
      <c r="C127">
        <v>72</v>
      </c>
      <c r="D127" s="5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t="s">
        <v>19</v>
      </c>
      <c r="B128">
        <v>-2000</v>
      </c>
      <c r="C128">
        <v>-120</v>
      </c>
      <c r="D128" s="5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t="s">
        <v>13</v>
      </c>
      <c r="B129">
        <v>-50</v>
      </c>
      <c r="C129">
        <v>-3</v>
      </c>
      <c r="D129" s="5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t="s">
        <v>32</v>
      </c>
      <c r="B130">
        <v>200</v>
      </c>
      <c r="C130">
        <v>12</v>
      </c>
      <c r="D130" s="5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t="s">
        <v>32</v>
      </c>
      <c r="B131">
        <v>300</v>
      </c>
      <c r="C131">
        <v>18</v>
      </c>
      <c r="D131" s="5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t="s">
        <v>32</v>
      </c>
      <c r="B132">
        <v>400</v>
      </c>
      <c r="C132">
        <v>24</v>
      </c>
      <c r="D132" s="5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t="s">
        <v>32</v>
      </c>
      <c r="B133">
        <v>350</v>
      </c>
      <c r="C133">
        <v>21</v>
      </c>
      <c r="D133" s="5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t="s">
        <v>32</v>
      </c>
      <c r="B134">
        <v>200</v>
      </c>
      <c r="C134">
        <v>12</v>
      </c>
      <c r="D134" s="5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t="s">
        <v>13</v>
      </c>
      <c r="B135">
        <v>900</v>
      </c>
      <c r="C135">
        <v>54</v>
      </c>
      <c r="D135" s="5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t="s">
        <v>8</v>
      </c>
      <c r="B136">
        <v>800</v>
      </c>
      <c r="C136">
        <v>0</v>
      </c>
      <c r="D136" s="5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t="s">
        <v>34</v>
      </c>
      <c r="B137">
        <v>40</v>
      </c>
      <c r="C137">
        <v>0</v>
      </c>
      <c r="D137" s="5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t="s">
        <v>13</v>
      </c>
      <c r="B138">
        <v>100</v>
      </c>
      <c r="C138">
        <v>6</v>
      </c>
      <c r="D138" s="5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t="s">
        <v>13</v>
      </c>
      <c r="B139">
        <v>50</v>
      </c>
      <c r="C139">
        <v>3</v>
      </c>
      <c r="D139" s="5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t="s">
        <v>13</v>
      </c>
      <c r="B140">
        <v>200</v>
      </c>
      <c r="C140">
        <v>12</v>
      </c>
      <c r="D140" s="5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t="s">
        <v>13</v>
      </c>
      <c r="B141">
        <v>50</v>
      </c>
      <c r="C141">
        <v>3</v>
      </c>
      <c r="D141" s="5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t="s">
        <v>34</v>
      </c>
      <c r="B142">
        <v>100</v>
      </c>
      <c r="C142">
        <v>0</v>
      </c>
      <c r="D142" s="5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t="s">
        <v>8</v>
      </c>
      <c r="B143">
        <v>800</v>
      </c>
      <c r="C143">
        <v>0</v>
      </c>
      <c r="D143" s="5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t="s">
        <v>13</v>
      </c>
      <c r="B144">
        <v>1500</v>
      </c>
      <c r="C144">
        <v>90</v>
      </c>
      <c r="D144" s="5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t="s">
        <v>8</v>
      </c>
      <c r="B145">
        <v>250</v>
      </c>
      <c r="C145">
        <v>0</v>
      </c>
      <c r="D145" s="5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t="s">
        <v>8</v>
      </c>
      <c r="B146">
        <v>500</v>
      </c>
      <c r="C146">
        <v>0</v>
      </c>
      <c r="D146" s="5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t="s">
        <v>8</v>
      </c>
      <c r="B147">
        <v>1200</v>
      </c>
      <c r="C147">
        <v>0</v>
      </c>
      <c r="D147" s="5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t="s">
        <v>8</v>
      </c>
      <c r="B148">
        <v>1500</v>
      </c>
      <c r="C148">
        <v>0</v>
      </c>
      <c r="D148" s="5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t="s">
        <v>13</v>
      </c>
      <c r="B149">
        <v>3975</v>
      </c>
      <c r="C149">
        <v>238.5</v>
      </c>
      <c r="D149" s="5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t="s">
        <v>8</v>
      </c>
      <c r="B150">
        <v>3300</v>
      </c>
      <c r="C150">
        <v>0</v>
      </c>
      <c r="D150" s="5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t="s">
        <v>13</v>
      </c>
      <c r="B151">
        <v>800</v>
      </c>
      <c r="C151">
        <v>48</v>
      </c>
      <c r="D151" s="5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t="s">
        <v>13</v>
      </c>
      <c r="B152">
        <v>1000</v>
      </c>
      <c r="C152">
        <v>60</v>
      </c>
      <c r="D152" s="5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t="s">
        <v>33</v>
      </c>
      <c r="B153">
        <v>600</v>
      </c>
      <c r="C153">
        <v>0</v>
      </c>
      <c r="D153" s="5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t="s">
        <v>34</v>
      </c>
      <c r="B154">
        <v>300</v>
      </c>
      <c r="C154">
        <v>0</v>
      </c>
      <c r="D154" s="5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t="s">
        <v>33</v>
      </c>
      <c r="B155">
        <v>3000</v>
      </c>
      <c r="C155">
        <v>0</v>
      </c>
      <c r="D155" s="5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t="s">
        <v>33</v>
      </c>
      <c r="B156">
        <v>600</v>
      </c>
      <c r="C156">
        <v>0</v>
      </c>
      <c r="D156" s="5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t="s">
        <v>34</v>
      </c>
      <c r="B157">
        <v>300</v>
      </c>
      <c r="C157">
        <v>0</v>
      </c>
      <c r="D157" s="5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t="s">
        <v>33</v>
      </c>
      <c r="B158">
        <v>3000</v>
      </c>
      <c r="C158">
        <v>0</v>
      </c>
      <c r="D158" s="5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t="s">
        <v>41</v>
      </c>
      <c r="B159">
        <v>3000</v>
      </c>
      <c r="C159">
        <v>180</v>
      </c>
      <c r="D159" s="5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t="s">
        <v>41</v>
      </c>
      <c r="B160">
        <v>800</v>
      </c>
      <c r="C160">
        <v>48</v>
      </c>
      <c r="D160" s="5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t="s">
        <v>32</v>
      </c>
      <c r="B161">
        <v>300</v>
      </c>
      <c r="C161">
        <v>18</v>
      </c>
      <c r="D161" s="5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t="s">
        <v>32</v>
      </c>
      <c r="B162">
        <v>280</v>
      </c>
      <c r="C162">
        <v>16.8</v>
      </c>
      <c r="D162" s="5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t="s">
        <v>17</v>
      </c>
      <c r="B163">
        <v>523200</v>
      </c>
      <c r="C163">
        <v>31392</v>
      </c>
      <c r="D163" s="5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t="s">
        <v>41</v>
      </c>
      <c r="B164">
        <v>200</v>
      </c>
      <c r="C164">
        <v>12</v>
      </c>
      <c r="D164" s="5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t="s">
        <v>41</v>
      </c>
      <c r="B165">
        <v>600</v>
      </c>
      <c r="C165">
        <v>36</v>
      </c>
      <c r="D165" s="5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t="s">
        <v>30</v>
      </c>
      <c r="B166">
        <v>300</v>
      </c>
      <c r="C166">
        <v>0</v>
      </c>
      <c r="D166" s="5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t="s">
        <v>30</v>
      </c>
      <c r="B167">
        <v>900</v>
      </c>
      <c r="C167">
        <v>0</v>
      </c>
      <c r="D167" s="5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t="s">
        <v>30</v>
      </c>
      <c r="B168">
        <v>1800</v>
      </c>
      <c r="C168">
        <v>0</v>
      </c>
      <c r="D168" s="5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t="s">
        <v>8</v>
      </c>
      <c r="B169">
        <v>523200</v>
      </c>
      <c r="C169">
        <v>0</v>
      </c>
      <c r="D169" s="5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t="s">
        <v>11</v>
      </c>
      <c r="B170">
        <v>2100</v>
      </c>
      <c r="C170">
        <v>126</v>
      </c>
      <c r="D170" s="5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t="s">
        <v>11</v>
      </c>
      <c r="B171">
        <v>160</v>
      </c>
      <c r="C171">
        <v>9.6</v>
      </c>
      <c r="D171" s="5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t="s">
        <v>11</v>
      </c>
      <c r="B172">
        <v>2500</v>
      </c>
      <c r="C172">
        <v>150</v>
      </c>
      <c r="D172" s="5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t="s">
        <v>11</v>
      </c>
      <c r="B173">
        <v>700</v>
      </c>
      <c r="C173">
        <v>42</v>
      </c>
      <c r="D173" s="5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t="s">
        <v>11</v>
      </c>
      <c r="B174">
        <v>450</v>
      </c>
      <c r="C174">
        <v>27</v>
      </c>
      <c r="D174" s="5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t="s">
        <v>11</v>
      </c>
      <c r="B175">
        <v>5000</v>
      </c>
      <c r="C175">
        <v>300</v>
      </c>
      <c r="D175" s="5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t="s">
        <v>11</v>
      </c>
      <c r="B176">
        <v>700</v>
      </c>
      <c r="C176">
        <v>42</v>
      </c>
      <c r="D176" s="5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t="s">
        <v>25</v>
      </c>
      <c r="B177">
        <v>210000</v>
      </c>
      <c r="C177">
        <v>0</v>
      </c>
      <c r="D177" s="5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t="s">
        <v>25</v>
      </c>
      <c r="B178">
        <v>4900</v>
      </c>
      <c r="C178">
        <v>0</v>
      </c>
      <c r="D178" s="5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t="s">
        <v>25</v>
      </c>
      <c r="B179">
        <v>140</v>
      </c>
      <c r="C179">
        <v>0</v>
      </c>
      <c r="D179" s="5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t="s">
        <v>25</v>
      </c>
      <c r="B180">
        <v>504</v>
      </c>
      <c r="C180">
        <v>0</v>
      </c>
      <c r="D180" s="5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t="s">
        <v>25</v>
      </c>
      <c r="B181">
        <v>280</v>
      </c>
      <c r="C181">
        <v>0</v>
      </c>
      <c r="D181" s="5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t="s">
        <v>25</v>
      </c>
      <c r="B182">
        <v>336</v>
      </c>
      <c r="C182">
        <v>0</v>
      </c>
      <c r="D182" s="5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t="s">
        <v>25</v>
      </c>
      <c r="B183">
        <v>5500</v>
      </c>
      <c r="C183">
        <v>0</v>
      </c>
      <c r="D183" s="5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t="s">
        <v>12</v>
      </c>
      <c r="B184">
        <v>205000</v>
      </c>
      <c r="C184">
        <v>12300</v>
      </c>
      <c r="D184" s="5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t="s">
        <v>11</v>
      </c>
      <c r="B185">
        <v>42000</v>
      </c>
      <c r="C185">
        <v>2520</v>
      </c>
      <c r="D185" s="5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t="s">
        <v>11</v>
      </c>
      <c r="B186">
        <v>2000</v>
      </c>
      <c r="C186">
        <v>120</v>
      </c>
      <c r="D186" s="5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t="s">
        <v>11</v>
      </c>
      <c r="B187">
        <v>160</v>
      </c>
      <c r="C187">
        <v>9.6</v>
      </c>
      <c r="D187" s="5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t="s">
        <v>25</v>
      </c>
      <c r="B188">
        <v>1470</v>
      </c>
      <c r="C188">
        <v>0</v>
      </c>
      <c r="D188" s="5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t="s">
        <v>25</v>
      </c>
      <c r="B189">
        <v>280</v>
      </c>
      <c r="C189">
        <v>0</v>
      </c>
      <c r="D189" s="5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t="s">
        <v>25</v>
      </c>
      <c r="B190">
        <v>525</v>
      </c>
      <c r="C190">
        <v>0</v>
      </c>
      <c r="D190" s="5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t="s">
        <v>25</v>
      </c>
      <c r="B191">
        <v>280</v>
      </c>
      <c r="C191">
        <v>0</v>
      </c>
      <c r="D191" s="5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t="s">
        <v>25</v>
      </c>
      <c r="B192">
        <v>350</v>
      </c>
      <c r="C192">
        <v>0</v>
      </c>
      <c r="D192" s="5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t="s">
        <v>11</v>
      </c>
      <c r="B193">
        <v>210</v>
      </c>
      <c r="C193">
        <v>12.6</v>
      </c>
      <c r="D193" s="5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t="s">
        <v>11</v>
      </c>
      <c r="B194">
        <v>125</v>
      </c>
      <c r="C194">
        <v>7.5</v>
      </c>
      <c r="D194" s="5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t="s">
        <v>11</v>
      </c>
      <c r="B195">
        <v>225</v>
      </c>
      <c r="C195">
        <v>13.5</v>
      </c>
      <c r="D195" s="5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t="s">
        <v>11</v>
      </c>
      <c r="B196">
        <v>250</v>
      </c>
      <c r="C196">
        <v>15</v>
      </c>
      <c r="D196" s="5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t="s">
        <v>11</v>
      </c>
      <c r="B197">
        <v>300</v>
      </c>
      <c r="C197">
        <v>18</v>
      </c>
      <c r="D197" s="5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t="s">
        <v>25</v>
      </c>
      <c r="B198">
        <v>588</v>
      </c>
      <c r="C198">
        <v>0</v>
      </c>
      <c r="D198" s="5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t="s">
        <v>25</v>
      </c>
      <c r="B199">
        <v>280</v>
      </c>
      <c r="C199">
        <v>0</v>
      </c>
      <c r="D199" s="5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t="s">
        <v>25</v>
      </c>
      <c r="B200">
        <v>525</v>
      </c>
      <c r="C200">
        <v>0</v>
      </c>
      <c r="D200" s="5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t="s">
        <v>25</v>
      </c>
      <c r="B201">
        <v>560</v>
      </c>
      <c r="C201">
        <v>0</v>
      </c>
      <c r="D201" s="5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t="s">
        <v>25</v>
      </c>
      <c r="B202">
        <v>700</v>
      </c>
      <c r="C202">
        <v>0</v>
      </c>
      <c r="D202" s="5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t="s">
        <v>11</v>
      </c>
      <c r="B203">
        <v>4500</v>
      </c>
      <c r="C203">
        <v>270</v>
      </c>
      <c r="D203" s="5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t="s">
        <v>11</v>
      </c>
      <c r="B204">
        <v>500</v>
      </c>
      <c r="C204">
        <v>30</v>
      </c>
      <c r="D204" s="5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t="s">
        <v>12</v>
      </c>
      <c r="B205">
        <v>1000</v>
      </c>
      <c r="C205">
        <v>60</v>
      </c>
      <c r="D205" s="5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t="s">
        <v>35</v>
      </c>
      <c r="B206">
        <v>5600</v>
      </c>
      <c r="C206">
        <v>0</v>
      </c>
      <c r="D206" s="5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t="s">
        <v>11</v>
      </c>
      <c r="B207">
        <v>954</v>
      </c>
      <c r="C207">
        <v>57.24</v>
      </c>
      <c r="D207" s="5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t="s">
        <v>11</v>
      </c>
      <c r="B208">
        <v>0</v>
      </c>
      <c r="C208">
        <v>0</v>
      </c>
      <c r="D208" s="5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t="s">
        <v>11</v>
      </c>
      <c r="B209">
        <v>6120</v>
      </c>
      <c r="C209">
        <v>367.2</v>
      </c>
      <c r="D209" s="5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t="s">
        <v>11</v>
      </c>
      <c r="B210">
        <v>7800</v>
      </c>
      <c r="C210">
        <v>468</v>
      </c>
      <c r="D210" s="5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t="s">
        <v>11</v>
      </c>
      <c r="B211">
        <v>3600</v>
      </c>
      <c r="C211">
        <v>216</v>
      </c>
      <c r="D211" s="5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t="s">
        <v>24</v>
      </c>
      <c r="B212">
        <v>1470</v>
      </c>
      <c r="C212">
        <v>0</v>
      </c>
      <c r="D212" s="5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t="s">
        <v>11</v>
      </c>
      <c r="B213">
        <v>3000</v>
      </c>
      <c r="C213">
        <v>180</v>
      </c>
      <c r="D213" s="5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t="s">
        <v>25</v>
      </c>
      <c r="B214">
        <v>-16800</v>
      </c>
      <c r="C214">
        <v>0</v>
      </c>
      <c r="D214" s="5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t="s">
        <v>25</v>
      </c>
      <c r="B215">
        <v>16800</v>
      </c>
      <c r="C215">
        <v>0</v>
      </c>
      <c r="D215" s="5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t="s">
        <v>25</v>
      </c>
      <c r="B216">
        <v>15000</v>
      </c>
      <c r="C216">
        <v>0</v>
      </c>
      <c r="D216" s="5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t="s">
        <v>25</v>
      </c>
      <c r="B217">
        <v>-6160</v>
      </c>
      <c r="C217">
        <v>0</v>
      </c>
      <c r="D217" s="5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t="s">
        <v>25</v>
      </c>
      <c r="B218">
        <v>25000</v>
      </c>
      <c r="C218">
        <v>0</v>
      </c>
      <c r="D218" s="5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t="s">
        <v>25</v>
      </c>
      <c r="B219">
        <v>17500</v>
      </c>
      <c r="C219">
        <v>0</v>
      </c>
      <c r="D219" s="5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t="s">
        <v>25</v>
      </c>
      <c r="B220">
        <v>28125</v>
      </c>
      <c r="C220">
        <v>0</v>
      </c>
      <c r="D220" s="5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t="s">
        <v>25</v>
      </c>
      <c r="B221">
        <v>36000</v>
      </c>
      <c r="C221">
        <v>0</v>
      </c>
      <c r="D221" s="5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t="s">
        <v>25</v>
      </c>
      <c r="B222">
        <v>37500</v>
      </c>
      <c r="C222">
        <v>0</v>
      </c>
      <c r="D222" s="5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t="s">
        <v>25</v>
      </c>
      <c r="B223">
        <v>8750</v>
      </c>
      <c r="C223">
        <v>0</v>
      </c>
      <c r="D223" s="5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t="s">
        <v>25</v>
      </c>
      <c r="B224">
        <v>28125</v>
      </c>
      <c r="C224">
        <v>0</v>
      </c>
      <c r="D224" s="5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t="s">
        <v>25</v>
      </c>
      <c r="B225">
        <v>30000</v>
      </c>
      <c r="C225">
        <v>0</v>
      </c>
      <c r="D225" s="5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t="s">
        <v>28</v>
      </c>
      <c r="B226">
        <v>20000</v>
      </c>
      <c r="C226">
        <v>0</v>
      </c>
      <c r="D226" s="5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t="s">
        <v>28</v>
      </c>
      <c r="B227">
        <v>7000</v>
      </c>
      <c r="C227">
        <v>0</v>
      </c>
      <c r="D227" s="5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t="s">
        <v>28</v>
      </c>
      <c r="B228">
        <v>11250</v>
      </c>
      <c r="C228">
        <v>0</v>
      </c>
      <c r="D228" s="5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t="s">
        <v>28</v>
      </c>
      <c r="B229">
        <v>12000</v>
      </c>
      <c r="C229">
        <v>0</v>
      </c>
      <c r="D229" s="5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t="s">
        <v>28</v>
      </c>
      <c r="B230">
        <v>15000</v>
      </c>
      <c r="C230">
        <v>0</v>
      </c>
      <c r="D230" s="5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t="s">
        <v>28</v>
      </c>
      <c r="B231">
        <v>1750</v>
      </c>
      <c r="C231">
        <v>0</v>
      </c>
      <c r="D231" s="5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t="s">
        <v>28</v>
      </c>
      <c r="B232">
        <v>7500</v>
      </c>
      <c r="C232">
        <v>0</v>
      </c>
      <c r="D232" s="5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t="s">
        <v>28</v>
      </c>
      <c r="B233">
        <v>18000</v>
      </c>
      <c r="C233">
        <v>0</v>
      </c>
      <c r="D233" s="5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t="s">
        <v>28</v>
      </c>
      <c r="B234">
        <v>10000</v>
      </c>
      <c r="C234">
        <v>0</v>
      </c>
      <c r="D234" s="5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t="s">
        <v>28</v>
      </c>
      <c r="B235">
        <v>5250</v>
      </c>
      <c r="C235">
        <v>0</v>
      </c>
      <c r="D235" s="5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t="s">
        <v>28</v>
      </c>
      <c r="B236">
        <v>7500</v>
      </c>
      <c r="C236">
        <v>0</v>
      </c>
      <c r="D236" s="5"/>
      <c r="E236" s="2"/>
      <c r="F236" s="2"/>
      <c r="G236" s="2"/>
    </row>
    <row r="237" spans="1:12" x14ac:dyDescent="0.25">
      <c r="A237" t="s">
        <v>28</v>
      </c>
      <c r="B237">
        <v>12000</v>
      </c>
      <c r="C237">
        <v>0</v>
      </c>
      <c r="D237" s="5"/>
      <c r="E237" s="2"/>
      <c r="F237" s="2"/>
      <c r="G237" s="2"/>
    </row>
    <row r="238" spans="1:12" x14ac:dyDescent="0.25">
      <c r="A238" t="s">
        <v>28</v>
      </c>
      <c r="B238">
        <v>5000</v>
      </c>
      <c r="C238">
        <v>0</v>
      </c>
      <c r="D238" s="5"/>
      <c r="E238" s="2"/>
      <c r="F238" s="2"/>
      <c r="G238" s="2"/>
    </row>
    <row r="239" spans="1:12" x14ac:dyDescent="0.25">
      <c r="A239" t="s">
        <v>28</v>
      </c>
      <c r="B239">
        <v>1750</v>
      </c>
      <c r="C239">
        <v>0</v>
      </c>
      <c r="D239" s="5"/>
      <c r="E239" s="2"/>
      <c r="F239" s="2"/>
      <c r="G239" s="2"/>
    </row>
    <row r="240" spans="1:12" x14ac:dyDescent="0.25">
      <c r="A240" t="s">
        <v>28</v>
      </c>
      <c r="B240">
        <v>3750</v>
      </c>
      <c r="C240">
        <v>0</v>
      </c>
      <c r="D240" s="5"/>
      <c r="E240" s="2"/>
      <c r="F240" s="2"/>
      <c r="G240" s="2"/>
    </row>
    <row r="241" spans="1:7" x14ac:dyDescent="0.25">
      <c r="A241" t="s">
        <v>28</v>
      </c>
      <c r="B241">
        <v>6000</v>
      </c>
      <c r="C241">
        <v>0</v>
      </c>
      <c r="D241" s="5"/>
      <c r="E241" s="2"/>
      <c r="F241" s="2"/>
      <c r="G241" s="2"/>
    </row>
    <row r="242" spans="1:7" x14ac:dyDescent="0.25">
      <c r="A242" t="s">
        <v>11</v>
      </c>
      <c r="B242">
        <v>9000</v>
      </c>
      <c r="C242">
        <v>540</v>
      </c>
      <c r="D242" s="5"/>
      <c r="E242" s="2"/>
      <c r="F242" s="2"/>
      <c r="G242" s="2"/>
    </row>
    <row r="243" spans="1:7" x14ac:dyDescent="0.25">
      <c r="A243" t="s">
        <v>11</v>
      </c>
      <c r="B243">
        <v>3000</v>
      </c>
      <c r="C243">
        <v>180</v>
      </c>
      <c r="D243" s="5"/>
      <c r="E243" s="2"/>
      <c r="F243" s="2"/>
      <c r="G243" s="2"/>
    </row>
    <row r="244" spans="1:7" x14ac:dyDescent="0.25">
      <c r="A244" t="s">
        <v>11</v>
      </c>
      <c r="B244">
        <v>6000</v>
      </c>
      <c r="C244">
        <v>360</v>
      </c>
      <c r="D244" s="5"/>
      <c r="E244" s="2"/>
      <c r="F244" s="2"/>
      <c r="G244" s="2"/>
    </row>
    <row r="245" spans="1:7" x14ac:dyDescent="0.25">
      <c r="A245" t="s">
        <v>11</v>
      </c>
      <c r="B245">
        <v>10000</v>
      </c>
      <c r="C245">
        <v>600</v>
      </c>
      <c r="D245" s="5"/>
      <c r="E245" s="2"/>
      <c r="F245" s="2"/>
      <c r="G245" s="2"/>
    </row>
    <row r="246" spans="1:7" x14ac:dyDescent="0.25">
      <c r="A246" t="s">
        <v>11</v>
      </c>
      <c r="B246">
        <v>4500</v>
      </c>
      <c r="C246">
        <v>270</v>
      </c>
      <c r="D246" s="5"/>
      <c r="E246" s="2"/>
      <c r="F246" s="2"/>
      <c r="G246" s="2"/>
    </row>
    <row r="247" spans="1:7" x14ac:dyDescent="0.25">
      <c r="A247" t="s">
        <v>11</v>
      </c>
      <c r="B247">
        <v>1500</v>
      </c>
      <c r="C247">
        <v>90</v>
      </c>
      <c r="D247" s="5"/>
      <c r="E247" s="2"/>
      <c r="F247" s="2"/>
      <c r="G247" s="2"/>
    </row>
    <row r="248" spans="1:7" x14ac:dyDescent="0.25">
      <c r="A248" t="s">
        <v>11</v>
      </c>
      <c r="B248">
        <v>0</v>
      </c>
      <c r="C248">
        <v>0</v>
      </c>
      <c r="D248" s="5"/>
      <c r="E248" s="2"/>
      <c r="F248" s="2"/>
      <c r="G248" s="2"/>
    </row>
    <row r="249" spans="1:7" x14ac:dyDescent="0.25">
      <c r="A249" t="s">
        <v>11</v>
      </c>
      <c r="B249">
        <v>0</v>
      </c>
      <c r="C249">
        <v>0</v>
      </c>
      <c r="D249" s="5"/>
      <c r="E249" s="2"/>
      <c r="F249" s="2"/>
      <c r="G249" s="2"/>
    </row>
    <row r="250" spans="1:7" x14ac:dyDescent="0.25">
      <c r="A250" t="s">
        <v>11</v>
      </c>
      <c r="B250">
        <v>120000</v>
      </c>
      <c r="C250">
        <v>7200</v>
      </c>
      <c r="D250" s="5"/>
      <c r="E250" s="2"/>
      <c r="F250" s="2"/>
      <c r="G250" s="2"/>
    </row>
    <row r="251" spans="1:7" x14ac:dyDescent="0.25">
      <c r="A251" t="s">
        <v>11</v>
      </c>
      <c r="B251">
        <v>40000</v>
      </c>
      <c r="C251">
        <v>2400</v>
      </c>
      <c r="D251" s="5"/>
      <c r="E251" s="2"/>
      <c r="F251" s="2"/>
      <c r="G251" s="2"/>
    </row>
    <row r="252" spans="1:7" x14ac:dyDescent="0.25">
      <c r="A252" t="s">
        <v>11</v>
      </c>
      <c r="B252">
        <v>100000</v>
      </c>
      <c r="C252">
        <v>6000</v>
      </c>
      <c r="D252" s="5"/>
      <c r="E252" s="2"/>
      <c r="F252" s="2"/>
      <c r="G252" s="2"/>
    </row>
    <row r="253" spans="1:7" x14ac:dyDescent="0.25">
      <c r="A253" t="s">
        <v>11</v>
      </c>
      <c r="B253">
        <v>150000</v>
      </c>
      <c r="C253">
        <v>9000</v>
      </c>
      <c r="D253" s="5"/>
      <c r="E253" s="2"/>
      <c r="F253" s="2"/>
      <c r="G253" s="2"/>
    </row>
    <row r="254" spans="1:7" x14ac:dyDescent="0.25">
      <c r="A254" t="s">
        <v>11</v>
      </c>
      <c r="B254">
        <v>60000</v>
      </c>
      <c r="C254">
        <v>3600</v>
      </c>
      <c r="D254" s="5"/>
      <c r="E254" s="2"/>
      <c r="F254" s="2"/>
      <c r="G254" s="2"/>
    </row>
    <row r="255" spans="1:7" x14ac:dyDescent="0.25">
      <c r="A255" t="s">
        <v>11</v>
      </c>
      <c r="B255">
        <v>20000</v>
      </c>
      <c r="C255">
        <v>1200</v>
      </c>
      <c r="D255" s="5"/>
      <c r="E255" s="2"/>
      <c r="F255" s="2"/>
      <c r="G255" s="2"/>
    </row>
    <row r="256" spans="1:7" x14ac:dyDescent="0.25">
      <c r="A256" t="s">
        <v>11</v>
      </c>
      <c r="B256">
        <v>50000</v>
      </c>
      <c r="C256">
        <v>3000</v>
      </c>
      <c r="D256" s="5"/>
      <c r="E256" s="2"/>
      <c r="F256" s="2"/>
      <c r="G256" s="2"/>
    </row>
    <row r="257" spans="1:7" x14ac:dyDescent="0.25">
      <c r="A257" t="s">
        <v>11</v>
      </c>
      <c r="B257">
        <v>75000</v>
      </c>
      <c r="C257">
        <v>4500</v>
      </c>
      <c r="D257" s="5"/>
      <c r="E257" s="2"/>
      <c r="F257" s="2"/>
      <c r="G257" s="2"/>
    </row>
    <row r="258" spans="1:7" x14ac:dyDescent="0.25">
      <c r="A258" t="s">
        <v>11</v>
      </c>
      <c r="B258">
        <v>2000</v>
      </c>
      <c r="C258">
        <v>120</v>
      </c>
      <c r="D258" s="5"/>
      <c r="E258" s="2"/>
      <c r="F258" s="2"/>
      <c r="G258" s="2"/>
    </row>
    <row r="259" spans="1:7" x14ac:dyDescent="0.25">
      <c r="A259" t="s">
        <v>11</v>
      </c>
      <c r="B259">
        <v>3000</v>
      </c>
      <c r="C259">
        <v>180</v>
      </c>
      <c r="D259" s="5"/>
      <c r="E259" s="2"/>
      <c r="F259" s="2"/>
      <c r="G259" s="2"/>
    </row>
    <row r="260" spans="1:7" x14ac:dyDescent="0.25">
      <c r="A260" t="s">
        <v>11</v>
      </c>
      <c r="B260">
        <v>50000</v>
      </c>
      <c r="C260">
        <v>3000</v>
      </c>
      <c r="D260" s="5"/>
      <c r="E260" s="2"/>
      <c r="F260" s="2"/>
      <c r="G260" s="2"/>
    </row>
    <row r="261" spans="1:7" x14ac:dyDescent="0.25">
      <c r="A261" t="s">
        <v>11</v>
      </c>
      <c r="B261">
        <v>17500</v>
      </c>
      <c r="C261">
        <v>1050</v>
      </c>
      <c r="D261" s="5"/>
      <c r="E261" s="2"/>
      <c r="F261" s="2"/>
      <c r="G261" s="2"/>
    </row>
    <row r="262" spans="1:7" x14ac:dyDescent="0.25">
      <c r="A262" t="s">
        <v>11</v>
      </c>
      <c r="B262">
        <v>37500</v>
      </c>
      <c r="C262">
        <v>2250</v>
      </c>
      <c r="D262" s="5"/>
      <c r="E262" s="2"/>
      <c r="F262" s="2"/>
      <c r="G262" s="2"/>
    </row>
    <row r="263" spans="1:7" x14ac:dyDescent="0.25">
      <c r="A263" t="s">
        <v>11</v>
      </c>
      <c r="B263">
        <v>60000</v>
      </c>
      <c r="C263">
        <v>3600</v>
      </c>
      <c r="D263" s="5"/>
      <c r="E263" s="2"/>
      <c r="F263" s="2"/>
      <c r="G263" s="2"/>
    </row>
    <row r="264" spans="1:7" x14ac:dyDescent="0.25">
      <c r="A264" t="s">
        <v>11</v>
      </c>
      <c r="B264">
        <v>50000</v>
      </c>
      <c r="C264">
        <v>3000</v>
      </c>
      <c r="D264" s="5"/>
      <c r="E264" s="2"/>
      <c r="F264" s="2"/>
      <c r="G264" s="2"/>
    </row>
    <row r="265" spans="1:7" x14ac:dyDescent="0.25">
      <c r="A265" t="s">
        <v>11</v>
      </c>
      <c r="B265">
        <v>17500</v>
      </c>
      <c r="C265">
        <v>1050</v>
      </c>
      <c r="D265" s="5"/>
      <c r="E265" s="2"/>
      <c r="F265" s="2"/>
      <c r="G265" s="2"/>
    </row>
    <row r="266" spans="1:7" x14ac:dyDescent="0.25">
      <c r="A266" t="s">
        <v>11</v>
      </c>
      <c r="B266">
        <v>37500</v>
      </c>
      <c r="C266">
        <v>2250</v>
      </c>
      <c r="D266" s="5"/>
      <c r="E266" s="2"/>
      <c r="F266" s="2"/>
      <c r="G266" s="2"/>
    </row>
    <row r="267" spans="1:7" x14ac:dyDescent="0.25">
      <c r="A267" t="s">
        <v>11</v>
      </c>
      <c r="B267">
        <v>60000</v>
      </c>
      <c r="C267">
        <v>3600</v>
      </c>
      <c r="D267" s="5"/>
      <c r="E267" s="2"/>
      <c r="F267" s="2"/>
      <c r="G267" s="2"/>
    </row>
    <row r="268" spans="1:7" x14ac:dyDescent="0.25">
      <c r="A268" t="s">
        <v>35</v>
      </c>
      <c r="B268">
        <v>200</v>
      </c>
      <c r="C268">
        <v>0</v>
      </c>
      <c r="D268" s="5"/>
      <c r="E268" s="2"/>
      <c r="F268" s="2"/>
      <c r="G268" s="2"/>
    </row>
    <row r="269" spans="1:7" x14ac:dyDescent="0.25">
      <c r="A269" t="s">
        <v>11</v>
      </c>
      <c r="B269">
        <v>50000</v>
      </c>
      <c r="C269">
        <v>3000</v>
      </c>
      <c r="D269" s="5"/>
      <c r="E269" s="2"/>
      <c r="F269" s="2"/>
      <c r="G269" s="2"/>
    </row>
    <row r="270" spans="1:7" x14ac:dyDescent="0.25">
      <c r="A270" t="s">
        <v>11</v>
      </c>
      <c r="B270">
        <v>17500</v>
      </c>
      <c r="C270">
        <v>1050</v>
      </c>
      <c r="D270" s="5"/>
      <c r="E270" s="2"/>
      <c r="F270" s="2"/>
      <c r="G270" s="2"/>
    </row>
    <row r="271" spans="1:7" x14ac:dyDescent="0.25">
      <c r="A271" t="s">
        <v>11</v>
      </c>
      <c r="B271">
        <v>37500</v>
      </c>
      <c r="C271">
        <v>2250</v>
      </c>
      <c r="D271" s="5"/>
      <c r="E271" s="2"/>
      <c r="F271" s="2"/>
      <c r="G271" s="2"/>
    </row>
    <row r="272" spans="1:7" x14ac:dyDescent="0.25">
      <c r="A272" t="s">
        <v>11</v>
      </c>
      <c r="B272">
        <v>60000</v>
      </c>
      <c r="C272">
        <v>3600</v>
      </c>
      <c r="D272" s="5"/>
      <c r="E272" s="2"/>
      <c r="F272" s="2"/>
      <c r="G272" s="2"/>
    </row>
    <row r="273" spans="1:7" x14ac:dyDescent="0.25">
      <c r="A273" t="s">
        <v>11</v>
      </c>
      <c r="B273">
        <v>50000</v>
      </c>
      <c r="C273">
        <v>3000</v>
      </c>
      <c r="D273" s="5"/>
      <c r="E273" s="2"/>
      <c r="F273" s="2"/>
      <c r="G273" s="2"/>
    </row>
    <row r="274" spans="1:7" x14ac:dyDescent="0.25">
      <c r="A274" t="s">
        <v>11</v>
      </c>
      <c r="B274">
        <v>17500</v>
      </c>
      <c r="C274">
        <v>1050</v>
      </c>
      <c r="D274" s="5"/>
      <c r="E274" s="2"/>
      <c r="F274" s="2"/>
      <c r="G274" s="2"/>
    </row>
    <row r="275" spans="1:7" x14ac:dyDescent="0.25">
      <c r="A275" t="s">
        <v>11</v>
      </c>
      <c r="B275">
        <v>37500</v>
      </c>
      <c r="C275">
        <v>2250</v>
      </c>
      <c r="D275" s="5"/>
      <c r="E275" s="2"/>
      <c r="F275" s="2"/>
      <c r="G275" s="2"/>
    </row>
    <row r="276" spans="1:7" x14ac:dyDescent="0.25">
      <c r="A276" t="s">
        <v>11</v>
      </c>
      <c r="B276">
        <v>60000</v>
      </c>
      <c r="C276">
        <v>3600</v>
      </c>
      <c r="D276" s="5"/>
      <c r="E276" s="2"/>
      <c r="F276" s="2"/>
      <c r="G276" s="2"/>
    </row>
    <row r="277" spans="1:7" x14ac:dyDescent="0.25">
      <c r="A277" t="s">
        <v>35</v>
      </c>
      <c r="B277">
        <v>200</v>
      </c>
      <c r="C277">
        <v>0</v>
      </c>
      <c r="D277" s="5"/>
      <c r="E277" s="2"/>
      <c r="F277" s="2"/>
      <c r="G277" s="2"/>
    </row>
    <row r="278" spans="1:7" x14ac:dyDescent="0.25">
      <c r="A278" t="s">
        <v>28</v>
      </c>
      <c r="B278">
        <v>25000</v>
      </c>
      <c r="C278">
        <v>0</v>
      </c>
      <c r="D278" s="5"/>
      <c r="E278" s="2"/>
      <c r="F278" s="2"/>
      <c r="G278" s="2"/>
    </row>
    <row r="279" spans="1:7" x14ac:dyDescent="0.25">
      <c r="A279" t="s">
        <v>28</v>
      </c>
      <c r="B279">
        <v>8750</v>
      </c>
      <c r="C279">
        <v>0</v>
      </c>
      <c r="D279" s="5"/>
      <c r="E279" s="2"/>
      <c r="F279" s="2"/>
      <c r="G279" s="2"/>
    </row>
    <row r="280" spans="1:7" x14ac:dyDescent="0.25">
      <c r="A280" t="s">
        <v>28</v>
      </c>
      <c r="B280">
        <v>18750</v>
      </c>
      <c r="C280">
        <v>0</v>
      </c>
      <c r="D280" s="5"/>
      <c r="E280" s="2"/>
      <c r="F280" s="2"/>
      <c r="G280" s="2"/>
    </row>
    <row r="281" spans="1:7" x14ac:dyDescent="0.25">
      <c r="A281" t="s">
        <v>28</v>
      </c>
      <c r="B281">
        <v>30000</v>
      </c>
      <c r="C281">
        <v>0</v>
      </c>
      <c r="D281" s="5"/>
      <c r="E281" s="2"/>
      <c r="F281" s="2"/>
      <c r="G281" s="2"/>
    </row>
    <row r="282" spans="1:7" x14ac:dyDescent="0.25">
      <c r="A282" t="s">
        <v>28</v>
      </c>
      <c r="B282">
        <v>7000</v>
      </c>
      <c r="C282">
        <v>0</v>
      </c>
      <c r="D282" s="24"/>
      <c r="E282" s="25"/>
      <c r="F282" s="2"/>
      <c r="G282" s="2"/>
    </row>
    <row r="283" spans="1:7" x14ac:dyDescent="0.25">
      <c r="A283" t="s">
        <v>28</v>
      </c>
      <c r="B283">
        <v>2450</v>
      </c>
      <c r="C283">
        <v>0</v>
      </c>
      <c r="D283" s="24"/>
      <c r="E283" s="25"/>
      <c r="F283" s="2"/>
      <c r="G283" s="2"/>
    </row>
    <row r="284" spans="1:7" x14ac:dyDescent="0.25">
      <c r="A284" t="s">
        <v>28</v>
      </c>
      <c r="B284">
        <v>7500</v>
      </c>
      <c r="C284">
        <v>0</v>
      </c>
      <c r="D284" s="24"/>
      <c r="E284" s="25"/>
      <c r="F284" s="2"/>
      <c r="G284" s="2"/>
    </row>
    <row r="285" spans="1:7" x14ac:dyDescent="0.25">
      <c r="A285" t="s">
        <v>28</v>
      </c>
      <c r="B285">
        <v>9600</v>
      </c>
      <c r="C285">
        <v>0</v>
      </c>
      <c r="D285" s="24"/>
      <c r="E285" s="25"/>
      <c r="F285" s="2"/>
      <c r="G285" s="2"/>
    </row>
    <row r="286" spans="1:7" x14ac:dyDescent="0.25">
      <c r="A286" t="s">
        <v>25</v>
      </c>
      <c r="B286">
        <v>5250</v>
      </c>
      <c r="C286">
        <v>0</v>
      </c>
      <c r="D286" s="24"/>
      <c r="E286" s="25"/>
      <c r="F286" s="2"/>
      <c r="G286" s="2"/>
    </row>
    <row r="287" spans="1:7" x14ac:dyDescent="0.25">
      <c r="A287" t="s">
        <v>25</v>
      </c>
      <c r="B287">
        <v>560</v>
      </c>
      <c r="C287">
        <v>0</v>
      </c>
      <c r="D287" s="24"/>
      <c r="E287" s="25"/>
      <c r="F287" s="2"/>
      <c r="G287" s="2"/>
    </row>
    <row r="288" spans="1:7" x14ac:dyDescent="0.25">
      <c r="A288" t="s">
        <v>25</v>
      </c>
      <c r="B288">
        <v>815.5</v>
      </c>
      <c r="C288">
        <v>0</v>
      </c>
      <c r="D288" s="24"/>
      <c r="E288" s="25"/>
      <c r="F288" s="2"/>
      <c r="G288" s="2"/>
    </row>
    <row r="289" spans="1:7" x14ac:dyDescent="0.25">
      <c r="A289" t="s">
        <v>25</v>
      </c>
      <c r="B289">
        <v>280</v>
      </c>
      <c r="C289">
        <v>0</v>
      </c>
      <c r="D289" s="24"/>
      <c r="E289" s="25"/>
      <c r="F289" s="2"/>
      <c r="G289" s="2"/>
    </row>
    <row r="290" spans="1:7" x14ac:dyDescent="0.25">
      <c r="A290" t="s">
        <v>25</v>
      </c>
      <c r="B290">
        <v>147</v>
      </c>
      <c r="C290">
        <v>0</v>
      </c>
      <c r="D290" s="24"/>
      <c r="E290" s="25"/>
      <c r="F290" s="2"/>
      <c r="G290" s="2"/>
    </row>
    <row r="291" spans="1:7" x14ac:dyDescent="0.25">
      <c r="A291" t="s">
        <v>35</v>
      </c>
      <c r="B291">
        <v>500</v>
      </c>
      <c r="C291">
        <v>0</v>
      </c>
      <c r="D291" s="24"/>
      <c r="E291" s="25"/>
      <c r="F291" s="2"/>
      <c r="G291" s="2"/>
    </row>
    <row r="292" spans="1:7" x14ac:dyDescent="0.25">
      <c r="A292" t="s">
        <v>35</v>
      </c>
      <c r="B292">
        <v>9800</v>
      </c>
      <c r="C292">
        <v>0</v>
      </c>
      <c r="D292" s="24"/>
      <c r="E292" s="24"/>
    </row>
    <row r="293" spans="1:7" x14ac:dyDescent="0.25">
      <c r="A293" t="s">
        <v>12</v>
      </c>
      <c r="B293">
        <v>3975</v>
      </c>
      <c r="C293">
        <v>238.5</v>
      </c>
      <c r="D293" s="24"/>
      <c r="E293" s="24"/>
    </row>
    <row r="294" spans="1:7" x14ac:dyDescent="0.25">
      <c r="A294" t="s">
        <v>27</v>
      </c>
      <c r="B294">
        <v>2800</v>
      </c>
      <c r="C294">
        <v>0</v>
      </c>
    </row>
    <row r="295" spans="1:7" x14ac:dyDescent="0.25">
      <c r="A295" t="s">
        <v>24</v>
      </c>
      <c r="B295">
        <v>0</v>
      </c>
      <c r="C295">
        <v>0</v>
      </c>
    </row>
    <row r="296" spans="1:7" x14ac:dyDescent="0.25">
      <c r="A296" t="s">
        <v>24</v>
      </c>
      <c r="B296">
        <v>0</v>
      </c>
      <c r="C296">
        <v>0</v>
      </c>
    </row>
    <row r="297" spans="1:7" x14ac:dyDescent="0.25">
      <c r="A297" t="s">
        <v>24</v>
      </c>
      <c r="B297">
        <v>0</v>
      </c>
      <c r="C297">
        <v>0</v>
      </c>
    </row>
    <row r="298" spans="1:7" x14ac:dyDescent="0.25">
      <c r="A298" t="s">
        <v>24</v>
      </c>
      <c r="B298">
        <v>0</v>
      </c>
      <c r="C298">
        <v>0</v>
      </c>
    </row>
    <row r="299" spans="1:7" x14ac:dyDescent="0.25">
      <c r="A299" t="s">
        <v>43</v>
      </c>
      <c r="B299">
        <v>1600</v>
      </c>
      <c r="C299">
        <v>0</v>
      </c>
    </row>
    <row r="300" spans="1:7" x14ac:dyDescent="0.25">
      <c r="A300" t="s">
        <v>44</v>
      </c>
      <c r="B300">
        <v>300000</v>
      </c>
      <c r="C300">
        <v>0</v>
      </c>
    </row>
    <row r="301" spans="1:7" x14ac:dyDescent="0.25">
      <c r="A301" t="s">
        <v>44</v>
      </c>
      <c r="B301">
        <v>480000</v>
      </c>
      <c r="C301">
        <v>0</v>
      </c>
    </row>
    <row r="302" spans="1:7" x14ac:dyDescent="0.25">
      <c r="A302" t="s">
        <v>25</v>
      </c>
      <c r="B302">
        <v>1200</v>
      </c>
      <c r="C302">
        <v>0</v>
      </c>
    </row>
    <row r="303" spans="1:7" x14ac:dyDescent="0.25">
      <c r="A303" t="s">
        <v>25</v>
      </c>
      <c r="B303">
        <v>3740</v>
      </c>
      <c r="C303">
        <v>0</v>
      </c>
    </row>
    <row r="304" spans="1:7" x14ac:dyDescent="0.25">
      <c r="A304" t="s">
        <v>25</v>
      </c>
      <c r="B304">
        <v>9000</v>
      </c>
      <c r="C304">
        <v>0</v>
      </c>
    </row>
    <row r="305" spans="1:3" x14ac:dyDescent="0.25">
      <c r="A305" t="s">
        <v>45</v>
      </c>
      <c r="B305">
        <v>41600</v>
      </c>
      <c r="C305">
        <v>0</v>
      </c>
    </row>
  </sheetData>
  <mergeCells count="2">
    <mergeCell ref="E3:L3"/>
    <mergeCell ref="A2:D2"/>
  </mergeCells>
  <hyperlinks>
    <hyperlink ref="A2" location="Sheet1!A1" display="Return to Report Summary"/>
    <hyperlink ref="A2:D2" location="'Report Summary'!A1" display="Return to Report Summary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SUMMARY</vt:lpstr>
      <vt:lpstr>GST03F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2016-04-10T10:43:45Z</dcterms:created>
  <dcterms:modified xsi:type="dcterms:W3CDTF">2016-08-09T11:18:45Z</dcterms:modified>
</cp:coreProperties>
</file>