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VAM\Desktop\GAFV2\03.F RECORD ELEMENT\"/>
    </mc:Choice>
  </mc:AlternateContent>
  <bookViews>
    <workbookView xWindow="0" yWindow="0" windowWidth="20490" windowHeight="8040" activeTab="2"/>
  </bookViews>
  <sheets>
    <sheet name="REPORT SUMMARY" sheetId="4" r:id="rId1"/>
    <sheet name="GAF IN EXCEL&amp;F01" sheetId="1" r:id="rId2"/>
    <sheet name="F02" sheetId="3" r:id="rId3"/>
  </sheets>
  <definedNames>
    <definedName name="GAF_20160701_20160731" localSheetId="1">'GAF IN EXCEL&amp;F01'!$A$3:$Q$1026</definedName>
  </definedNames>
  <calcPr calcId="152511"/>
  <pivotCaches>
    <pivotCache cacheId="1" r:id="rId4"/>
    <pivotCache cacheId="2" r:id="rId5"/>
    <pivotCache cacheId="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8" i="1" l="1"/>
  <c r="B1028" i="1"/>
  <c r="K1027" i="1"/>
  <c r="J1027" i="1"/>
  <c r="I1027" i="1"/>
  <c r="H1027" i="1"/>
  <c r="G1027" i="1"/>
  <c r="F1027" i="1"/>
  <c r="E1027" i="1"/>
  <c r="D1027" i="1"/>
  <c r="C1027" i="1"/>
  <c r="B1027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312" i="1"/>
</calcChain>
</file>

<file path=xl/connections.xml><?xml version="1.0" encoding="utf-8"?>
<connections xmlns="http://schemas.openxmlformats.org/spreadsheetml/2006/main">
  <connection id="1" name="GAF-20160701-20160731" type="6" refreshedVersion="5" background="1" saveData="1">
    <textPr codePage="437" sourceFile="C:\Users\SELVAM\Desktop\GAFV2\01.ORIGINAL GAF\GAF-20160701-20160731.txt" delimiter="|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<sst xmlns="http://schemas.openxmlformats.org/spreadsheetml/2006/main" count="7066" uniqueCount="984">
  <si>
    <t>C</t>
  </si>
  <si>
    <t>C2_CompanyName</t>
  </si>
  <si>
    <t>C3_CompanyBRN</t>
  </si>
  <si>
    <t>C4_CompanyGSTNo</t>
  </si>
  <si>
    <t>C5_PeriodStart</t>
  </si>
  <si>
    <t>C6_PeriodEnd</t>
  </si>
  <si>
    <t>C7_GAFCreationDate</t>
  </si>
  <si>
    <t>C8_SoftwareVersion</t>
  </si>
  <si>
    <t>C9_GAFVersion</t>
  </si>
  <si>
    <t>ABC COMPANY 2016</t>
  </si>
  <si>
    <t>Sage 300 ERP 2016</t>
  </si>
  <si>
    <t>GAFv2.0</t>
  </si>
  <si>
    <t>P</t>
  </si>
  <si>
    <t>P2_SupplierName</t>
  </si>
  <si>
    <t>P3_SupplierBRN</t>
  </si>
  <si>
    <t>P4_SupplierGSTNo</t>
  </si>
  <si>
    <t>P5_InvoiceDate</t>
  </si>
  <si>
    <t>P6_PostingDate</t>
  </si>
  <si>
    <t>P7_InvoiceNo</t>
  </si>
  <si>
    <t>P8_ImportK1No</t>
  </si>
  <si>
    <t>P9_LineNo</t>
  </si>
  <si>
    <t>P10_ProductDescription</t>
  </si>
  <si>
    <t>P11_PValueMYR</t>
  </si>
  <si>
    <t>P12_PGSTValueMYR</t>
  </si>
  <si>
    <t>P13_TaxCode</t>
  </si>
  <si>
    <t>P14_FCYCode</t>
  </si>
  <si>
    <t>P15_PValueFCY</t>
  </si>
  <si>
    <t>P16_PGSTValueFCY</t>
  </si>
  <si>
    <t>MEGATRONIX RESEARCH  LTD</t>
  </si>
  <si>
    <t>DOCUMENTATION FEE</t>
  </si>
  <si>
    <t>NR</t>
  </si>
  <si>
    <t>GBP</t>
  </si>
  <si>
    <t>EMERSON PTE LTD</t>
  </si>
  <si>
    <t>PURCHASES</t>
  </si>
  <si>
    <t>SGD</t>
  </si>
  <si>
    <t>KLINIK KELUARGA</t>
  </si>
  <si>
    <t>BRN546</t>
  </si>
  <si>
    <t>GST000896745</t>
  </si>
  <si>
    <t>STAFF MEDICAL CLAIM- AZIZ</t>
  </si>
  <si>
    <t>BL</t>
  </si>
  <si>
    <t>XXX</t>
  </si>
  <si>
    <t>SENG HENG ELECTRICAL SDN BHD</t>
  </si>
  <si>
    <t>76576757-T</t>
  </si>
  <si>
    <t>GST000564567</t>
  </si>
  <si>
    <t>PURCHASE OF 2 UNITS 2.5HP AIR-COND</t>
  </si>
  <si>
    <t>TX-CG</t>
  </si>
  <si>
    <t>PERNIAGAAN BESTARI  SDN. BHD.</t>
  </si>
  <si>
    <t>4577868-T</t>
  </si>
  <si>
    <t>GST000987867</t>
  </si>
  <si>
    <t>REFRESHMENT</t>
  </si>
  <si>
    <t>TX</t>
  </si>
  <si>
    <t>DRINKING WATER</t>
  </si>
  <si>
    <t>ZP</t>
  </si>
  <si>
    <t>XYEN MARKETING (JB) SDN BHD</t>
  </si>
  <si>
    <t>555376-W</t>
  </si>
  <si>
    <t>GST000897687</t>
  </si>
  <si>
    <t>K1-121270</t>
  </si>
  <si>
    <t>FREIGHT CHARGES</t>
  </si>
  <si>
    <t>DUTY PAID</t>
  </si>
  <si>
    <t>IM</t>
  </si>
  <si>
    <t>CARPET  SDN. BHD.</t>
  </si>
  <si>
    <t>8080806-W</t>
  </si>
  <si>
    <t>MISC ITEMS</t>
  </si>
  <si>
    <t>ARTX  ADVERTISING &amp; TRADING</t>
  </si>
  <si>
    <t>076543-V</t>
  </si>
  <si>
    <t>GST000154563</t>
  </si>
  <si>
    <t>INV9870</t>
  </si>
  <si>
    <t>ADVERTISING - POSTER</t>
  </si>
  <si>
    <t>MAJU JAYA STATIONERY (M) SDN. BHD</t>
  </si>
  <si>
    <t>WHITE BOARD</t>
  </si>
  <si>
    <t>DUTY</t>
  </si>
  <si>
    <t>PORT CHARGES</t>
  </si>
  <si>
    <t>K1-121214</t>
  </si>
  <si>
    <t>GST PAID ON BEHALF</t>
  </si>
  <si>
    <t>YELLOW  COURIER SERVICES SB</t>
  </si>
  <si>
    <t>5757767-Q</t>
  </si>
  <si>
    <t>GST000567856</t>
  </si>
  <si>
    <t>COURIER CHARGES</t>
  </si>
  <si>
    <t>INV9873</t>
  </si>
  <si>
    <t>PRINTING OF LABEL</t>
  </si>
  <si>
    <t>LEON  INDUSTRIES</t>
  </si>
  <si>
    <t>TECHNICAL ADVICE</t>
  </si>
  <si>
    <t>PURCHASE OF REFRIGERATOR FOR OFFICE PANTRY</t>
  </si>
  <si>
    <t>PURCHASE OF CLEANING MATERIAL</t>
  </si>
  <si>
    <t>CONSULTATION FEE</t>
  </si>
  <si>
    <t>CN5643</t>
  </si>
  <si>
    <t>ADDITIONAL DISCOUNT</t>
  </si>
  <si>
    <t>FAST TRADE</t>
  </si>
  <si>
    <t>S321645</t>
  </si>
  <si>
    <t>CONSULTATION SERVICE</t>
  </si>
  <si>
    <t>MEDICAL CLAIM - SITI</t>
  </si>
  <si>
    <t>DELIVERY CHARGES</t>
  </si>
  <si>
    <t>MEDICAL CLAIM - CHEN</t>
  </si>
  <si>
    <t>K1-121277</t>
  </si>
  <si>
    <t>HANDLING CHG</t>
  </si>
  <si>
    <t>DOCUMENTATION</t>
  </si>
  <si>
    <t>INV9865</t>
  </si>
  <si>
    <t>MESIN UNTUK LINE 3</t>
  </si>
  <si>
    <t>COURIER FOR COMPANY GOODS</t>
  </si>
  <si>
    <t>PERSONAL COURIER FOR MR TAN</t>
  </si>
  <si>
    <t>STATIONERY - WHITE BOARD MARKER</t>
  </si>
  <si>
    <t>AMODAL SDN BHD</t>
  </si>
  <si>
    <t>080800-E</t>
  </si>
  <si>
    <t>SPACE PART FOR PHOTOCOPY MACHINE</t>
  </si>
  <si>
    <t>WIRING WORK FOR INSTALLATION OF 2 UNITS AIR-COND</t>
  </si>
  <si>
    <t>PURCHASE OF VACUUM CLEANER</t>
  </si>
  <si>
    <t>ASSOCIATED DESIGN PRESS</t>
  </si>
  <si>
    <t>000987766-R</t>
  </si>
  <si>
    <t>GST000987865</t>
  </si>
  <si>
    <t>STATIONERY FOR FINANCE</t>
  </si>
  <si>
    <t>K1-121290</t>
  </si>
  <si>
    <t>SHAMPOO CARPET</t>
  </si>
  <si>
    <t>PUBLIC BANK BERHAD</t>
  </si>
  <si>
    <t>BC456987</t>
  </si>
  <si>
    <t>BANK CHARGES</t>
  </si>
  <si>
    <t>TX-E43</t>
  </si>
  <si>
    <t>DOCUMENTATION CHARGES</t>
  </si>
  <si>
    <t>PHOTOCOPY OF DOCUMENTATION</t>
  </si>
  <si>
    <t>CN490200</t>
  </si>
  <si>
    <t>CANCELLATION OF DOCUMENTATION FEE</t>
  </si>
  <si>
    <t>CN6541</t>
  </si>
  <si>
    <t>INV9885</t>
  </si>
  <si>
    <t>PRINTING COMPANY LOGO</t>
  </si>
  <si>
    <t>PHOTOCOPY PAPER 20 RIMS</t>
  </si>
  <si>
    <t>COLUMBIA HOSPITAL</t>
  </si>
  <si>
    <t>5689797-Y</t>
  </si>
  <si>
    <t>GST000654578</t>
  </si>
  <si>
    <t>H09766</t>
  </si>
  <si>
    <t>ALICE-MEDICAL CHECKUP</t>
  </si>
  <si>
    <t>ALI-SPECIAL MEDICATION</t>
  </si>
  <si>
    <t>EP</t>
  </si>
  <si>
    <t>MINERAL WATER(20 X 200L)</t>
  </si>
  <si>
    <t>MINERAL WATER(20 X 10lL)</t>
  </si>
  <si>
    <t>REPLACEMENT OF ROLLER</t>
  </si>
  <si>
    <t>APRIL'2015-VENDOR INVOICES</t>
  </si>
  <si>
    <t>NEWSPAPER &amp; MAGAZINES</t>
  </si>
  <si>
    <t>K1-121295</t>
  </si>
  <si>
    <t>MEDICAL CLAIM - MOHAN</t>
  </si>
  <si>
    <t>INSTALLATION OF CARPET CHARGES AT DIRECTOR'S ROOM</t>
  </si>
  <si>
    <t>C123548</t>
  </si>
  <si>
    <t>WALLPAPER</t>
  </si>
  <si>
    <t>CARPET</t>
  </si>
  <si>
    <t>CN14/2015</t>
  </si>
  <si>
    <t>POOR QUALITY (INV9865)</t>
  </si>
  <si>
    <t>INV9890</t>
  </si>
  <si>
    <t>WHITE BOARD CONFERENCE ROOM</t>
  </si>
  <si>
    <t>H0977-X</t>
  </si>
  <si>
    <t>PAT-FULL MEDICAL CHECKUP</t>
  </si>
  <si>
    <t>STAFF ACCOUNT</t>
  </si>
  <si>
    <t>HR578888</t>
  </si>
  <si>
    <t>SARA-STAFF LOAN FOR 6 MONTHS</t>
  </si>
  <si>
    <t>OP</t>
  </si>
  <si>
    <t>FAST TRADE LTD</t>
  </si>
  <si>
    <t>Q12344</t>
  </si>
  <si>
    <t>2 DAYS TECHINICAL TRAINING ON NEW TECHNOLOGY IN LIGHTING</t>
  </si>
  <si>
    <t>SHAMPOO CARPET - RECEPTION&amp;FINANCE</t>
  </si>
  <si>
    <t>PUCHASE OF ELECTRIC KETTLE</t>
  </si>
  <si>
    <t>CN123540</t>
  </si>
  <si>
    <t>STATIONERY - RETURN</t>
  </si>
  <si>
    <t>INV9895</t>
  </si>
  <si>
    <t>BAGS WITH COMPANY LOGO</t>
  </si>
  <si>
    <t>PURCHASE OF DUSTBIN</t>
  </si>
  <si>
    <t>COSMO TRADING</t>
  </si>
  <si>
    <t>0000007543-G</t>
  </si>
  <si>
    <t>RAPAIRS TO FACTORY OUTLET</t>
  </si>
  <si>
    <t>REPAIRS TO STAFF QUARETRS</t>
  </si>
  <si>
    <t>RAYA CARD</t>
  </si>
  <si>
    <t>RICOH RC2000 PHOTOCOPY MACHINE</t>
  </si>
  <si>
    <t>CONSULTATION CHARGES - DIRECTOR</t>
  </si>
  <si>
    <t>Fluorescent Desk Lamp</t>
  </si>
  <si>
    <t>13W Mini Fluorescent Bulb</t>
  </si>
  <si>
    <t>RECEIPT BOOK</t>
  </si>
  <si>
    <t>FLUORESCENT LAMP 1 CARTON (25 PCS) FOR OFFICE SPARE</t>
  </si>
  <si>
    <t>Halogen Desk Light</t>
  </si>
  <si>
    <t>50W/12V Halogen Bulb</t>
  </si>
  <si>
    <t>K1-200501</t>
  </si>
  <si>
    <t>DUTY ON PARTS</t>
  </si>
  <si>
    <t>CB2001</t>
  </si>
  <si>
    <t>DEFECT PRINTED MATERIAL  RETURN( FEB'15)</t>
  </si>
  <si>
    <t>CIMB</t>
  </si>
  <si>
    <t>GST000678756</t>
  </si>
  <si>
    <t>CIMBSTMT-APR2015</t>
  </si>
  <si>
    <t>BANK CHARGES APRIL 2015</t>
  </si>
  <si>
    <t>CN1001</t>
  </si>
  <si>
    <t>RICOH RC2000 PHOTOCOPY MACHINE-CASH REBATE</t>
  </si>
  <si>
    <t>CN6542</t>
  </si>
  <si>
    <t>COURIER CHARGES - OVERSTATED</t>
  </si>
  <si>
    <t>K321654</t>
  </si>
  <si>
    <t>AZMI</t>
  </si>
  <si>
    <t>RAM</t>
  </si>
  <si>
    <t>TAN</t>
  </si>
  <si>
    <t>LIM</t>
  </si>
  <si>
    <t>JACK</t>
  </si>
  <si>
    <t>PBBSTMT-APR2015</t>
  </si>
  <si>
    <t>MR TAN -EXEC DIRECTOR</t>
  </si>
  <si>
    <t>PV1234</t>
  </si>
  <si>
    <t>MILEAGE</t>
  </si>
  <si>
    <t>TOL</t>
  </si>
  <si>
    <t>PARKING - KLIA</t>
  </si>
  <si>
    <t>PARKING - KLCC</t>
  </si>
  <si>
    <t>LUNCH-PETRONAS-COFFEE STATION</t>
  </si>
  <si>
    <t>DINNER-SHELL-MANHATTAN FOOD</t>
  </si>
  <si>
    <t>MEDICAL</t>
  </si>
  <si>
    <t>MS LEE - MKT MANAGER</t>
  </si>
  <si>
    <t>PV1256</t>
  </si>
  <si>
    <t>DINNER-EXISTING CUSTOMER</t>
  </si>
  <si>
    <t>PV321654</t>
  </si>
  <si>
    <t>TAXI FARE</t>
  </si>
  <si>
    <t>TOLL</t>
  </si>
  <si>
    <t>PETROL</t>
  </si>
  <si>
    <t>ACCOMODATION - OUTSTATION</t>
  </si>
  <si>
    <t>JKDM-REV CHARGE</t>
  </si>
  <si>
    <t>RC001/15</t>
  </si>
  <si>
    <t>REVERSE CHARGE ON INV#Q12344 FAST TRADE LTD</t>
  </si>
  <si>
    <t>MANAGER-ERIC</t>
  </si>
  <si>
    <t>CLAIM-0776/2016</t>
  </si>
  <si>
    <t>HARD DISK FOR NOTEBOOK-LL COMPUTER-CASHBIL-8766</t>
  </si>
  <si>
    <t>STATIONERY ITEMS-LL STATIONERS-INV#2212</t>
  </si>
  <si>
    <t>FRUITS FOR OFFICE PANTRY-CASH</t>
  </si>
  <si>
    <t>DAILYNEWSPAPEER/TOUCH&amp;GO CARD-CASH</t>
  </si>
  <si>
    <t>RON95 FOR COMPANY VANS-CASH</t>
  </si>
  <si>
    <t>LUNCH WITH 6 CLIENTS-NO BILL</t>
  </si>
  <si>
    <t>TX-IES</t>
  </si>
  <si>
    <t>CO CAR-REPAIR AIR CON</t>
  </si>
  <si>
    <t>CLAIMS-JULY 2016</t>
  </si>
  <si>
    <t>MEDICAL-KLINK KITA-BILL 2112</t>
  </si>
  <si>
    <t>MEDICAL-ALICE DENTAL CLINIC-BILL8898</t>
  </si>
  <si>
    <t>G797979</t>
  </si>
  <si>
    <t>K1-876868</t>
  </si>
  <si>
    <t>GST PAID ON BEHALF-MEGATRONIC-INV7655</t>
  </si>
  <si>
    <t>JULY2016STMT</t>
  </si>
  <si>
    <t>BANK CHARGES AS PER JULY BANK STMT</t>
  </si>
  <si>
    <t>PBB</t>
  </si>
  <si>
    <t>JV#0888</t>
  </si>
  <si>
    <t>BANK CHARGES ON LOAN APPLICATION</t>
  </si>
  <si>
    <t>R7665</t>
  </si>
  <si>
    <t>CLEAN CARPET-GM OFFICE</t>
  </si>
  <si>
    <t>CLEAN CARPET-RECEPTION</t>
  </si>
  <si>
    <t>SPECIAL CHEMICAL TO REMOVE STAINS</t>
  </si>
  <si>
    <t>S7655</t>
  </si>
  <si>
    <t>S</t>
  </si>
  <si>
    <t>S2_CustomerName</t>
  </si>
  <si>
    <t>S3_CustomerBRN</t>
  </si>
  <si>
    <t>S4_CustomerGSTNo</t>
  </si>
  <si>
    <t>S5_InvoiceDate</t>
  </si>
  <si>
    <t>S6_InvoiceNo</t>
  </si>
  <si>
    <t>S7_ExportK2No</t>
  </si>
  <si>
    <t>S8_LineNo</t>
  </si>
  <si>
    <t>S9_ProductDescription</t>
  </si>
  <si>
    <t>S10_SValueMYR</t>
  </si>
  <si>
    <t>S11_SGSTValueMYR</t>
  </si>
  <si>
    <t>S12_TaxCode</t>
  </si>
  <si>
    <t>S13_Country</t>
  </si>
  <si>
    <t>S14_FCYCode</t>
  </si>
  <si>
    <t>S15_SValueFCY</t>
  </si>
  <si>
    <t>S16_SGSTValueFCY</t>
  </si>
  <si>
    <t>KUMPULAN MAJU BERHAD</t>
  </si>
  <si>
    <t>BRN984190</t>
  </si>
  <si>
    <t>GST000984190</t>
  </si>
  <si>
    <t>IN000200001</t>
  </si>
  <si>
    <t>SR</t>
  </si>
  <si>
    <t>Technical Documentation</t>
  </si>
  <si>
    <t>PERNIAGAAN STAR  (M) SDN BHD</t>
  </si>
  <si>
    <t>BRN878598</t>
  </si>
  <si>
    <t>GST000878598</t>
  </si>
  <si>
    <t>IN000200002</t>
  </si>
  <si>
    <t>2300 Series Posture Chair Type R</t>
  </si>
  <si>
    <t>ACME PLUMBING</t>
  </si>
  <si>
    <t>IN000200003</t>
  </si>
  <si>
    <t>Consulting</t>
  </si>
  <si>
    <t>ZRE</t>
  </si>
  <si>
    <t>USD</t>
  </si>
  <si>
    <t>GOLD LION PTL LTD</t>
  </si>
  <si>
    <t>IN000200005</t>
  </si>
  <si>
    <t>2300 Series Posture Chair Type G</t>
  </si>
  <si>
    <t>IN002000005</t>
  </si>
  <si>
    <t>SALES</t>
  </si>
  <si>
    <t>SINGAPORE</t>
  </si>
  <si>
    <t>JABATAN KASTAM DIRAJA MALAYSIA</t>
  </si>
  <si>
    <t>REVERSE CHARGE FOR IMPORTED SERVICE</t>
  </si>
  <si>
    <t>DS</t>
  </si>
  <si>
    <t>MALAYSIA</t>
  </si>
  <si>
    <t>IN000200006</t>
  </si>
  <si>
    <t>IN000200007</t>
  </si>
  <si>
    <t>IN000200008</t>
  </si>
  <si>
    <t>VIETNAM</t>
  </si>
  <si>
    <t>IN000200010</t>
  </si>
  <si>
    <t>IN000200011</t>
  </si>
  <si>
    <t>THAILAND</t>
  </si>
  <si>
    <t>ARISTON TRADERS  SDN BHD</t>
  </si>
  <si>
    <t>BRN659874</t>
  </si>
  <si>
    <t>GST000659874</t>
  </si>
  <si>
    <t>1722/2015</t>
  </si>
  <si>
    <t>Malaysia</t>
  </si>
  <si>
    <t>MR TAN-EXEC DIRECTOR</t>
  </si>
  <si>
    <t>DM001/15</t>
  </si>
  <si>
    <t>GST ON USAGE OF COMPANY PROPERTY</t>
  </si>
  <si>
    <t>CRSC  APT</t>
  </si>
  <si>
    <t>R0172</t>
  </si>
  <si>
    <t>Apartment Rental</t>
  </si>
  <si>
    <t>OS</t>
  </si>
  <si>
    <t>Singapore</t>
  </si>
  <si>
    <t>ANSON HOTEL MANAGEMENT S/B</t>
  </si>
  <si>
    <t>BRN856487</t>
  </si>
  <si>
    <t>GST000856487</t>
  </si>
  <si>
    <t>IN000000019</t>
  </si>
  <si>
    <t>Fluorescent Desk Lamp (Free Item)</t>
  </si>
  <si>
    <t>L08777</t>
  </si>
  <si>
    <t>ZRL</t>
  </si>
  <si>
    <t>Consulting on Power Board</t>
  </si>
  <si>
    <t>CNR173</t>
  </si>
  <si>
    <t>R0173</t>
  </si>
  <si>
    <t>R0173A</t>
  </si>
  <si>
    <t>CN2000005</t>
  </si>
  <si>
    <t>OVERSTATED</t>
  </si>
  <si>
    <t>IN000000007</t>
  </si>
  <si>
    <t>IN000000008</t>
  </si>
  <si>
    <t>RS</t>
  </si>
  <si>
    <t>IN000000009</t>
  </si>
  <si>
    <t>BIJAK UTUSAN  SDN BHD</t>
  </si>
  <si>
    <t>BRN854784</t>
  </si>
  <si>
    <t>GST000854784</t>
  </si>
  <si>
    <t>IN000000010</t>
  </si>
  <si>
    <t>IN000000011</t>
  </si>
  <si>
    <t>IN000000012</t>
  </si>
  <si>
    <t>IN000000013</t>
  </si>
  <si>
    <t>TRANSPORTATION CHARGES</t>
  </si>
  <si>
    <t>IN000000014</t>
  </si>
  <si>
    <t>IN000000015</t>
  </si>
  <si>
    <t>BREAK AWAY DESIGN</t>
  </si>
  <si>
    <t>IN000200004</t>
  </si>
  <si>
    <t>ALI-STORE DEPT</t>
  </si>
  <si>
    <t>R1002</t>
  </si>
  <si>
    <t>FINES FOR DAMAGING COMPANY PROPERYT</t>
  </si>
  <si>
    <t>R8789</t>
  </si>
  <si>
    <t>Apartment Rental May 2015</t>
  </si>
  <si>
    <t>JKDM-REVERSE CHARGE</t>
  </si>
  <si>
    <t>REVERSE CHARGE ON INV#Q12344 (FAST TRADE LTD)</t>
  </si>
  <si>
    <t>BRN859756</t>
  </si>
  <si>
    <t>GST000859756</t>
  </si>
  <si>
    <t>RV6546</t>
  </si>
  <si>
    <t>INTEREST APRIL 2015</t>
  </si>
  <si>
    <t>ES</t>
  </si>
  <si>
    <t>CN000000001</t>
  </si>
  <si>
    <t>IN000000016</t>
  </si>
  <si>
    <t>IN000000017</t>
  </si>
  <si>
    <t>TECHNICAL DOC &amp; INSTRUCTION MANUALS</t>
  </si>
  <si>
    <t>NS</t>
  </si>
  <si>
    <t>IN000000018</t>
  </si>
  <si>
    <t>K28787687</t>
  </si>
  <si>
    <t>ZDA</t>
  </si>
  <si>
    <t>IN000000020</t>
  </si>
  <si>
    <t>K2-997898</t>
  </si>
  <si>
    <t>JV#076698</t>
  </si>
  <si>
    <t>GST REPORTING FOR FOREX GAIN</t>
  </si>
  <si>
    <t>IES</t>
  </si>
  <si>
    <t>L</t>
  </si>
  <si>
    <t>L2_TransactionDate</t>
  </si>
  <si>
    <t>L3_AccountID</t>
  </si>
  <si>
    <t>L4_AccountType</t>
  </si>
  <si>
    <t>L5_AccountName</t>
  </si>
  <si>
    <t>L6_TransactionDescription</t>
  </si>
  <si>
    <t>L7_EntityName</t>
  </si>
  <si>
    <t>L8_TransactionID</t>
  </si>
  <si>
    <t>L9_SourceDocID</t>
  </si>
  <si>
    <t>L10_SourceType</t>
  </si>
  <si>
    <t>L11_Debit</t>
  </si>
  <si>
    <t>L12_Credit</t>
  </si>
  <si>
    <t>L13_RunningBalance</t>
  </si>
  <si>
    <t>B</t>
  </si>
  <si>
    <t>PETTY CASH</t>
  </si>
  <si>
    <t>OPENING BALANCE</t>
  </si>
  <si>
    <t>TOTAL CLAIMS FOR APRIL 2015</t>
  </si>
  <si>
    <t>SANDRA-FINANCE</t>
  </si>
  <si>
    <t>PC1504/23</t>
  </si>
  <si>
    <t>GL-JE</t>
  </si>
  <si>
    <t>CONSULTATION SERVICE PAID-Misc. Payment-1</t>
  </si>
  <si>
    <t>S321645-FAST TRADE LTD</t>
  </si>
  <si>
    <t>AP-PY</t>
  </si>
  <si>
    <t>MR. TAN - LOAN  REPAYMENT</t>
  </si>
  <si>
    <t>OR9878</t>
  </si>
  <si>
    <t>MR. TAN - LOAN TO DIRECTOR</t>
  </si>
  <si>
    <t>CIMB612487</t>
  </si>
  <si>
    <t>PUBLIC BANK BERHAD-Misc. Payment-1</t>
  </si>
  <si>
    <t>BC456987-PUBLIC BANK BERHAD</t>
  </si>
  <si>
    <t>MINERAL WATER-Misc. Payment-1</t>
  </si>
  <si>
    <t>123458-MAJU JAYA STATIONERY (M) SDN. BHD</t>
  </si>
  <si>
    <t>000000123654-Payment-1</t>
  </si>
  <si>
    <t>PAYMENT FOR OUTSTANDING BILLS</t>
  </si>
  <si>
    <t>A-001-ARTX  ADVERTISING &amp; TRADING</t>
  </si>
  <si>
    <t>MR TAN LOAN REPAYMENT</t>
  </si>
  <si>
    <t>OR9899</t>
  </si>
  <si>
    <t>SALARY/OVERTIME/EPF/PERKESO FOR APR 15</t>
  </si>
  <si>
    <t>PAYMENTS AND RECEIPTS</t>
  </si>
  <si>
    <t>PV3215</t>
  </si>
  <si>
    <t>STAFF LOAN-Misc. Payment-1</t>
  </si>
  <si>
    <t>HR578888-STAFF ACCOUNT</t>
  </si>
  <si>
    <t>LOAN TO DIRECTOR - MR. TAN</t>
  </si>
  <si>
    <t>MR TAN - PRIVATE LOAN</t>
  </si>
  <si>
    <t>CIMB612456</t>
  </si>
  <si>
    <t>CLAIMS APRIL 2015-Misc. Payment-1</t>
  </si>
  <si>
    <t>PV1234-STAFF ACCOUNT</t>
  </si>
  <si>
    <t>PV1256-STAFF ACCOUNT</t>
  </si>
  <si>
    <t>NET PAYROLL APRIL 2015</t>
  </si>
  <si>
    <t>STAFF SALARY</t>
  </si>
  <si>
    <t>PBB088090</t>
  </si>
  <si>
    <t>000000012354-Payment-1</t>
  </si>
  <si>
    <t>B-005-MAJU JAYA STATIONERY (M) SDN. BHD</t>
  </si>
  <si>
    <t>000000654789-Payment-1</t>
  </si>
  <si>
    <t>B-004-XYEN MARKETING (JB) SDN BHD</t>
  </si>
  <si>
    <t>000000456987-Payment-1</t>
  </si>
  <si>
    <t>C-013-CARPET  SDN. BHD.</t>
  </si>
  <si>
    <t>STAFFS MEDICAL BILLS-Misc. Payment-1</t>
  </si>
  <si>
    <t>K321654-KLINIK KELUARGA</t>
  </si>
  <si>
    <t>STAFF CLAIMS-Misc. Payment-1</t>
  </si>
  <si>
    <t>PV321654-STAFF ACCOUNT</t>
  </si>
  <si>
    <t>FINES FOR DAMAGING COMPANY PROPERYT-STAFF ACCOUNT</t>
  </si>
  <si>
    <t>R1002-PY000000001-1</t>
  </si>
  <si>
    <t>AR-PY</t>
  </si>
  <si>
    <t>RECEIPT JULY-CIMB</t>
  </si>
  <si>
    <t>RV6546-PY000000002-1</t>
  </si>
  <si>
    <t>USD654987-PY000000003</t>
  </si>
  <si>
    <t>RECEIPT FOR THE MONTH APR 15</t>
  </si>
  <si>
    <t>AM001-ACME PLUMBING-1</t>
  </si>
  <si>
    <t>658545-PY000000005</t>
  </si>
  <si>
    <t>RECEIPT JULY</t>
  </si>
  <si>
    <t>AZ001-ANSON HOTEL MANAGEMENT S/B-1</t>
  </si>
  <si>
    <t>634587-PY000000006</t>
  </si>
  <si>
    <t>BZ001-BIJAK UTUSAN  SDN BHD-1</t>
  </si>
  <si>
    <t>000000005-00001-PY000000011</t>
  </si>
  <si>
    <t>PAYMENT FOR OUTSTANDING INVOICES</t>
  </si>
  <si>
    <t>AZ001-ANSON HOTEL MANAGEMENT S/B-3</t>
  </si>
  <si>
    <t>000000123546-Payment-2</t>
  </si>
  <si>
    <t>JULY PAYMENT</t>
  </si>
  <si>
    <t>ERIC-CLAIMS-JULY 2016-Misc. Payment-3</t>
  </si>
  <si>
    <t>CLAIM-0776/2016-MANAGER</t>
  </si>
  <si>
    <t>CLAIM-0776/2016-</t>
  </si>
  <si>
    <t>BANK CHARGES-Misc. Payment-3</t>
  </si>
  <si>
    <t>JULY2016STMT-PUBLIC BANK BERHAD</t>
  </si>
  <si>
    <t>BANK CHARGES ON LOAN APPLICATION-Misc. Payment-4</t>
  </si>
  <si>
    <t>JV#0888-PBB</t>
  </si>
  <si>
    <t>000000898789-Payment-5</t>
  </si>
  <si>
    <t>VENDOR PAYMENT</t>
  </si>
  <si>
    <t>M-001-MEGATRONIX RESEARCH  LTD</t>
  </si>
  <si>
    <t>RITA-MARKETING-Misc. Payment-6</t>
  </si>
  <si>
    <t>CLAIMS-JULY 2016-STAFF ACCOUNT</t>
  </si>
  <si>
    <t>FIXED DEPOSIT INTEREST RECD</t>
  </si>
  <si>
    <t>PBB-FD INTEREST</t>
  </si>
  <si>
    <t>JV-0001</t>
  </si>
  <si>
    <t>MR TAN - TOTAL CLAIMS</t>
  </si>
  <si>
    <t>MR TAN-EXPENSE CLAIM</t>
  </si>
  <si>
    <t>PV2016/455</t>
  </si>
  <si>
    <t>ACCOUNTS RECEIVABLE</t>
  </si>
  <si>
    <t>LOCAL SALES-KUMPULAN MAJU BERHAD</t>
  </si>
  <si>
    <t>IN000200001-Invoice-2</t>
  </si>
  <si>
    <t>AR-IN</t>
  </si>
  <si>
    <t>LOCAL SALES-PERNIAGAAN STAR  (M) SDN BHD</t>
  </si>
  <si>
    <t>IN000200002-Invoice-2</t>
  </si>
  <si>
    <t>OVERSEAS SALES-GOLD LION PTL LTD</t>
  </si>
  <si>
    <t>IN000200005-Invoice-2</t>
  </si>
  <si>
    <t>OVERSEAS SALES-ACME PLUMBING</t>
  </si>
  <si>
    <t>IN000200003-Invoice-2</t>
  </si>
  <si>
    <t>EXPORT-GOLD LION PTL LTD</t>
  </si>
  <si>
    <t>IN002000005-Invoice-12</t>
  </si>
  <si>
    <t>IN000200006-Invoice-2</t>
  </si>
  <si>
    <t>IN000200007-Invoice-2</t>
  </si>
  <si>
    <t>IN000200008-Invoice-2</t>
  </si>
  <si>
    <t>IN000200010-Invoice-2</t>
  </si>
  <si>
    <t>IN000200011-Invoice-2</t>
  </si>
  <si>
    <t>CONSULTING FOR ELECTRICAL INSTALLATION-ARISTON TRADERS  SDN</t>
  </si>
  <si>
    <t>1722/2015-Invoice-2</t>
  </si>
  <si>
    <t>APARTMENT RENTAL APRIL 2015-CRSC  APT</t>
  </si>
  <si>
    <t>R0172-Invoice-2</t>
  </si>
  <si>
    <t>LOCAL SALES-ANSON HOTEL MANAGEMENT S/B</t>
  </si>
  <si>
    <t>L08777-Invoice-2</t>
  </si>
  <si>
    <t>IN000000019-Invoice-17</t>
  </si>
  <si>
    <t>TECH DOCUMENT-CRSC  APT</t>
  </si>
  <si>
    <t>R0173A-Invoice-12</t>
  </si>
  <si>
    <t>R0173-Invoice-2</t>
  </si>
  <si>
    <t>CREDIT NOTE-CRSC  APT</t>
  </si>
  <si>
    <t>CNR173-Credit Note-12</t>
  </si>
  <si>
    <t>AR-CR</t>
  </si>
  <si>
    <t>CN2000005-Credit Note-12</t>
  </si>
  <si>
    <t>OVERSEAS SALES-BREAK AWAY DESIGN</t>
  </si>
  <si>
    <t>IN000200004-Invoice-2</t>
  </si>
  <si>
    <t>APARTMENT RENTAL  MAY 2015-CRSC  APT</t>
  </si>
  <si>
    <t>R8789-Invoice-2</t>
  </si>
  <si>
    <t>PRODUCT SALES-GOLD LION PTL LTD</t>
  </si>
  <si>
    <t>IN000000007-Invoice-3</t>
  </si>
  <si>
    <t>PRODUCT SALES-PERNIAGAAN STAR  (M) SDN BHD</t>
  </si>
  <si>
    <t>IN000000008-Invoice-4</t>
  </si>
  <si>
    <t>PRODUCT SALES-KUMPULAN MAJU BERHAD</t>
  </si>
  <si>
    <t>IN000000009-Invoice-5</t>
  </si>
  <si>
    <t>PRODUCT SALES-BIJAK UTUSAN  SDN BHD</t>
  </si>
  <si>
    <t>IN000000010-Invoice-6</t>
  </si>
  <si>
    <t>IN000000011-Invoice-7</t>
  </si>
  <si>
    <t>PRODUCT SALES-ANSON HOTEL MANAGEMENT S/B</t>
  </si>
  <si>
    <t>IN000000012-Invoice-8</t>
  </si>
  <si>
    <t>IN000000013-Invoice-9</t>
  </si>
  <si>
    <t>PRODUCT SALES-ARISTON TRADERS  SDN BHD</t>
  </si>
  <si>
    <t>IN000000014-Invoice-10</t>
  </si>
  <si>
    <t>IN000000015-Invoice-11</t>
  </si>
  <si>
    <t>IN000200008-1</t>
  </si>
  <si>
    <t>IN000200011-1</t>
  </si>
  <si>
    <t>1500-1</t>
  </si>
  <si>
    <t>4500-1</t>
  </si>
  <si>
    <t>L08777-1</t>
  </si>
  <si>
    <t>18024-1</t>
  </si>
  <si>
    <t>2300-1</t>
  </si>
  <si>
    <t>3500-1</t>
  </si>
  <si>
    <t>IN000000004-1</t>
  </si>
  <si>
    <t>18024-3</t>
  </si>
  <si>
    <t>IN000000012-3</t>
  </si>
  <si>
    <t>SALES TO SINGAPORE-GOLD LION PTL LTD</t>
  </si>
  <si>
    <t>IN000000020-Invoice-18</t>
  </si>
  <si>
    <t>IN000000016-Invoice-13</t>
  </si>
  <si>
    <t>IN000000017-Invoice-14</t>
  </si>
  <si>
    <t>IN000000018-Invoice-16</t>
  </si>
  <si>
    <t>CN000000001-Credit Note-15</t>
  </si>
  <si>
    <t>OTHER  RECEIVABLES</t>
  </si>
  <si>
    <t>LOAN TO DIRECTOR</t>
  </si>
  <si>
    <t>INVENTORY</t>
  </si>
  <si>
    <t>PURCHASES-EMERSON PTE LTD</t>
  </si>
  <si>
    <t>620100-Invoice-2</t>
  </si>
  <si>
    <t>AP-IN</t>
  </si>
  <si>
    <t>620215-Invoice-2</t>
  </si>
  <si>
    <t>620220-Invoice-2</t>
  </si>
  <si>
    <t>620230-Invoice-2</t>
  </si>
  <si>
    <t>ALFRED</t>
  </si>
  <si>
    <t>LOCAL SALES</t>
  </si>
  <si>
    <t>AZ001-ANSON HOTEL MANAGEMENT S/B</t>
  </si>
  <si>
    <t>OE-SH</t>
  </si>
  <si>
    <t>620450-Invoice-2</t>
  </si>
  <si>
    <t>SO123654</t>
  </si>
  <si>
    <t>TRADING ITEMS</t>
  </si>
  <si>
    <t>S-019-FAST TRADE LTD</t>
  </si>
  <si>
    <t>PO-RC</t>
  </si>
  <si>
    <t>SO123655</t>
  </si>
  <si>
    <t>STOCK ITEMS</t>
  </si>
  <si>
    <t>SO123656</t>
  </si>
  <si>
    <t>PURCHASE OF STOCKS</t>
  </si>
  <si>
    <t>SO123657</t>
  </si>
  <si>
    <t>PURCHASE OF ADDITIONAL STOCKS</t>
  </si>
  <si>
    <t>SO123658</t>
  </si>
  <si>
    <t>STOCK REPLENISHMENT</t>
  </si>
  <si>
    <t>AZ002-ARISTON TRADERS  SDN BHD</t>
  </si>
  <si>
    <t>OE-CN</t>
  </si>
  <si>
    <t>SALES TO SINGAPORE</t>
  </si>
  <si>
    <t>GO001-GOLD LION PTL LTD</t>
  </si>
  <si>
    <t>OE-IN</t>
  </si>
  <si>
    <t>KU001-KUMPULAN MAJU BERHAD</t>
  </si>
  <si>
    <t>GST - OUTPUT</t>
  </si>
  <si>
    <t>REVERSE CHARGE FOR IMPORTED SERVICE-JABATAN KASTAM DIRAJA MA</t>
  </si>
  <si>
    <t>123654-PY000000008-1</t>
  </si>
  <si>
    <t>GST ON USAGE OF COMPANY PROPERTY-STAFF ACCOUNT</t>
  </si>
  <si>
    <t>DM001/15-PY000000009-1</t>
  </si>
  <si>
    <t>REVERSE CHARGE-JABATAN KASTAM DIRAJA MALAYSIA</t>
  </si>
  <si>
    <t>RC001/15-PY000000007-1</t>
  </si>
  <si>
    <t>GST - INPUT</t>
  </si>
  <si>
    <t>BILLBOARD ADVERTISING-ARTX  ADVERTISING &amp; TRADING</t>
  </si>
  <si>
    <t>INV9870-Invoice-2</t>
  </si>
  <si>
    <t>DUTY PAID-XYEN MARKETING (JB) SDN BHD</t>
  </si>
  <si>
    <t>61830-Invoice-2</t>
  </si>
  <si>
    <t>PURCHASE OF OFFICE REFRESHMENT-PERNIAGAAN BESTARI  SDN. BHD.</t>
  </si>
  <si>
    <t>450200-Invoice-2</t>
  </si>
  <si>
    <t>PURCHASE OF 2 UNITS 2.5HP AIR-COND-SENG HENG ELECTRICAL SDN</t>
  </si>
  <si>
    <t>300320-Invoice-2</t>
  </si>
  <si>
    <t>GST PAID ON BEHALF-XYEN MARKETING (JB) SDN BHD</t>
  </si>
  <si>
    <t>61825-Invoice-2</t>
  </si>
  <si>
    <t>COURIER CHARGES-YELLOW  COURIER SERVICES SB</t>
  </si>
  <si>
    <t>7779-Invoice-2</t>
  </si>
  <si>
    <t>PRINTING OF LABEL-ARTX  ADVERTISING &amp; TRADING</t>
  </si>
  <si>
    <t>INV9873-Invoice-2</t>
  </si>
  <si>
    <t>PURCHASE OF CLEANING MATERIAL-PERNIAGAAN BESTARI  SDN. BHD.</t>
  </si>
  <si>
    <t>450225-Invoice-2</t>
  </si>
  <si>
    <t>PURCHASE OF REFRIGERATOR FOR OFFICE PANTRY-SENG HENG ELECTRI</t>
  </si>
  <si>
    <t>300330-Invoice-2</t>
  </si>
  <si>
    <t>7790-Invoice-2</t>
  </si>
  <si>
    <t>61850-Invoice-2</t>
  </si>
  <si>
    <t>PACKING MACHINE FOR STORE-ARTX  ADVERTISING &amp; TRADING</t>
  </si>
  <si>
    <t>INV9865-Invoice-2</t>
  </si>
  <si>
    <t>7772-Invoice-2</t>
  </si>
  <si>
    <t>PRINTING OF PAYMENT VOUCHER-ASSOCIATED DESIGN PRESS</t>
  </si>
  <si>
    <t>43370-Invoice-2</t>
  </si>
  <si>
    <t>SPACE PART FOR PHOTOCOPY MACHINE-AMODAL SDN BHD</t>
  </si>
  <si>
    <t>1885-Invoice-2</t>
  </si>
  <si>
    <t>PRINTING COMPANY LOGO-ARTX  ADVERTISING &amp; TRADING</t>
  </si>
  <si>
    <t>INV9885-Invoice-2</t>
  </si>
  <si>
    <t>FREIGHT CHARGES OVERCHARGES-XYEN MARKETING (JB) SDN BHD</t>
  </si>
  <si>
    <t>CN6541-Credit Note-2</t>
  </si>
  <si>
    <t>AP-CR</t>
  </si>
  <si>
    <t>61890-Invoice-2</t>
  </si>
  <si>
    <t>WIRING WORK FOR INSTALLATION OF 2 UNITS AIR-COND-SENG HENG E</t>
  </si>
  <si>
    <t>300350-Invoice-2</t>
  </si>
  <si>
    <t>PURCHASE OF VACUUM CLEANER-SENG HENG ELECTRICAL SDN BHD</t>
  </si>
  <si>
    <t>300402-Invoice-2</t>
  </si>
  <si>
    <t>PHOTOCOPY PAPER 20 RIMS-AMODAL SDN BHD</t>
  </si>
  <si>
    <t>1891-Invoice-2</t>
  </si>
  <si>
    <t>STAFF MEDICAL BILLS-COLUMBIA HOSPITAL</t>
  </si>
  <si>
    <t>H09766-Invoice-2</t>
  </si>
  <si>
    <t>REPLACEMENT OF ROLLER-AMODAL SDN BHD</t>
  </si>
  <si>
    <t>2010-Invoice-2</t>
  </si>
  <si>
    <t>ARTWORK FOR COMPANY-ASSOCIATED DESIGN PRESS</t>
  </si>
  <si>
    <t>43330-Invoice-2</t>
  </si>
  <si>
    <t>REBATE-ARTX  ADVERTISING &amp; TRADING</t>
  </si>
  <si>
    <t>CN14/2015-Credit Note-2</t>
  </si>
  <si>
    <t>6 X4 WHITE BOARD-ARTX  ADVERTISING &amp; TRADING</t>
  </si>
  <si>
    <t>INV9890-Invoice-2</t>
  </si>
  <si>
    <t>61900-Invoice-2</t>
  </si>
  <si>
    <t>PUCHASE OF ELECTRIC KETTLE-SENG HENG ELECTRICAL SDN BHD</t>
  </si>
  <si>
    <t>300601-Invoice-2</t>
  </si>
  <si>
    <t>BAGS WITH COMPANY LOGO-ARTX  ADVERTISING &amp; TRADING</t>
  </si>
  <si>
    <t>INV9895-Invoice-2</t>
  </si>
  <si>
    <t>PURCHASE OF DUSTBIN-PERNIAGAAN BESTARI  SDN. BHD.</t>
  </si>
  <si>
    <t>450340-Invoice-2</t>
  </si>
  <si>
    <t>5986-Invoice-10</t>
  </si>
  <si>
    <t>Misc. Payment-1</t>
  </si>
  <si>
    <t>PBBSTMT-APR2015-PUBLIC BANK BERHAD</t>
  </si>
  <si>
    <t>BANK CHARGES-Misc. Payment-1</t>
  </si>
  <si>
    <t>CIMBSTMT-APR2015-CIMB</t>
  </si>
  <si>
    <t>STOCK ITEMS-ARTX  ADVERTISING &amp; TRADING</t>
  </si>
  <si>
    <t>234567-Invoice-4</t>
  </si>
  <si>
    <t>PURCHASE OF STOCKS-ARTX  ADVERTISING &amp; TRADING</t>
  </si>
  <si>
    <t>567896-Invoice-5</t>
  </si>
  <si>
    <t>STOCK REPLENISHMENT-XYEN MARKETING (JB) SDN BHD</t>
  </si>
  <si>
    <t>467895-Invoice-6</t>
  </si>
  <si>
    <t>PURCHASE OF ADDITIONAL STOCKS-ARTX  ADVERTISING &amp; TRADING</t>
  </si>
  <si>
    <t>567856-Invoice-7</t>
  </si>
  <si>
    <t>REVERSE CHARGE-Misc. Payment-1</t>
  </si>
  <si>
    <t>RC001/15-JABATAN KASTAM DIRAJA MALAYSIA</t>
  </si>
  <si>
    <t>FLUORESCENT LAMP 1 CARTON (25 PCS) FOR OFFICE SPARE-PERNIAGA</t>
  </si>
  <si>
    <t>450330-Invoice-2</t>
  </si>
  <si>
    <t>7795-Invoice-2</t>
  </si>
  <si>
    <t>COURIER CHARGES- DUTY-YELLOW  COURIER SERVICES SB</t>
  </si>
  <si>
    <t>7785-Invoice-2</t>
  </si>
  <si>
    <t>RICOH RC2000 PHOTOCOPY MACHINE-CASH REBATE-AMODAL SDN BHD</t>
  </si>
  <si>
    <t>CN1001-Credit Note-2</t>
  </si>
  <si>
    <t>COURIER CHARGES-OVERCHARGED-YELLOW  COURIER SERVICES SB</t>
  </si>
  <si>
    <t>CN6542-Credit Note-2</t>
  </si>
  <si>
    <t>RECEIPT BOOK-ASSOCIATED DESIGN PRESS</t>
  </si>
  <si>
    <t>43340-Invoice-2</t>
  </si>
  <si>
    <t>RICOH RC2000 PHOTOCOPY MACHINE-AMODAL SDN BHD</t>
  </si>
  <si>
    <t>2020-Invoice-2</t>
  </si>
  <si>
    <t>GST PAID ON BEHALF-AMODAL SDN BHD</t>
  </si>
  <si>
    <t>G797979-Invoice-9</t>
  </si>
  <si>
    <t>PREPAID INSURANCE</t>
  </si>
  <si>
    <t>FURNITURE AND FIXTURES</t>
  </si>
  <si>
    <t>WHITE BOARD-MAJU JAYA STATIONERY (M) SDN. BHD</t>
  </si>
  <si>
    <t>105001-Invoice-2</t>
  </si>
  <si>
    <t>WHITE BOARD CONFERENCE ROOM-ARTX  ADVERTISING &amp; TRADING</t>
  </si>
  <si>
    <t>EQUIPMENT</t>
  </si>
  <si>
    <t>MESIN UNTUK LINE 3-ARTX  ADVERTISING &amp; TRADING</t>
  </si>
  <si>
    <t>POOR QUALITY (INV9865)-ARTX  ADVERTISING &amp; TRADING</t>
  </si>
  <si>
    <t>ACC. DEPRECIATION</t>
  </si>
  <si>
    <t>MONTHLY DEPRECIATION APR 15-MOTOR VEHICLE</t>
  </si>
  <si>
    <t>MONTHLY DEPRECIATION APR 15</t>
  </si>
  <si>
    <t>JV1005</t>
  </si>
  <si>
    <t>MONTHLY DEPRECIATION APR 15-FURNITURE &amp; FITTING</t>
  </si>
  <si>
    <t>MONTHLY DEPRECIATION APR 15-OFFICE EQUIPMENT</t>
  </si>
  <si>
    <t>ADDITIONAL DEPN</t>
  </si>
  <si>
    <t>ADDITIONAL DEON</t>
  </si>
  <si>
    <t>JV#67676</t>
  </si>
  <si>
    <t>ACCOUNTS PAYABLE</t>
  </si>
  <si>
    <t>DOCUMENTATION FEE-MEGATRONIX RESEARCH  LTD</t>
  </si>
  <si>
    <t>490200-Invoice-2</t>
  </si>
  <si>
    <t>REPLACEMENT OF CARPET-CARPET  SDN. BHD.</t>
  </si>
  <si>
    <t>658600-Invoice-2</t>
  </si>
  <si>
    <t>STAFF MEDICAL CLAIM- AZIZ-KLINIK KELUARGA</t>
  </si>
  <si>
    <t>230001-Invoice-2</t>
  </si>
  <si>
    <t>DUTY &amp; PORT CHARGES-XYEN MARKETING (JB) SDN BHD</t>
  </si>
  <si>
    <t>61824-Invoice-2</t>
  </si>
  <si>
    <t>ADDITIONAL DISCOUNT-CARPET  SDN. BHD.</t>
  </si>
  <si>
    <t>CN5643-Credit Note-2</t>
  </si>
  <si>
    <t>STATIONERY-MAJU JAYA STATIONERY (M) SDN. BHD</t>
  </si>
  <si>
    <t>105002-Invoice-2</t>
  </si>
  <si>
    <t>CONSULTATION FEE-MEGATRONIX RESEARCH  LTD</t>
  </si>
  <si>
    <t>490225-Invoice-2</t>
  </si>
  <si>
    <t>CONSULTATION FEE-LEON  INDUSTRIES</t>
  </si>
  <si>
    <t>123456-Invoice-2</t>
  </si>
  <si>
    <t>MEDICAL CLAIM - SITI-KLINIK KELUARGA</t>
  </si>
  <si>
    <t>230100-Invoice-2</t>
  </si>
  <si>
    <t>DELIVERY CHARGES-CARPET  SDN. BHD.</t>
  </si>
  <si>
    <t>658602-Invoice-2</t>
  </si>
  <si>
    <t>MEDICAL CLAIM - CHEN-KLINIK KELUARGA</t>
  </si>
  <si>
    <t>230200-Invoice-2</t>
  </si>
  <si>
    <t>COURIER-YELLOW  COURIER SERVICES SB</t>
  </si>
  <si>
    <t>7773-Invoice-2</t>
  </si>
  <si>
    <t>CANCELLATION OF DOCUMENTATION FEE-MEGATRONIX RESEARCH  LTD</t>
  </si>
  <si>
    <t>CN490200-Credit Note-2</t>
  </si>
  <si>
    <t>STATIONERY - WHITE BOARD MARKER-MAJU JAYA STATIONERY (M) SDN</t>
  </si>
  <si>
    <t>105050-Invoice-2</t>
  </si>
  <si>
    <t>SHAMPOO CARPET-CARPET  SDN. BHD.</t>
  </si>
  <si>
    <t>658610-Invoice-2</t>
  </si>
  <si>
    <t>123460-Invoice-2</t>
  </si>
  <si>
    <t>PURCHASE OF CARPETS FOR STAFFS HOSTEL-CARPET  SDN. BHD.</t>
  </si>
  <si>
    <t>C123548-Invoice-2</t>
  </si>
  <si>
    <t>123465-Invoice-2</t>
  </si>
  <si>
    <t>6300-ARTX  ADVERTISING &amp; TRADING</t>
  </si>
  <si>
    <t>9500-ARTX  ADVERTISING &amp; TRADING</t>
  </si>
  <si>
    <t>INV9865-ARTX  ADVERTISING &amp; TRADING</t>
  </si>
  <si>
    <t>INSTALLATION CHARGES-CARPET  SDN. BHD.</t>
  </si>
  <si>
    <t>658650-Invoice-2</t>
  </si>
  <si>
    <t>MEDICAL CLAIM - MOHAN-KLINIK KELUARGA</t>
  </si>
  <si>
    <t>650700-Invoice-2</t>
  </si>
  <si>
    <t>NEWSPAPER &amp; MAGAZINES-PERNIAGAAN BESTARI  SDN. BHD.</t>
  </si>
  <si>
    <t>452300-Invoice-2</t>
  </si>
  <si>
    <t>TECHNICAL TRAINING-FAST TRADE LTD</t>
  </si>
  <si>
    <t>Q12344-Invoice-2</t>
  </si>
  <si>
    <t>H0977-X-Invoice-2</t>
  </si>
  <si>
    <t>33154-Invoice-2</t>
  </si>
  <si>
    <t>STATIONERY - RETURN-MAJU JAYA STATIONERY (M) SDN. BHD</t>
  </si>
  <si>
    <t>CN123540-Credit Note-2</t>
  </si>
  <si>
    <t>FREIGHT CHARGES-MEGATRONIX RESEARCH  LTD</t>
  </si>
  <si>
    <t>490400-Invoice-2</t>
  </si>
  <si>
    <t>TRADING ITEMS-FAST TRADE LTD</t>
  </si>
  <si>
    <t>323456-Invoice-3</t>
  </si>
  <si>
    <t>490500-Invoice-2</t>
  </si>
  <si>
    <t>123475-Invoice-2</t>
  </si>
  <si>
    <t>123480-Invoice-2</t>
  </si>
  <si>
    <t>105001-MAJU JAYA STATIONERY (M) SDN. BHD</t>
  </si>
  <si>
    <t>105002-MAJU JAYA STATIONERY (M) SDN. BHD</t>
  </si>
  <si>
    <t>171515-XYEN MARKETING (JB) SDN BHD</t>
  </si>
  <si>
    <t>1726260-XYEN MARKETING (JB) SDN BHD</t>
  </si>
  <si>
    <t>33154-CARPET  SDN. BHD.</t>
  </si>
  <si>
    <t>658540-CARPET  SDN. BHD.</t>
  </si>
  <si>
    <t>658600-CARPET  SDN. BHD.</t>
  </si>
  <si>
    <t>CONSULTATION CHARGES - DIRECTOR-KLINIK KELUARGA</t>
  </si>
  <si>
    <t>230210-Invoice-2</t>
  </si>
  <si>
    <t>RAYA CARD-MAJU JAYA STATIONERY (M) SDN. BHD</t>
  </si>
  <si>
    <t>105055-Invoice-2</t>
  </si>
  <si>
    <t>DEFECT PRINTED MATERIAL  RETURN( FEB'15)-ASSOCIATED DESIGN P</t>
  </si>
  <si>
    <t>CB2001-Credit Note-2</t>
  </si>
  <si>
    <t>S7655-MEGATRONIX RESEARCH  LTD</t>
  </si>
  <si>
    <t>AP-GL</t>
  </si>
  <si>
    <t>PRINTING MATERIAL-ASSOCIATED DESIGN PRESS</t>
  </si>
  <si>
    <t>43350-Invoice-2</t>
  </si>
  <si>
    <t>INV9870-ARTX  ADVERTISING &amp; TRADING</t>
  </si>
  <si>
    <t>INV9873-ARTX  ADVERTISING &amp; TRADING</t>
  </si>
  <si>
    <t>INV9885-ARTX  ADVERTISING &amp; TRADING</t>
  </si>
  <si>
    <t>INV9890-ARTX  ADVERTISING &amp; TRADING</t>
  </si>
  <si>
    <t>INV9895-ARTX  ADVERTISING &amp; TRADING</t>
  </si>
  <si>
    <t>S7655-Invoice-8</t>
  </si>
  <si>
    <t>OFFICE MAINT-CARPET  SDN. BHD.</t>
  </si>
  <si>
    <t>R7665-Invoice-11</t>
  </si>
  <si>
    <t>OTHER PAYABLES</t>
  </si>
  <si>
    <t>SARA-STAFF LOAN FOR 6 MONTHS-Misc. Payment-1</t>
  </si>
  <si>
    <t>GST CONTROL</t>
  </si>
  <si>
    <t>ACCRUALS</t>
  </si>
  <si>
    <t>PROV FOR CAR RENTAL 6  DAYS - TRAVEL TO PENANG</t>
  </si>
  <si>
    <t>ALEX-MKT-PROVISION</t>
  </si>
  <si>
    <t>JV201504/01</t>
  </si>
  <si>
    <t>MONTHLY EXPENSE ACCRUED-RENTAL</t>
  </si>
  <si>
    <t>MONTHLY JOURNAL APR 15</t>
  </si>
  <si>
    <t>JV1006</t>
  </si>
  <si>
    <t>MONTHLY EXPENSE ACCRUED-WATER</t>
  </si>
  <si>
    <t>MONTHLY EXPENSE ACCRUED-ELECTRICITY</t>
  </si>
  <si>
    <t>MONTHLY EXPENSE ACCRUED-TELEPHONE</t>
  </si>
  <si>
    <t>MONTHLY EXPENSE ACCRUED-MAINTENANCE CHARGES</t>
  </si>
  <si>
    <t>RECLASS EXPENSES FOLLOW BUDGET</t>
  </si>
  <si>
    <t>RECLASS EXPENSES</t>
  </si>
  <si>
    <t>JV5576576</t>
  </si>
  <si>
    <t>RECLASS EXPENSES TO TIE UP WITH BUDGET</t>
  </si>
  <si>
    <t>JV#65765</t>
  </si>
  <si>
    <t>SHARE CAPITAL</t>
  </si>
  <si>
    <t>R</t>
  </si>
  <si>
    <t>RETAINED EARNINGS</t>
  </si>
  <si>
    <t>I</t>
  </si>
  <si>
    <t>Consulting-ACME PLUMBING</t>
  </si>
  <si>
    <t>Fluorescent Desk Lamp-GOLD LION PTL LTD</t>
  </si>
  <si>
    <t>13W Mini Fluorescent Bulb-GOLD LION PTL LTD</t>
  </si>
  <si>
    <t>Halogen Desk Light-GOLD LION PTL LTD</t>
  </si>
  <si>
    <t>50W/12V Halogen Bulb-GOLD LION PTL LTD</t>
  </si>
  <si>
    <t>2300 Series Posture Chair Type G-GOLD LION PTL LTD</t>
  </si>
  <si>
    <t>13W Mini Fluorescent Bulb-PERNIAGAAN STAR  (M) SDN BHD</t>
  </si>
  <si>
    <t>2300 Series Posture Chair Type R-PERNIAGAAN STAR  (M) SDN BH</t>
  </si>
  <si>
    <t>Halogen Desk Light-PERNIAGAAN STAR  (M) SDN BHD</t>
  </si>
  <si>
    <t>50W/12V Halogen Bulb-PERNIAGAAN STAR  (M) SDN BHD</t>
  </si>
  <si>
    <t>Fluorescent Desk Lamp-KUMPULAN MAJU BERHAD</t>
  </si>
  <si>
    <t>SALES-GOLD LION PTL LTD</t>
  </si>
  <si>
    <t>Consulting-KUMPULAN MAJU BERHAD</t>
  </si>
  <si>
    <t>Fluorescent Desk Lamp-ACME PLUMBING</t>
  </si>
  <si>
    <t>13W Mini Fluorescent Bulb-ACME PLUMBING</t>
  </si>
  <si>
    <t>Halogen Desk Light-ACME PLUMBING</t>
  </si>
  <si>
    <t>50W/12V Halogen Bulb-ACME PLUMBING</t>
  </si>
  <si>
    <t>2300 Series Posture Chair Type G-ACME PLUMBING</t>
  </si>
  <si>
    <t>Fluorescent Desk Lamp-PERNIAGAAN STAR  (M) SDN BHD</t>
  </si>
  <si>
    <t>2300 Series Posture Chair Type G-PERNIAGAAN STAR  (M) SDN BH</t>
  </si>
  <si>
    <t>Consulting-ARISTON TRADERS  SDN BHD</t>
  </si>
  <si>
    <t>SALES-ANSON HOTEL MANAGEMENT S/B</t>
  </si>
  <si>
    <t>Fluorescent Desk Lamp-ANSON HOTEL MANAGEMENT S/B</t>
  </si>
  <si>
    <t>Consulting on Power Board-ANSON HOTEL MANAGEMENT S/B</t>
  </si>
  <si>
    <t>OVERSTATED-GOLD LION PTL LTD</t>
  </si>
  <si>
    <t>Halogen Desk Light-BREAK AWAY DESIGN</t>
  </si>
  <si>
    <t>50W/12V Halogen Bulb-BREAK AWAY DESIGN</t>
  </si>
  <si>
    <t>2300 Series Posture Chair Type R-BREAK AWAY DESIGN</t>
  </si>
  <si>
    <t>13W Mini Fluorescent Bulb-BREAK AWAY DESIGN</t>
  </si>
  <si>
    <t>Fluorescent Desk Lamp-BREAK AWAY DESIGN</t>
  </si>
  <si>
    <t>SALES-PERNIAGAAN STAR  (M) SDN BHD</t>
  </si>
  <si>
    <t>SALES-KUMPULAN MAJU BERHAD</t>
  </si>
  <si>
    <t>SALES-BIJAK UTUSAN  SDN BHD</t>
  </si>
  <si>
    <t>SALES-ARISTON TRADERS  SDN BHD</t>
  </si>
  <si>
    <t>RENTAL REVENUE</t>
  </si>
  <si>
    <t>Apartment Rental-CRSC  APT</t>
  </si>
  <si>
    <t>Apartment Rental May 2015-CRSC  APT</t>
  </si>
  <si>
    <t>MISCELLANEOUS INCOME</t>
  </si>
  <si>
    <t>Technical Documentation-KUMPULAN MAJU BERHAD</t>
  </si>
  <si>
    <t>Technical Documentation-ARISTON TRADERS  SDN BHD</t>
  </si>
  <si>
    <t>Technical Documentation-CRSC  APT</t>
  </si>
  <si>
    <t>R1002-STAFF-1</t>
  </si>
  <si>
    <t>INTEREST APRIL 2015-CIMB</t>
  </si>
  <si>
    <t>RV6546-CZ01-1</t>
  </si>
  <si>
    <t>COST OF GOODS SOLD</t>
  </si>
  <si>
    <t>DUTY-XYEN MARKETING (JB) SDN BHD</t>
  </si>
  <si>
    <t>PORT CHARGES-XYEN MARKETING (JB) SDN BHD</t>
  </si>
  <si>
    <t>COST OF GOODS SOLD-ANSON HOTEL MANAGEMENT S/B</t>
  </si>
  <si>
    <t>COST OF GOODS SOLD-GOLD LION PTL LTD</t>
  </si>
  <si>
    <t>COST OF GOODS SOLD-ARISTON TRADERS  SDN BHD</t>
  </si>
  <si>
    <t>COST OF GOODS SOLD-KUMPULAN MAJU BERHAD</t>
  </si>
  <si>
    <t>INTERNAL USAGE</t>
  </si>
  <si>
    <t>ACCOUNTING AND LEGAL FEES</t>
  </si>
  <si>
    <t>ADMINISTRATIVE EXPENSES</t>
  </si>
  <si>
    <t>TECHNICAL ADVICE-LEON  INDUSTRIES</t>
  </si>
  <si>
    <t>MEDICAL-Misc. Payment-1</t>
  </si>
  <si>
    <t>BANK CHARGES APRIL 2015-Misc. Payment-1</t>
  </si>
  <si>
    <t>STATIONERY ITEMS-LL STATIONERS-INV#2212-Misc. Payment-3</t>
  </si>
  <si>
    <t>FRUITS FOR OFFICE PANTRY-CASH-Misc. Payment-3</t>
  </si>
  <si>
    <t>DAILYNEWSPAPEER/TOUCH&amp;GO CARD-CASH-Misc. Payment-3</t>
  </si>
  <si>
    <t>BANK CHARGES AS PER JULY BANK STMT-Misc. Payment-3</t>
  </si>
  <si>
    <t>MISC</t>
  </si>
  <si>
    <t>ADVERTISING</t>
  </si>
  <si>
    <t>ADVERTISING - POSTER-ARTX  ADVERTISING &amp; TRADING</t>
  </si>
  <si>
    <t>SALARY &amp; OVERTIME</t>
  </si>
  <si>
    <t>SALARY - APR 15</t>
  </si>
  <si>
    <t>OVERTIME - APR 15</t>
  </si>
  <si>
    <t>EPF - APR 15 - EMPLOYER</t>
  </si>
  <si>
    <t>EPF - APR 15 - EMPLOYEE</t>
  </si>
  <si>
    <t>PERKESO- APR 15 -EMPLOYER</t>
  </si>
  <si>
    <t>AUTOMOTIVE</t>
  </si>
  <si>
    <t>RON95 FOR COMPANY VANS-CASH-Misc. Payment-3</t>
  </si>
  <si>
    <t>MR TAN - BMW CAR SERVICE</t>
  </si>
  <si>
    <t>DEPRECIATION</t>
  </si>
  <si>
    <t>DONATIONS</t>
  </si>
  <si>
    <t>DUES AND SUBSCRIPTIONS</t>
  </si>
  <si>
    <t>DOCUMENTATION CHARGES-Misc. Payment-1</t>
  </si>
  <si>
    <t>PHOTOCOPY OF DOCUMENTATION-Misc. Payment-1</t>
  </si>
  <si>
    <t>MISCELLANEOUS COST</t>
  </si>
  <si>
    <t>FREIGHT CHARGES-XYEN MARKETING (JB) SDN BHD</t>
  </si>
  <si>
    <t>DOCUMENTATION FEE-Misc. Payment-1</t>
  </si>
  <si>
    <t>HANDLING CHG-XYEN MARKETING (JB) SDN BHD</t>
  </si>
  <si>
    <t>DOCUMENTATION-XYEN MARKETING (JB) SDN BHD</t>
  </si>
  <si>
    <t>MISC ITEMS-XYEN MARKETING (JB) SDN BHD</t>
  </si>
  <si>
    <t>2 DAYS TECHINICAL TRAINING ON NEW TECHNOLOGY IN LIGHTING-FAS</t>
  </si>
  <si>
    <t>MR TAN - OTHER CLAIMS</t>
  </si>
  <si>
    <t>INSURANCE</t>
  </si>
  <si>
    <t>MEDICAL &amp; HOSPITALIZATION EXPENSES</t>
  </si>
  <si>
    <t>ALICE-MEDICAL CHECKUP-COLUMBIA HOSPITAL</t>
  </si>
  <si>
    <t>ALI-SPECIAL MEDICATION-COLUMBIA HOSPITAL</t>
  </si>
  <si>
    <t>PAT-FULL MEDICAL CHECKUP-COLUMBIA HOSPITAL</t>
  </si>
  <si>
    <t>AZMI-Misc. Payment-1</t>
  </si>
  <si>
    <t>RAM-Misc. Payment-1</t>
  </si>
  <si>
    <t>TAN-Misc. Payment-1</t>
  </si>
  <si>
    <t>LIM-Misc. Payment-1</t>
  </si>
  <si>
    <t>JACK-Misc. Payment-1</t>
  </si>
  <si>
    <t>JOHN-Misc. Payment-1</t>
  </si>
  <si>
    <t>MEDICAL-KLINK KITA-BILL 2112-Misc. Payment-6</t>
  </si>
  <si>
    <t>MEDICAL-ALICE DENTAL CLINIC-BILL8898-Misc. Payment-6</t>
  </si>
  <si>
    <t>MR TAN - MEDICAL CLAIMS</t>
  </si>
  <si>
    <t>OFFICE SUPPLIES</t>
  </si>
  <si>
    <t>MISC ITEMS-CARPET  SDN. BHD.</t>
  </si>
  <si>
    <t>REFRESHMENT-PERNIAGAAN BESTARI  SDN. BHD.</t>
  </si>
  <si>
    <t>DRINKING WATER-PERNIAGAAN BESTARI  SDN. BHD.</t>
  </si>
  <si>
    <t>MISC ITEMS-MAJU JAYA STATIONERY (M) SDN. BHD</t>
  </si>
  <si>
    <t>STATIONERY FOR FINANCE-ASSOCIATED DESIGN PRESS</t>
  </si>
  <si>
    <t>APRIL'2015-VENDOR INVOICES-ASSOCIATED DESIGN PRESS</t>
  </si>
  <si>
    <t>INSTALLATION OF CARPET CHARGES AT DIRECTOR'S ROOM-CARPET  SD</t>
  </si>
  <si>
    <t>MINERAL WATER(20 X 200L)-Misc. Payment-1</t>
  </si>
  <si>
    <t>MINERAL WATER(20 X 10lL)-Misc. Payment-1</t>
  </si>
  <si>
    <t>SHAMPOO CARPET - RECEPTION&amp;FINANCE-CARPET  SDN. BHD.</t>
  </si>
  <si>
    <t>MISC ITEMS-ASSOCIATED DESIGN PRESS</t>
  </si>
  <si>
    <t>HARD DISK FOR NOTEBOOK-LL COMPUTER-CASHBIL-8766-Misc. Paymen</t>
  </si>
  <si>
    <t>POSTAGE</t>
  </si>
  <si>
    <t>COURIER FOR COMPANY GOODS-YELLOW  COURIER SERVICES SB</t>
  </si>
  <si>
    <t>PERSONAL COURIER FOR MR TAN-YELLOW  COURIER SERVICES SB</t>
  </si>
  <si>
    <t>COURIER CHARGES - OVERSTATED-YELLOW  COURIER SERVICES SB</t>
  </si>
  <si>
    <t>PROMOTION AND ENTERTAINMENT</t>
  </si>
  <si>
    <t>LUNCH-PETRONAS-COFFEE STATION-Misc. Payment-1</t>
  </si>
  <si>
    <t>DINNER-SHELL-MANHATTAN FOOD-Misc. Payment-1</t>
  </si>
  <si>
    <t>DINNER-EXISTING CUSTOMER-Misc. Payment-1</t>
  </si>
  <si>
    <t>LUNCH WITH 6 CLIENTS-NO BILL-Misc. Payment-3</t>
  </si>
  <si>
    <t>ENTERTAINMEN-TAN ELECTRICAL-BILL7666-Misc. Payment-6</t>
  </si>
  <si>
    <t>ENTERTAINMENT-TAN ELECTRICAL-BILL86876-Misc. Payment-6</t>
  </si>
  <si>
    <t>MEALS</t>
  </si>
  <si>
    <t>MR TAN - ENTERTAINMENT</t>
  </si>
  <si>
    <t>PURCHASE DISCOUNTS</t>
  </si>
  <si>
    <t>RENT, OFFICE</t>
  </si>
  <si>
    <t>REPAIRS AND MAINTENANCE</t>
  </si>
  <si>
    <t>CONSULTATION SERVICE-Misc. Payment-1</t>
  </si>
  <si>
    <t>WALLPAPER-CARPET  SDN. BHD.</t>
  </si>
  <si>
    <t>CARPET-CARPET  SDN. BHD.</t>
  </si>
  <si>
    <t>CO CAR-REPAIR AIR CON-Misc. Payment-3</t>
  </si>
  <si>
    <t>REPAIRS AND MAINTENANCE-CARPET  SDN. BHD.</t>
  </si>
  <si>
    <t>TRAVELING EXPENSES</t>
  </si>
  <si>
    <t>STAFF CLAIM - ALICE - MILEAGE</t>
  </si>
  <si>
    <t>STAFF CLAIM - ALICE</t>
  </si>
  <si>
    <t>PC-1200</t>
  </si>
  <si>
    <t>STAFF CLAIM - ALICE - ACCOMODATION</t>
  </si>
  <si>
    <t>STAFF CLAIM - ALICE - FOOD</t>
  </si>
  <si>
    <t>STAFF CLAIM - ALICE -TOLL</t>
  </si>
  <si>
    <t>STAFF CLAIM - ALICE -MISC.</t>
  </si>
  <si>
    <t>STAFF CLAIM - ALICE -TRIP TO PENANG</t>
  </si>
  <si>
    <t>MILEAGE-Misc. Payment-1</t>
  </si>
  <si>
    <t>TOL-Misc. Payment-1</t>
  </si>
  <si>
    <t>PARKING - KLIA-Misc. Payment-1</t>
  </si>
  <si>
    <t>PARKING - KLCC-Misc. Payment-1</t>
  </si>
  <si>
    <t>TAXI FARE-Misc. Payment-1</t>
  </si>
  <si>
    <t>TOLL-Misc. Payment-1</t>
  </si>
  <si>
    <t>PETROL-Misc. Payment-1</t>
  </si>
  <si>
    <t>ACCOMODATION - OUTSTATION-Misc. Payment-1</t>
  </si>
  <si>
    <t>PARKING</t>
  </si>
  <si>
    <t>PARKING SUMMON</t>
  </si>
  <si>
    <t>UNREALIZED - FOREX GAINS/LOSS/ROUNDING</t>
  </si>
  <si>
    <t>REALIZED - FOREX GAINS/LOSS/ROUNDING</t>
  </si>
  <si>
    <t>GST REFUND FOR BAD DEBTS ACOUNT</t>
  </si>
  <si>
    <t>GST EXPENSE</t>
  </si>
  <si>
    <t>GST EXPENSES</t>
  </si>
  <si>
    <t>GST CLAIMABLE - AP</t>
  </si>
  <si>
    <t>GST RECOVERABLE - AR</t>
  </si>
  <si>
    <t>GST CONTRA/CLEARING ACCOUNT</t>
  </si>
  <si>
    <t>GST DO CLEARING ACCOUNT</t>
  </si>
  <si>
    <t>GST DEPOSIT CLEARING ACCOUNT</t>
  </si>
  <si>
    <t>GST REVERSE CHARGE CLEARING ACCOUNT</t>
  </si>
  <si>
    <t>GST JKDM CLEARING ACCOUNT</t>
  </si>
  <si>
    <t>GST DEEMED SUPPLY  CLEARING ACCOUNT</t>
  </si>
  <si>
    <t>GST IMPORTED GOODS CLEARING ACCOUNT</t>
  </si>
  <si>
    <t>GST FOREX GAIN CLEARING  ACCOUNT</t>
  </si>
  <si>
    <t>GST REPORTING FOR FOREX GAIN-JABATAN KASTAM DIRAJA MALAYSIA</t>
  </si>
  <si>
    <t>JV#076698-JKDM-2</t>
  </si>
  <si>
    <t>JV#076698-PY000000010-2</t>
  </si>
  <si>
    <t>SAGE 300 IC SHIPMENT CLEARING ACCOUNT</t>
  </si>
  <si>
    <t>SAGE 300 IC SHIPMENT CLEARING ACCOUNT-ANSON HOTEL MANAGEMENT</t>
  </si>
  <si>
    <t>SAGE 300 IC SHIPMENT CLEARING ACCOUNT-GOLD LION PTL LTD</t>
  </si>
  <si>
    <t>SAGE 300 IC SHIPMENT CLEARING ACCOUNT-ARISTON TRADERS  SDN B</t>
  </si>
  <si>
    <t>SAGE 300 IC SHIPMENT CLEARING ACCOUNT-KUMPULAN MAJU BERHAD</t>
  </si>
  <si>
    <t>SAGE 300 PO RECEIPT CLEARING ACCOUNT</t>
  </si>
  <si>
    <t>SAGE 300 PO RECEIPT CLEARING ACCOUNT-FAST TRADE LTD</t>
  </si>
  <si>
    <t>SAGE 300 PO RECEIPT CLEARING ACCOUNT-ARTX  ADVERTISING &amp; TRA</t>
  </si>
  <si>
    <t>SAGE 300 PO RECEIPT CLEARING ACCOUNT-XYEN MARKETING (JB) SDN</t>
  </si>
  <si>
    <t>SAGE 300 PO RECEIPT CLEARING ACCOUNT-MEGATRONIX RESEARCH  LT</t>
  </si>
  <si>
    <t>SAGE 300 CONTRA/CLEARING ACCOUNT</t>
  </si>
  <si>
    <t>SAGE 300 CONTRA/CLEARING ACCOUNT-COSMO TRADING</t>
  </si>
  <si>
    <t>SAGE 300 CONTRA/CLEARING ACCOUNT-ARISTON TRADERS  SDN BHD</t>
  </si>
  <si>
    <t>F</t>
  </si>
  <si>
    <t>F2_CountPRecord</t>
  </si>
  <si>
    <t>F3_SumPValueMYR</t>
  </si>
  <si>
    <t>F4_SumPGSTValueMYR</t>
  </si>
  <si>
    <t>F5_CountSRecord</t>
  </si>
  <si>
    <t>F6_SumSValueMYR</t>
  </si>
  <si>
    <t>F7_SumSGSTValueMYR</t>
  </si>
  <si>
    <t>F8_CountLRecord</t>
  </si>
  <si>
    <t>F9_SumLDebit</t>
  </si>
  <si>
    <t>F10_SumLCredit</t>
  </si>
  <si>
    <t>F11_SumLCloseBalance</t>
  </si>
  <si>
    <t>Opening_Balance</t>
  </si>
  <si>
    <t>BRN123456</t>
  </si>
  <si>
    <t>GST123456</t>
  </si>
  <si>
    <t>5F01 - Verify the F Record Element using Excel formulas</t>
  </si>
  <si>
    <t>Count of P</t>
  </si>
  <si>
    <t>Sum of P11_PValueMYR</t>
  </si>
  <si>
    <t>Sum of P12_PGSTValueMYR</t>
  </si>
  <si>
    <t>Count of S</t>
  </si>
  <si>
    <t>Sum of S10_SValueMYR</t>
  </si>
  <si>
    <t>Sum of S11_SGSTValueMYR</t>
  </si>
  <si>
    <t>Count of L</t>
  </si>
  <si>
    <t>Sum of L11_Debit</t>
  </si>
  <si>
    <t>Sum of L13_RunningBalance</t>
  </si>
  <si>
    <t>Sum of Closing_Balance</t>
  </si>
  <si>
    <t>5F02 - Verify the F Record Element using Pivot Table</t>
  </si>
  <si>
    <t>REPORT SUMMARY</t>
  </si>
  <si>
    <t>Reports based on F Record Element</t>
  </si>
  <si>
    <t>Ex-5F01</t>
  </si>
  <si>
    <t>Verify the F Record Element using Excel formulas</t>
  </si>
  <si>
    <t>Ex-5F02</t>
  </si>
  <si>
    <t>Verify the F Record Element using Pivot Table</t>
  </si>
  <si>
    <t>Sum of L12_Credit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</si>
</sst>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2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LVAM" refreshedDate="42585.54102650463" createdVersion="5" refreshedVersion="5" minRefreshableVersion="3" recordCount="165">
  <cacheSource type="worksheet">
    <worksheetSource ref="A6:P171" sheet="GAF IN EXCEL&amp;F01"/>
  </cacheSource>
  <cacheFields count="16">
    <cacheField name="P" numFmtId="0">
      <sharedItems/>
    </cacheField>
    <cacheField name="P2_SupplierName" numFmtId="0">
      <sharedItems/>
    </cacheField>
    <cacheField name="P3_SupplierBRN" numFmtId="0">
      <sharedItems containsBlank="1"/>
    </cacheField>
    <cacheField name="P4_SupplierGSTNo" numFmtId="0">
      <sharedItems containsBlank="1"/>
    </cacheField>
    <cacheField name="P5_InvoiceDate" numFmtId="14">
      <sharedItems containsSemiMixedTypes="0" containsNonDate="0" containsDate="1" containsString="0" minDate="2016-07-01T00:00:00" maxDate="2016-08-01T00:00:00"/>
    </cacheField>
    <cacheField name="P6_PostingDate" numFmtId="14">
      <sharedItems containsSemiMixedTypes="0" containsNonDate="0" containsDate="1" containsString="0" minDate="2016-07-01T00:00:00" maxDate="2016-08-01T00:00:00"/>
    </cacheField>
    <cacheField name="P7_InvoiceNo" numFmtId="0">
      <sharedItems containsMixedTypes="1" containsNumber="1" containsInteger="1" minValue="1885" maxValue="658650"/>
    </cacheField>
    <cacheField name="P8_ImportK1No" numFmtId="0">
      <sharedItems containsBlank="1"/>
    </cacheField>
    <cacheField name="P9_LineNo" numFmtId="0">
      <sharedItems containsSemiMixedTypes="0" containsString="0" containsNumber="1" containsInteger="1" minValue="1" maxValue="12"/>
    </cacheField>
    <cacheField name="P10_ProductDescription" numFmtId="0">
      <sharedItems/>
    </cacheField>
    <cacheField name="P11_PValueMYR" numFmtId="0">
      <sharedItems containsSemiMixedTypes="0" containsString="0" containsNumber="1" minValue="-5500" maxValue="560000"/>
    </cacheField>
    <cacheField name="P12_PGSTValueMYR" numFmtId="0">
      <sharedItems containsSemiMixedTypes="0" containsString="0" containsNumber="1" minValue="-120" maxValue="31392"/>
    </cacheField>
    <cacheField name="P13_TaxCode" numFmtId="0">
      <sharedItems/>
    </cacheField>
    <cacheField name="P14_FCYCode" numFmtId="0">
      <sharedItems/>
    </cacheField>
    <cacheField name="P15_PValueFCY" numFmtId="0">
      <sharedItems containsSemiMixedTypes="0" containsString="0" containsNumber="1" containsInteger="1" minValue="-1000" maxValue="200000"/>
    </cacheField>
    <cacheField name="P16_P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ELVAM" refreshedDate="42585.541671990744" createdVersion="5" refreshedVersion="5" minRefreshableVersion="3" recordCount="136">
  <cacheSource type="worksheet">
    <worksheetSource ref="A173:P309" sheet="GAF IN EXCEL&amp;F01"/>
  </cacheSource>
  <cacheFields count="16">
    <cacheField name="S" numFmtId="0">
      <sharedItems/>
    </cacheField>
    <cacheField name="S2_CustomerName" numFmtId="0">
      <sharedItems/>
    </cacheField>
    <cacheField name="S3_CustomerBRN" numFmtId="0">
      <sharedItems containsBlank="1"/>
    </cacheField>
    <cacheField name="S4_CustomerGSTNo" numFmtId="0">
      <sharedItems containsBlank="1"/>
    </cacheField>
    <cacheField name="S5_InvoiceDate" numFmtId="14">
      <sharedItems containsSemiMixedTypes="0" containsNonDate="0" containsDate="1" containsString="0" minDate="2016-07-01T00:00:00" maxDate="2016-08-01T00:00:00"/>
    </cacheField>
    <cacheField name="S6_InvoiceNo" numFmtId="0">
      <sharedItems containsMixedTypes="1" containsNumber="1" containsInteger="1" minValue="123654" maxValue="123654"/>
    </cacheField>
    <cacheField name="S7_ExportK2No" numFmtId="0">
      <sharedItems containsBlank="1"/>
    </cacheField>
    <cacheField name="S8_LineNo" numFmtId="0">
      <sharedItems containsSemiMixedTypes="0" containsString="0" containsNumber="1" containsInteger="1" minValue="1" maxValue="9"/>
    </cacheField>
    <cacheField name="S9_ProductDescription" numFmtId="0">
      <sharedItems/>
    </cacheField>
    <cacheField name="S10_SValueMYR" numFmtId="0">
      <sharedItems containsSemiMixedTypes="0" containsString="0" containsNumber="1" minValue="-16800" maxValue="480000"/>
    </cacheField>
    <cacheField name="S11_SGSTValueMYR" numFmtId="0">
      <sharedItems containsSemiMixedTypes="0" containsString="0" containsNumber="1" minValue="0" maxValue="12300"/>
    </cacheField>
    <cacheField name="S12_TaxCode" numFmtId="0">
      <sharedItems/>
    </cacheField>
    <cacheField name="S13_Country" numFmtId="0">
      <sharedItems containsBlank="1"/>
    </cacheField>
    <cacheField name="S14_FCYCode" numFmtId="0">
      <sharedItems/>
    </cacheField>
    <cacheField name="S15_SValueFCY" numFmtId="0">
      <sharedItems containsSemiMixedTypes="0" containsString="0" containsNumber="1" containsInteger="1" minValue="-6000" maxValue="60000"/>
    </cacheField>
    <cacheField name="S16_S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SELVAM" refreshedDate="42585.542122569444" createdVersion="5" refreshedVersion="5" minRefreshableVersion="3" recordCount="712">
  <cacheSource type="worksheet">
    <worksheetSource ref="A311:N1023" sheet="GAF IN EXCEL&amp;F01"/>
  </cacheSource>
  <cacheFields count="15">
    <cacheField name="L" numFmtId="0">
      <sharedItems/>
    </cacheField>
    <cacheField name="L2_TransactionDate" numFmtId="14">
      <sharedItems containsSemiMixedTypes="0" containsNonDate="0" containsDate="1" containsString="0" minDate="2016-07-01T00:00:00" maxDate="2016-08-01T00:00:00"/>
    </cacheField>
    <cacheField name="L3_AccountID" numFmtId="0">
      <sharedItems containsSemiMixedTypes="0" containsString="0" containsNumber="1" containsInteger="1" minValue="1000" maxValue="9999"/>
    </cacheField>
    <cacheField name="L4_AccountType" numFmtId="0">
      <sharedItems/>
    </cacheField>
    <cacheField name="L5_AccountName" numFmtId="0">
      <sharedItems/>
    </cacheField>
    <cacheField name="L6_TransactionDescription" numFmtId="0">
      <sharedItems containsBlank="1"/>
    </cacheField>
    <cacheField name="L7_EntityName" numFmtId="0">
      <sharedItems containsBlank="1"/>
    </cacheField>
    <cacheField name="L8_TransactionID" numFmtId="0">
      <sharedItems containsString="0" containsBlank="1" containsNumber="1" containsInteger="1" minValue="500001" maxValue="8100001"/>
    </cacheField>
    <cacheField name="L9_SourceDocID" numFmtId="0">
      <sharedItems containsDate="1" containsBlank="1" containsMixedTypes="1" minDate="2016-03-01T00:00:00" maxDate="2016-03-02T00:00:00"/>
    </cacheField>
    <cacheField name="L10_SourceType" numFmtId="0">
      <sharedItems containsBlank="1"/>
    </cacheField>
    <cacheField name="L11_Debit" numFmtId="0">
      <sharedItems containsSemiMixedTypes="0" containsString="0" containsNumber="1" minValue="0" maxValue="880000"/>
    </cacheField>
    <cacheField name="L12_Credit" numFmtId="0">
      <sharedItems containsSemiMixedTypes="0" containsString="0" containsNumber="1" minValue="0" maxValue="932800"/>
    </cacheField>
    <cacheField name="L13_RunningBalance" numFmtId="0">
      <sharedItems containsSemiMixedTypes="0" containsString="0" containsNumber="1" minValue="-2946115.02" maxValue="3639774.69"/>
    </cacheField>
    <cacheField name="Opening_Balance" numFmtId="0">
      <sharedItems containsSemiMixedTypes="0" containsString="0" containsNumber="1" minValue="-100000" maxValue="102744.95"/>
    </cacheField>
    <cacheField name="Closing_Balance" numFmtId="0" formula="Opening_Balance+L11_Debit-L12_Credit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">
  <r>
    <s v="P"/>
    <s v="MEGATRONIX RESEARCH  LTD"/>
    <m/>
    <m/>
    <d v="2016-07-01T00:00:00"/>
    <d v="2016-07-01T00:00:00"/>
    <n v="490200"/>
    <m/>
    <n v="1"/>
    <s v="DOCUMENTATION FEE"/>
    <n v="5500"/>
    <n v="0"/>
    <s v="NR"/>
    <s v="GBP"/>
    <n v="1000"/>
    <n v="0"/>
  </r>
  <r>
    <s v="P"/>
    <s v="EMERSON PTE LTD"/>
    <m/>
    <m/>
    <d v="2016-07-01T00:00:00"/>
    <d v="2016-07-01T00:00:00"/>
    <n v="620100"/>
    <m/>
    <n v="1"/>
    <s v="PURCHASES"/>
    <n v="6188"/>
    <n v="0"/>
    <s v="NR"/>
    <s v="SGD"/>
    <n v="2210"/>
    <n v="0"/>
  </r>
  <r>
    <s v="P"/>
    <s v="KLINIK KELUARGA"/>
    <s v="BRN546"/>
    <s v="GST000896745"/>
    <d v="2016-07-02T00:00:00"/>
    <d v="2016-07-02T00:00:00"/>
    <n v="230001"/>
    <m/>
    <n v="1"/>
    <s v="STAFF MEDICAL CLAIM- AZIZ"/>
    <n v="150"/>
    <n v="9"/>
    <s v="BL"/>
    <s v="XXX"/>
    <n v="0"/>
    <n v="0"/>
  </r>
  <r>
    <s v="P"/>
    <s v="SENG HENG ELECTRICAL SDN BHD"/>
    <s v="76576757-T"/>
    <s v="GST000564567"/>
    <d v="2016-07-02T00:00:00"/>
    <d v="2016-07-02T00:00:00"/>
    <n v="300320"/>
    <m/>
    <n v="1"/>
    <s v="PURCHASE OF 2 UNITS 2.5HP AIR-COND"/>
    <n v="5000"/>
    <n v="300"/>
    <s v="TX-CG"/>
    <s v="XXX"/>
    <n v="0"/>
    <n v="0"/>
  </r>
  <r>
    <s v="P"/>
    <s v="PERNIAGAAN BESTARI  SDN. BHD."/>
    <s v="4577868-T"/>
    <s v="GST000987867"/>
    <d v="2016-07-02T00:00:00"/>
    <d v="2016-07-02T00:00:00"/>
    <n v="450200"/>
    <m/>
    <n v="1"/>
    <s v="REFRESHMENT"/>
    <n v="220"/>
    <n v="13.2"/>
    <s v="TX"/>
    <s v="XXX"/>
    <n v="0"/>
    <n v="0"/>
  </r>
  <r>
    <s v="P"/>
    <s v="PERNIAGAAN BESTARI  SDN. BHD."/>
    <s v="4577868-T"/>
    <s v="GST000987867"/>
    <d v="2016-07-02T00:00:00"/>
    <d v="2016-07-02T00:00:00"/>
    <n v="450200"/>
    <m/>
    <n v="2"/>
    <s v="DRINKING WATER"/>
    <n v="100"/>
    <n v="0"/>
    <s v="ZP"/>
    <s v="XXX"/>
    <n v="0"/>
    <n v="0"/>
  </r>
  <r>
    <s v="P"/>
    <s v="XYEN MARKETING (JB) SDN BHD"/>
    <s v="555376-W"/>
    <s v="GST000897687"/>
    <d v="2016-07-02T00:00:00"/>
    <d v="2016-07-02T00:00:00"/>
    <n v="61830"/>
    <s v="K1-121270"/>
    <n v="1"/>
    <s v="FREIGHT CHARGES"/>
    <n v="1000"/>
    <n v="60"/>
    <s v="TX"/>
    <s v="XXX"/>
    <n v="0"/>
    <n v="0"/>
  </r>
  <r>
    <s v="P"/>
    <s v="XYEN MARKETING (JB) SDN BHD"/>
    <s v="555376-W"/>
    <s v="GST000897687"/>
    <d v="2016-07-02T00:00:00"/>
    <d v="2016-07-02T00:00:00"/>
    <n v="61830"/>
    <s v="K1-121270"/>
    <n v="2"/>
    <s v="DUTY PAID"/>
    <n v="10000"/>
    <n v="600"/>
    <s v="IM"/>
    <s v="XXX"/>
    <n v="0"/>
    <n v="0"/>
  </r>
  <r>
    <s v="P"/>
    <s v="CARPET  SDN. BHD."/>
    <s v="8080806-W"/>
    <m/>
    <d v="2016-07-02T00:00:00"/>
    <d v="2016-07-02T00:00:00"/>
    <n v="658600"/>
    <m/>
    <n v="1"/>
    <s v="MISC ITEMS"/>
    <n v="2250"/>
    <n v="0"/>
    <s v="NR"/>
    <s v="XXX"/>
    <n v="0"/>
    <n v="0"/>
  </r>
  <r>
    <s v="P"/>
    <s v="ARTX  ADVERTISING &amp; TRADING"/>
    <s v="076543-V"/>
    <s v="GST000154563"/>
    <d v="2016-07-02T00:00:00"/>
    <d v="2016-07-02T00:00:00"/>
    <s v="INV9870"/>
    <m/>
    <n v="1"/>
    <s v="ADVERTISING - POSTER"/>
    <n v="2000"/>
    <n v="120"/>
    <s v="TX"/>
    <s v="XXX"/>
    <n v="0"/>
    <n v="0"/>
  </r>
  <r>
    <s v="P"/>
    <s v="MAJU JAYA STATIONERY (M) SDN. BHD"/>
    <m/>
    <m/>
    <d v="2016-07-03T00:00:00"/>
    <d v="2016-07-03T00:00:00"/>
    <n v="105001"/>
    <m/>
    <n v="1"/>
    <s v="WHITE BOARD"/>
    <n v="1200"/>
    <n v="0"/>
    <s v="NR"/>
    <s v="XXX"/>
    <n v="0"/>
    <n v="0"/>
  </r>
  <r>
    <s v="P"/>
    <s v="XYEN MARKETING (JB) SDN BHD"/>
    <s v="555376-W"/>
    <s v="GST000897687"/>
    <d v="2016-07-03T00:00:00"/>
    <d v="2016-07-03T00:00:00"/>
    <n v="61824"/>
    <m/>
    <n v="1"/>
    <s v="DUTY"/>
    <n v="5800"/>
    <n v="0"/>
    <s v="ZP"/>
    <s v="XXX"/>
    <n v="0"/>
    <n v="0"/>
  </r>
  <r>
    <s v="P"/>
    <s v="XYEN MARKETING (JB) SDN BHD"/>
    <s v="555376-W"/>
    <s v="GST000897687"/>
    <d v="2016-07-03T00:00:00"/>
    <d v="2016-07-03T00:00:00"/>
    <n v="61824"/>
    <m/>
    <n v="2"/>
    <s v="PORT CHARGES"/>
    <n v="1000"/>
    <n v="0"/>
    <s v="ZP"/>
    <s v="XXX"/>
    <n v="0"/>
    <n v="0"/>
  </r>
  <r>
    <s v="P"/>
    <s v="XYEN MARKETING (JB) SDN BHD"/>
    <s v="555376-W"/>
    <s v="GST000897687"/>
    <d v="2016-07-03T00:00:00"/>
    <d v="2016-07-03T00:00:00"/>
    <n v="61825"/>
    <s v="K1-121214"/>
    <n v="1"/>
    <s v="GST PAID ON BEHALF"/>
    <n v="17440"/>
    <n v="1046.4000000000001"/>
    <s v="IM"/>
    <s v="XXX"/>
    <n v="0"/>
    <n v="0"/>
  </r>
  <r>
    <s v="P"/>
    <s v="YELLOW  COURIER SERVICES SB"/>
    <s v="5757767-Q"/>
    <s v="GST000567856"/>
    <d v="2016-07-03T00:00:00"/>
    <d v="2016-07-03T00:00:00"/>
    <n v="7779"/>
    <m/>
    <n v="1"/>
    <s v="COURIER CHARGES"/>
    <n v="350"/>
    <n v="21"/>
    <s v="TX"/>
    <s v="XXX"/>
    <n v="0"/>
    <n v="0"/>
  </r>
  <r>
    <s v="P"/>
    <s v="ARTX  ADVERTISING &amp; TRADING"/>
    <s v="076543-V"/>
    <s v="GST000154563"/>
    <d v="2016-07-04T00:00:00"/>
    <d v="2016-07-04T00:00:00"/>
    <s v="INV9873"/>
    <m/>
    <n v="1"/>
    <s v="PRINTING OF LABEL"/>
    <n v="1500"/>
    <n v="90"/>
    <s v="TX"/>
    <s v="XXX"/>
    <n v="0"/>
    <n v="0"/>
  </r>
  <r>
    <s v="P"/>
    <s v="MAJU JAYA STATIONERY (M) SDN. BHD"/>
    <m/>
    <m/>
    <d v="2016-07-05T00:00:00"/>
    <d v="2016-07-05T00:00:00"/>
    <n v="105002"/>
    <m/>
    <n v="1"/>
    <s v="MISC ITEMS"/>
    <n v="150"/>
    <n v="0"/>
    <s v="NR"/>
    <s v="XXX"/>
    <n v="0"/>
    <n v="0"/>
  </r>
  <r>
    <s v="P"/>
    <s v="LEON  INDUSTRIES"/>
    <m/>
    <m/>
    <d v="2016-07-05T00:00:00"/>
    <d v="2016-07-05T00:00:00"/>
    <n v="123456"/>
    <m/>
    <n v="1"/>
    <s v="TECHNICAL ADVICE"/>
    <n v="16500"/>
    <n v="0"/>
    <s v="NR"/>
    <s v="GBP"/>
    <n v="3000"/>
    <n v="0"/>
  </r>
  <r>
    <s v="P"/>
    <s v="SENG HENG ELECTRICAL SDN BHD"/>
    <s v="76576757-T"/>
    <s v="GST000564567"/>
    <d v="2016-07-05T00:00:00"/>
    <d v="2016-07-05T00:00:00"/>
    <n v="300330"/>
    <m/>
    <n v="1"/>
    <s v="PURCHASE OF REFRIGERATOR FOR OFFICE PANTRY"/>
    <n v="1500"/>
    <n v="90"/>
    <s v="TX-CG"/>
    <s v="XXX"/>
    <n v="0"/>
    <n v="0"/>
  </r>
  <r>
    <s v="P"/>
    <s v="PERNIAGAAN BESTARI  SDN. BHD."/>
    <s v="4577868-T"/>
    <s v="GST000987867"/>
    <d v="2016-07-05T00:00:00"/>
    <d v="2016-07-05T00:00:00"/>
    <n v="450225"/>
    <m/>
    <n v="1"/>
    <s v="PURCHASE OF CLEANING MATERIAL"/>
    <n v="300"/>
    <n v="18"/>
    <s v="TX"/>
    <s v="XXX"/>
    <n v="0"/>
    <n v="0"/>
  </r>
  <r>
    <s v="P"/>
    <s v="MEGATRONIX RESEARCH  LTD"/>
    <m/>
    <m/>
    <d v="2016-07-05T00:00:00"/>
    <d v="2016-07-05T00:00:00"/>
    <n v="490225"/>
    <m/>
    <n v="1"/>
    <s v="CONSULTATION FEE"/>
    <n v="8250"/>
    <n v="0"/>
    <s v="NR"/>
    <s v="GBP"/>
    <n v="1500"/>
    <n v="0"/>
  </r>
  <r>
    <s v="P"/>
    <s v="EMERSON PTE LTD"/>
    <m/>
    <m/>
    <d v="2016-07-05T00:00:00"/>
    <d v="2016-07-05T00:00:00"/>
    <n v="620215"/>
    <m/>
    <n v="1"/>
    <s v="PURCHASES"/>
    <n v="7280"/>
    <n v="0"/>
    <s v="NR"/>
    <s v="SGD"/>
    <n v="2600"/>
    <n v="0"/>
  </r>
  <r>
    <s v="P"/>
    <s v="CARPET  SDN. BHD."/>
    <s v="8080806-W"/>
    <m/>
    <d v="2016-07-05T00:00:00"/>
    <d v="2016-07-05T00:00:00"/>
    <s v="CN5643"/>
    <m/>
    <n v="1"/>
    <s v="ADDITIONAL DISCOUNT"/>
    <n v="-250"/>
    <n v="0"/>
    <s v="NR"/>
    <s v="XXX"/>
    <n v="0"/>
    <n v="0"/>
  </r>
  <r>
    <s v="P"/>
    <s v="FAST TRADE"/>
    <m/>
    <m/>
    <d v="2016-07-05T00:00:00"/>
    <d v="2016-07-05T00:00:00"/>
    <s v="S321645"/>
    <m/>
    <n v="1"/>
    <s v="CONSULTATION SERVICE"/>
    <n v="560000"/>
    <n v="0"/>
    <s v="NR"/>
    <s v="SGD"/>
    <n v="200000"/>
    <n v="0"/>
  </r>
  <r>
    <s v="P"/>
    <s v="FAST TRADE"/>
    <m/>
    <m/>
    <d v="2016-07-05T00:00:00"/>
    <d v="2016-07-05T00:00:00"/>
    <s v="S321645"/>
    <m/>
    <n v="2"/>
    <s v="DOCUMENTATION FEE"/>
    <n v="14000"/>
    <n v="0"/>
    <s v="NR"/>
    <s v="SGD"/>
    <n v="5000"/>
    <n v="0"/>
  </r>
  <r>
    <s v="P"/>
    <s v="KLINIK KELUARGA"/>
    <s v="BRN546"/>
    <s v="GST000896745"/>
    <d v="2016-07-06T00:00:00"/>
    <d v="2016-07-06T00:00:00"/>
    <n v="230100"/>
    <m/>
    <n v="1"/>
    <s v="MEDICAL CLAIM - SITI"/>
    <n v="200"/>
    <n v="12"/>
    <s v="BL"/>
    <s v="XXX"/>
    <n v="0"/>
    <n v="0"/>
  </r>
  <r>
    <s v="P"/>
    <s v="CARPET  SDN. BHD."/>
    <s v="8080806-W"/>
    <m/>
    <d v="2016-07-06T00:00:00"/>
    <d v="2016-07-06T00:00:00"/>
    <n v="658602"/>
    <m/>
    <n v="1"/>
    <s v="DELIVERY CHARGES"/>
    <n v="350"/>
    <n v="0"/>
    <s v="NR"/>
    <s v="XXX"/>
    <n v="0"/>
    <n v="0"/>
  </r>
  <r>
    <s v="P"/>
    <s v="KLINIK KELUARGA"/>
    <s v="BRN546"/>
    <s v="GST000896745"/>
    <d v="2016-07-10T00:00:00"/>
    <d v="2016-07-10T00:00:00"/>
    <n v="230200"/>
    <m/>
    <n v="1"/>
    <s v="MEDICAL CLAIM - CHEN"/>
    <n v="250"/>
    <n v="15"/>
    <s v="BL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1"/>
    <s v="HANDLING CHG"/>
    <n v="1000"/>
    <n v="60"/>
    <s v="TX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2"/>
    <s v="DOCUMENTATION"/>
    <n v="100"/>
    <n v="6"/>
    <s v="TX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3"/>
    <s v="PORT CHARGES"/>
    <n v="1500"/>
    <n v="0"/>
    <s v="ZP"/>
    <s v="XXX"/>
    <n v="0"/>
    <n v="0"/>
  </r>
  <r>
    <s v="P"/>
    <s v="XYEN MARKETING (JB) SDN BHD"/>
    <s v="555376-W"/>
    <s v="GST000897687"/>
    <d v="2016-07-10T00:00:00"/>
    <d v="2016-07-10T00:00:00"/>
    <n v="61850"/>
    <s v="K1-121277"/>
    <n v="4"/>
    <s v="DUTY"/>
    <n v="5000"/>
    <n v="300"/>
    <s v="IM"/>
    <s v="XXX"/>
    <n v="0"/>
    <n v="0"/>
  </r>
  <r>
    <s v="P"/>
    <s v="YELLOW  COURIER SERVICES SB"/>
    <s v="5757767-Q"/>
    <s v="GST000567856"/>
    <d v="2016-07-10T00:00:00"/>
    <d v="2016-07-10T00:00:00"/>
    <n v="7790"/>
    <m/>
    <n v="1"/>
    <s v="COURIER CHARGES"/>
    <n v="850"/>
    <n v="51"/>
    <s v="TX"/>
    <s v="XXX"/>
    <n v="0"/>
    <n v="0"/>
  </r>
  <r>
    <s v="P"/>
    <s v="ARTX  ADVERTISING &amp; TRADING"/>
    <s v="076543-V"/>
    <s v="GST000154563"/>
    <d v="2016-07-10T00:00:00"/>
    <d v="2016-07-10T00:00:00"/>
    <s v="INV9865"/>
    <m/>
    <n v="1"/>
    <s v="MESIN UNTUK LINE 3"/>
    <n v="10000"/>
    <n v="600"/>
    <s v="TX-CG"/>
    <s v="XXX"/>
    <n v="0"/>
    <n v="0"/>
  </r>
  <r>
    <s v="P"/>
    <s v="YELLOW  COURIER SERVICES SB"/>
    <s v="5757767-Q"/>
    <s v="GST000567856"/>
    <d v="2016-07-14T00:00:00"/>
    <d v="2016-07-14T00:00:00"/>
    <n v="7772"/>
    <m/>
    <n v="1"/>
    <s v="COURIER FOR COMPANY GOODS"/>
    <n v="900"/>
    <n v="54"/>
    <s v="TX"/>
    <s v="XXX"/>
    <n v="0"/>
    <n v="0"/>
  </r>
  <r>
    <s v="P"/>
    <s v="YELLOW  COURIER SERVICES SB"/>
    <s v="5757767-Q"/>
    <s v="GST000567856"/>
    <d v="2016-07-14T00:00:00"/>
    <d v="2016-07-14T00:00:00"/>
    <n v="7773"/>
    <m/>
    <n v="1"/>
    <s v="PERSONAL COURIER FOR MR TAN"/>
    <n v="600"/>
    <n v="36"/>
    <s v="BL"/>
    <s v="XXX"/>
    <n v="0"/>
    <n v="0"/>
  </r>
  <r>
    <s v="P"/>
    <s v="MAJU JAYA STATIONERY (M) SDN. BHD"/>
    <m/>
    <m/>
    <d v="2016-07-15T00:00:00"/>
    <d v="2016-07-15T00:00:00"/>
    <n v="105050"/>
    <m/>
    <n v="1"/>
    <s v="STATIONERY - WHITE BOARD MARKER"/>
    <n v="350"/>
    <n v="0"/>
    <s v="NR"/>
    <s v="XXX"/>
    <n v="0"/>
    <n v="0"/>
  </r>
  <r>
    <s v="P"/>
    <s v="LEON  INDUSTRIES"/>
    <m/>
    <m/>
    <d v="2016-07-15T00:00:00"/>
    <d v="2016-07-15T00:00:00"/>
    <n v="123460"/>
    <m/>
    <n v="1"/>
    <s v="TECHNICAL ADVICE"/>
    <n v="9900"/>
    <n v="0"/>
    <s v="NR"/>
    <s v="GBP"/>
    <n v="1800"/>
    <n v="0"/>
  </r>
  <r>
    <s v="P"/>
    <s v="AMODAL SDN BHD"/>
    <s v="080800-E"/>
    <m/>
    <d v="2016-07-15T00:00:00"/>
    <d v="2016-07-15T00:00:00"/>
    <n v="1885"/>
    <m/>
    <n v="1"/>
    <s v="SPACE PART FOR PHOTOCOPY MACHINE"/>
    <n v="1500"/>
    <n v="90"/>
    <s v="TX"/>
    <s v="XXX"/>
    <n v="0"/>
    <n v="0"/>
  </r>
  <r>
    <s v="P"/>
    <s v="SENG HENG ELECTRICAL SDN BHD"/>
    <s v="76576757-T"/>
    <s v="GST000564567"/>
    <d v="2016-07-15T00:00:00"/>
    <d v="2016-07-15T00:00:00"/>
    <n v="300350"/>
    <m/>
    <n v="1"/>
    <s v="WIRING WORK FOR INSTALLATION OF 2 UNITS AIR-COND"/>
    <n v="650"/>
    <n v="39"/>
    <s v="TX"/>
    <s v="XXX"/>
    <n v="0"/>
    <n v="0"/>
  </r>
  <r>
    <s v="P"/>
    <s v="SENG HENG ELECTRICAL SDN BHD"/>
    <s v="76576757-T"/>
    <s v="GST000564567"/>
    <d v="2016-07-15T00:00:00"/>
    <d v="2016-07-15T00:00:00"/>
    <n v="300402"/>
    <m/>
    <n v="1"/>
    <s v="PURCHASE OF VACUUM CLEANER"/>
    <n v="800"/>
    <n v="48"/>
    <s v="TX-CG"/>
    <s v="XXX"/>
    <n v="0"/>
    <n v="0"/>
  </r>
  <r>
    <s v="P"/>
    <s v="ASSOCIATED DESIGN PRESS"/>
    <s v="000987766-R"/>
    <s v="GST000987865"/>
    <d v="2016-07-15T00:00:00"/>
    <d v="2016-07-15T00:00:00"/>
    <n v="43370"/>
    <m/>
    <n v="1"/>
    <s v="STATIONERY FOR FINANCE"/>
    <n v="3500"/>
    <n v="210"/>
    <s v="TX"/>
    <s v="XXX"/>
    <n v="0"/>
    <n v="0"/>
  </r>
  <r>
    <s v="P"/>
    <s v="XYEN MARKETING (JB) SDN BHD"/>
    <s v="555376-W"/>
    <s v="GST000897687"/>
    <d v="2016-07-15T00:00:00"/>
    <d v="2016-07-15T00:00:00"/>
    <n v="61890"/>
    <s v="K1-121290"/>
    <n v="1"/>
    <s v="DUTY PAID"/>
    <n v="15000"/>
    <n v="900"/>
    <s v="IM"/>
    <s v="XXX"/>
    <n v="0"/>
    <n v="0"/>
  </r>
  <r>
    <s v="P"/>
    <s v="EMERSON PTE LTD"/>
    <m/>
    <m/>
    <d v="2016-07-15T00:00:00"/>
    <d v="2016-07-15T00:00:00"/>
    <n v="620220"/>
    <m/>
    <n v="1"/>
    <s v="PURCHASES"/>
    <n v="7000"/>
    <n v="0"/>
    <s v="NR"/>
    <s v="SGD"/>
    <n v="2500"/>
    <n v="0"/>
  </r>
  <r>
    <s v="P"/>
    <s v="CARPET  SDN. BHD."/>
    <s v="8080806-W"/>
    <m/>
    <d v="2016-07-15T00:00:00"/>
    <d v="2016-07-15T00:00:00"/>
    <n v="658610"/>
    <m/>
    <n v="1"/>
    <s v="SHAMPOO CARPET"/>
    <n v="800"/>
    <n v="0"/>
    <s v="NR"/>
    <s v="XXX"/>
    <n v="0"/>
    <n v="0"/>
  </r>
  <r>
    <s v="P"/>
    <s v="PUBLIC BANK BERHAD"/>
    <m/>
    <s v="GST000987867"/>
    <d v="2016-07-15T00:00:00"/>
    <d v="2016-07-15T00:00:00"/>
    <s v="BC456987"/>
    <m/>
    <n v="1"/>
    <s v="BANK CHARGES"/>
    <n v="100"/>
    <n v="6"/>
    <s v="TX-E43"/>
    <s v="XXX"/>
    <n v="0"/>
    <n v="0"/>
  </r>
  <r>
    <s v="P"/>
    <s v="PUBLIC BANK BERHAD"/>
    <m/>
    <s v="GST000987867"/>
    <d v="2016-07-15T00:00:00"/>
    <d v="2016-07-15T00:00:00"/>
    <s v="BC456987"/>
    <m/>
    <n v="2"/>
    <s v="DOCUMENTATION CHARGES"/>
    <n v="200"/>
    <n v="12"/>
    <s v="TX-E43"/>
    <s v="XXX"/>
    <n v="0"/>
    <n v="0"/>
  </r>
  <r>
    <s v="P"/>
    <s v="PUBLIC BANK BERHAD"/>
    <m/>
    <s v="GST000987867"/>
    <d v="2016-07-15T00:00:00"/>
    <d v="2016-07-15T00:00:00"/>
    <s v="BC456987"/>
    <m/>
    <n v="3"/>
    <s v="PHOTOCOPY OF DOCUMENTATION"/>
    <n v="300"/>
    <n v="18"/>
    <s v="TX-E43"/>
    <s v="XXX"/>
    <n v="0"/>
    <n v="0"/>
  </r>
  <r>
    <s v="P"/>
    <s v="MEGATRONIX RESEARCH  LTD"/>
    <m/>
    <m/>
    <d v="2016-07-15T00:00:00"/>
    <d v="2016-07-15T00:00:00"/>
    <s v="CN490200"/>
    <m/>
    <n v="1"/>
    <s v="CANCELLATION OF DOCUMENTATION FEE"/>
    <n v="-5500"/>
    <n v="0"/>
    <s v="NR"/>
    <s v="GBP"/>
    <n v="-1000"/>
    <n v="0"/>
  </r>
  <r>
    <s v="P"/>
    <s v="XYEN MARKETING (JB) SDN BHD"/>
    <s v="555376-W"/>
    <s v="GST000897687"/>
    <d v="2016-07-15T00:00:00"/>
    <d v="2016-07-15T00:00:00"/>
    <s v="CN6541"/>
    <m/>
    <n v="1"/>
    <s v="MISC ITEMS"/>
    <n v="-200"/>
    <n v="-12"/>
    <s v="TX"/>
    <s v="XXX"/>
    <n v="0"/>
    <n v="0"/>
  </r>
  <r>
    <s v="P"/>
    <s v="ARTX  ADVERTISING &amp; TRADING"/>
    <s v="076543-V"/>
    <s v="GST000154563"/>
    <d v="2016-07-15T00:00:00"/>
    <d v="2016-07-15T00:00:00"/>
    <s v="INV9885"/>
    <m/>
    <n v="1"/>
    <s v="PRINTING COMPANY LOGO"/>
    <n v="2700"/>
    <n v="162"/>
    <s v="TX"/>
    <s v="XXX"/>
    <n v="0"/>
    <n v="0"/>
  </r>
  <r>
    <s v="P"/>
    <s v="AMODAL SDN BHD"/>
    <s v="080800-E"/>
    <m/>
    <d v="2016-07-16T00:00:00"/>
    <d v="2016-07-16T00:00:00"/>
    <n v="1891"/>
    <m/>
    <n v="1"/>
    <s v="PHOTOCOPY PAPER 20 RIMS"/>
    <n v="1200"/>
    <n v="72"/>
    <s v="TX"/>
    <s v="XXX"/>
    <n v="0"/>
    <n v="0"/>
  </r>
  <r>
    <s v="P"/>
    <s v="COLUMBIA HOSPITAL"/>
    <s v="5689797-Y"/>
    <s v="GST000654578"/>
    <d v="2016-07-19T00:00:00"/>
    <d v="2016-07-19T00:00:00"/>
    <s v="H09766"/>
    <m/>
    <n v="1"/>
    <s v="ALICE-MEDICAL CHECKUP"/>
    <n v="20000"/>
    <n v="1200"/>
    <s v="TX-CG"/>
    <s v="XXX"/>
    <n v="0"/>
    <n v="0"/>
  </r>
  <r>
    <s v="P"/>
    <s v="COLUMBIA HOSPITAL"/>
    <s v="5689797-Y"/>
    <s v="GST000654578"/>
    <d v="2016-07-19T00:00:00"/>
    <d v="2016-07-19T00:00:00"/>
    <s v="H09766"/>
    <m/>
    <n v="2"/>
    <s v="ALI-SPECIAL MEDICATION"/>
    <n v="5000"/>
    <n v="0"/>
    <s v="EP"/>
    <s v="XXX"/>
    <n v="0"/>
    <n v="0"/>
  </r>
  <r>
    <s v="P"/>
    <s v="MAJU JAYA STATIONERY (M) SDN. BHD"/>
    <m/>
    <m/>
    <d v="2016-07-20T00:00:00"/>
    <d v="2016-07-20T00:00:00"/>
    <n v="123458"/>
    <m/>
    <n v="1"/>
    <s v="MINERAL WATER(20 X 200L)"/>
    <n v="250"/>
    <n v="0"/>
    <s v="ZP"/>
    <s v="XXX"/>
    <n v="0"/>
    <n v="0"/>
  </r>
  <r>
    <s v="P"/>
    <s v="MAJU JAYA STATIONERY (M) SDN. BHD"/>
    <m/>
    <m/>
    <d v="2016-07-20T00:00:00"/>
    <d v="2016-07-20T00:00:00"/>
    <n v="123458"/>
    <m/>
    <n v="2"/>
    <s v="MINERAL WATER(20 X 10lL)"/>
    <n v="150"/>
    <n v="0"/>
    <s v="ZP"/>
    <s v="XXX"/>
    <n v="0"/>
    <n v="0"/>
  </r>
  <r>
    <s v="P"/>
    <s v="LEON  INDUSTRIES"/>
    <m/>
    <m/>
    <d v="2016-07-20T00:00:00"/>
    <d v="2016-07-20T00:00:00"/>
    <n v="123465"/>
    <m/>
    <n v="1"/>
    <s v="TECHNICAL ADVICE"/>
    <n v="8250"/>
    <n v="0"/>
    <s v="NR"/>
    <s v="GBP"/>
    <n v="1500"/>
    <n v="0"/>
  </r>
  <r>
    <s v="P"/>
    <s v="AMODAL SDN BHD"/>
    <s v="080800-E"/>
    <m/>
    <d v="2016-07-20T00:00:00"/>
    <d v="2016-07-20T00:00:00"/>
    <n v="2010"/>
    <m/>
    <n v="1"/>
    <s v="REPLACEMENT OF ROLLER"/>
    <n v="900"/>
    <n v="54"/>
    <s v="TX"/>
    <s v="XXX"/>
    <n v="0"/>
    <n v="0"/>
  </r>
  <r>
    <s v="P"/>
    <s v="ASSOCIATED DESIGN PRESS"/>
    <s v="000987766-R"/>
    <s v="GST000987865"/>
    <d v="2016-07-20T00:00:00"/>
    <d v="2016-07-20T00:00:00"/>
    <n v="43330"/>
    <m/>
    <n v="1"/>
    <s v="APRIL'2015-VENDOR INVOICES"/>
    <n v="1000"/>
    <n v="60"/>
    <s v="TX"/>
    <s v="XXX"/>
    <n v="0"/>
    <n v="0"/>
  </r>
  <r>
    <s v="P"/>
    <s v="PERNIAGAAN BESTARI  SDN. BHD."/>
    <s v="4577868-T"/>
    <s v="GST000987867"/>
    <d v="2016-07-20T00:00:00"/>
    <d v="2016-07-20T00:00:00"/>
    <n v="452300"/>
    <m/>
    <n v="1"/>
    <s v="NEWSPAPER &amp; MAGAZINES"/>
    <n v="300"/>
    <n v="0"/>
    <s v="NR"/>
    <s v="XXX"/>
    <n v="0"/>
    <n v="0"/>
  </r>
  <r>
    <s v="P"/>
    <s v="XYEN MARKETING (JB) SDN BHD"/>
    <s v="555376-W"/>
    <s v="GST000897687"/>
    <d v="2016-07-20T00:00:00"/>
    <d v="2016-07-20T00:00:00"/>
    <n v="61900"/>
    <s v="K1-121295"/>
    <n v="1"/>
    <s v="MISC ITEMS"/>
    <n v="2000"/>
    <n v="120"/>
    <s v="IM"/>
    <s v="XXX"/>
    <n v="0"/>
    <n v="0"/>
  </r>
  <r>
    <s v="P"/>
    <s v="EMERSON PTE LTD"/>
    <m/>
    <m/>
    <d v="2016-07-20T00:00:00"/>
    <d v="2016-07-20T00:00:00"/>
    <n v="620230"/>
    <m/>
    <n v="1"/>
    <s v="PURCHASES"/>
    <n v="9100"/>
    <n v="0"/>
    <s v="NR"/>
    <s v="SGD"/>
    <n v="3250"/>
    <n v="0"/>
  </r>
  <r>
    <s v="P"/>
    <s v="KLINIK KELUARGA"/>
    <s v="BRN546"/>
    <s v="GST000896745"/>
    <d v="2016-07-20T00:00:00"/>
    <d v="2016-07-20T00:00:00"/>
    <n v="650700"/>
    <m/>
    <n v="1"/>
    <s v="MEDICAL CLAIM - MOHAN"/>
    <n v="50"/>
    <n v="3"/>
    <s v="BL"/>
    <s v="XXX"/>
    <n v="0"/>
    <n v="0"/>
  </r>
  <r>
    <s v="P"/>
    <s v="CARPET  SDN. BHD."/>
    <s v="8080806-W"/>
    <m/>
    <d v="2016-07-20T00:00:00"/>
    <d v="2016-07-20T00:00:00"/>
    <n v="658650"/>
    <m/>
    <n v="1"/>
    <s v="INSTALLATION OF CARPET CHARGES AT DIRECTOR'S ROOM"/>
    <n v="1000"/>
    <n v="0"/>
    <s v="NR"/>
    <s v="XXX"/>
    <n v="0"/>
    <n v="0"/>
  </r>
  <r>
    <s v="P"/>
    <s v="CARPET  SDN. BHD."/>
    <s v="8080806-W"/>
    <m/>
    <d v="2016-07-20T00:00:00"/>
    <d v="2016-07-20T00:00:00"/>
    <s v="C123548"/>
    <m/>
    <n v="1"/>
    <s v="WALLPAPER"/>
    <n v="10000"/>
    <n v="0"/>
    <s v="NR"/>
    <s v="XXX"/>
    <n v="0"/>
    <n v="0"/>
  </r>
  <r>
    <s v="P"/>
    <s v="CARPET  SDN. BHD."/>
    <s v="8080806-W"/>
    <m/>
    <d v="2016-07-20T00:00:00"/>
    <d v="2016-07-20T00:00:00"/>
    <s v="C123548"/>
    <m/>
    <n v="2"/>
    <s v="CARPET"/>
    <n v="5000"/>
    <n v="0"/>
    <s v="NR"/>
    <s v="XXX"/>
    <n v="0"/>
    <n v="0"/>
  </r>
  <r>
    <s v="P"/>
    <s v="ARTX  ADVERTISING &amp; TRADING"/>
    <s v="076543-V"/>
    <s v="GST000154563"/>
    <d v="2016-07-20T00:00:00"/>
    <d v="2016-07-20T00:00:00"/>
    <s v="CN14/2015"/>
    <m/>
    <n v="1"/>
    <s v="POOR QUALITY (INV9865)"/>
    <n v="-1000"/>
    <n v="-60"/>
    <s v="TX"/>
    <s v="XXX"/>
    <n v="0"/>
    <n v="0"/>
  </r>
  <r>
    <s v="P"/>
    <s v="ARTX  ADVERTISING &amp; TRADING"/>
    <s v="076543-V"/>
    <s v="GST000154563"/>
    <d v="2016-07-20T00:00:00"/>
    <d v="2016-07-20T00:00:00"/>
    <s v="INV9890"/>
    <m/>
    <n v="1"/>
    <s v="WHITE BOARD CONFERENCE ROOM"/>
    <n v="5000"/>
    <n v="300"/>
    <s v="TX-CG"/>
    <s v="XXX"/>
    <n v="0"/>
    <n v="0"/>
  </r>
  <r>
    <s v="P"/>
    <s v="COLUMBIA HOSPITAL"/>
    <s v="5689797-Y"/>
    <s v="GST000654578"/>
    <d v="2016-07-22T00:00:00"/>
    <d v="2016-07-22T00:00:00"/>
    <s v="H0977-X"/>
    <m/>
    <n v="1"/>
    <s v="PAT-FULL MEDICAL CHECKUP"/>
    <n v="8000"/>
    <n v="480"/>
    <s v="BL"/>
    <s v="XXX"/>
    <n v="0"/>
    <n v="0"/>
  </r>
  <r>
    <s v="P"/>
    <s v="STAFF ACCOUNT"/>
    <m/>
    <m/>
    <d v="2016-07-22T00:00:00"/>
    <d v="2016-07-22T00:00:00"/>
    <s v="HR578888"/>
    <m/>
    <n v="1"/>
    <s v="SARA-STAFF LOAN FOR 6 MONTHS"/>
    <n v="12000"/>
    <n v="0"/>
    <s v="OP"/>
    <s v="XXX"/>
    <n v="0"/>
    <n v="0"/>
  </r>
  <r>
    <s v="P"/>
    <s v="FAST TRADE LTD"/>
    <m/>
    <m/>
    <d v="2016-07-22T00:00:00"/>
    <d v="2016-07-22T00:00:00"/>
    <s v="Q12344"/>
    <m/>
    <n v="1"/>
    <s v="2 DAYS TECHINICAL TRAINING ON NEW TECHNOLOGY IN LIGHTING"/>
    <n v="4200"/>
    <n v="0"/>
    <s v="NR"/>
    <s v="SGD"/>
    <n v="1500"/>
    <n v="0"/>
  </r>
  <r>
    <s v="P"/>
    <s v="CARPET  SDN. BHD."/>
    <s v="8080806-W"/>
    <m/>
    <d v="2016-07-23T00:00:00"/>
    <d v="2016-07-23T00:00:00"/>
    <n v="33154"/>
    <m/>
    <n v="1"/>
    <s v="SHAMPOO CARPET - RECEPTION&amp;FINANCE"/>
    <n v="280"/>
    <n v="0"/>
    <s v="NR"/>
    <s v="XXX"/>
    <n v="0"/>
    <n v="0"/>
  </r>
  <r>
    <s v="P"/>
    <s v="SENG HENG ELECTRICAL SDN BHD"/>
    <s v="76576757-T"/>
    <s v="GST000564567"/>
    <d v="2016-07-25T00:00:00"/>
    <d v="2016-07-25T00:00:00"/>
    <n v="300601"/>
    <m/>
    <n v="1"/>
    <s v="PUCHASE OF ELECTRIC KETTLE"/>
    <n v="150"/>
    <n v="9"/>
    <s v="TX"/>
    <s v="XXX"/>
    <n v="0"/>
    <n v="0"/>
  </r>
  <r>
    <s v="P"/>
    <s v="MEGATRONIX RESEARCH  LTD"/>
    <m/>
    <m/>
    <d v="2016-07-25T00:00:00"/>
    <d v="2016-07-25T00:00:00"/>
    <n v="490400"/>
    <m/>
    <n v="1"/>
    <s v="FREIGHT CHARGES"/>
    <n v="11000"/>
    <n v="0"/>
    <s v="NR"/>
    <s v="GBP"/>
    <n v="2000"/>
    <n v="0"/>
  </r>
  <r>
    <s v="P"/>
    <s v="MAJU JAYA STATIONERY (M) SDN. BHD"/>
    <m/>
    <m/>
    <d v="2016-07-25T00:00:00"/>
    <d v="2016-07-25T00:00:00"/>
    <s v="CN123540"/>
    <m/>
    <n v="1"/>
    <s v="STATIONERY - RETURN"/>
    <n v="-50"/>
    <n v="0"/>
    <s v="NR"/>
    <s v="XXX"/>
    <n v="0"/>
    <n v="0"/>
  </r>
  <r>
    <s v="P"/>
    <s v="ARTX  ADVERTISING &amp; TRADING"/>
    <s v="076543-V"/>
    <s v="GST000154563"/>
    <d v="2016-07-25T00:00:00"/>
    <d v="2016-07-25T00:00:00"/>
    <s v="INV9895"/>
    <m/>
    <n v="1"/>
    <s v="BAGS WITH COMPANY LOGO"/>
    <n v="3200"/>
    <n v="192"/>
    <s v="TX"/>
    <s v="XXX"/>
    <n v="0"/>
    <n v="0"/>
  </r>
  <r>
    <s v="P"/>
    <s v="PERNIAGAAN BESTARI  SDN. BHD."/>
    <s v="4577868-T"/>
    <s v="GST000987867"/>
    <d v="2016-07-28T00:00:00"/>
    <d v="2016-07-28T00:00:00"/>
    <n v="450340"/>
    <m/>
    <n v="1"/>
    <s v="PURCHASE OF DUSTBIN"/>
    <n v="100"/>
    <n v="6"/>
    <s v="TX"/>
    <s v="XXX"/>
    <n v="0"/>
    <n v="0"/>
  </r>
  <r>
    <s v="P"/>
    <s v="COSMO TRADING"/>
    <s v="0000007543-G"/>
    <s v="GST000987865"/>
    <d v="2016-07-29T00:00:00"/>
    <d v="2016-07-31T00:00:00"/>
    <n v="5986"/>
    <m/>
    <n v="1"/>
    <s v="RAPAIRS TO FACTORY OUTLET"/>
    <n v="3100"/>
    <n v="186"/>
    <s v="TX"/>
    <s v="XXX"/>
    <n v="0"/>
    <n v="0"/>
  </r>
  <r>
    <s v="P"/>
    <s v="COSMO TRADING"/>
    <s v="0000007543-G"/>
    <s v="GST000987865"/>
    <d v="2016-07-29T00:00:00"/>
    <d v="2016-07-31T00:00:00"/>
    <n v="5986"/>
    <m/>
    <n v="2"/>
    <s v="REPAIRS TO STAFF QUARETRS"/>
    <n v="900"/>
    <n v="54"/>
    <s v="TX-E43"/>
    <s v="XXX"/>
    <n v="0"/>
    <n v="0"/>
  </r>
  <r>
    <s v="P"/>
    <s v="MAJU JAYA STATIONERY (M) SDN. BHD"/>
    <m/>
    <m/>
    <d v="2016-07-30T00:00:00"/>
    <d v="2016-07-30T00:00:00"/>
    <n v="105055"/>
    <m/>
    <n v="1"/>
    <s v="RAYA CARD"/>
    <n v="600"/>
    <n v="0"/>
    <s v="NR"/>
    <s v="XXX"/>
    <n v="0"/>
    <n v="0"/>
  </r>
  <r>
    <s v="P"/>
    <s v="LEON  INDUSTRIES"/>
    <m/>
    <m/>
    <d v="2016-07-30T00:00:00"/>
    <d v="2016-07-30T00:00:00"/>
    <n v="123475"/>
    <m/>
    <n v="1"/>
    <s v="TECHNICAL ADVICE"/>
    <n v="12100"/>
    <n v="0"/>
    <s v="NR"/>
    <s v="GBP"/>
    <n v="2200"/>
    <n v="0"/>
  </r>
  <r>
    <s v="P"/>
    <s v="LEON  INDUSTRIES"/>
    <m/>
    <m/>
    <d v="2016-07-30T00:00:00"/>
    <d v="2016-07-30T00:00:00"/>
    <n v="123480"/>
    <m/>
    <n v="1"/>
    <s v="TECHNICAL ADVICE"/>
    <n v="17600"/>
    <n v="0"/>
    <s v="NR"/>
    <s v="GBP"/>
    <n v="3200"/>
    <n v="0"/>
  </r>
  <r>
    <s v="P"/>
    <s v="AMODAL SDN BHD"/>
    <s v="080800-E"/>
    <m/>
    <d v="2016-07-30T00:00:00"/>
    <d v="2016-07-30T00:00:00"/>
    <n v="2020"/>
    <m/>
    <n v="1"/>
    <s v="RICOH RC2000 PHOTOCOPY MACHINE"/>
    <n v="10000"/>
    <n v="600"/>
    <s v="TX-CG"/>
    <s v="XXX"/>
    <n v="0"/>
    <n v="0"/>
  </r>
  <r>
    <s v="P"/>
    <s v="KLINIK KELUARGA"/>
    <s v="BRN546"/>
    <s v="GST000896745"/>
    <d v="2016-07-30T00:00:00"/>
    <d v="2016-07-30T00:00:00"/>
    <n v="230210"/>
    <m/>
    <n v="1"/>
    <s v="CONSULTATION CHARGES - DIRECTOR"/>
    <n v="800"/>
    <n v="48"/>
    <s v="BL"/>
    <s v="XXX"/>
    <n v="0"/>
    <n v="0"/>
  </r>
  <r>
    <s v="P"/>
    <s v="ARTX  ADVERTISING &amp; TRADING"/>
    <s v="076543-V"/>
    <s v="GST000154563"/>
    <d v="2016-07-30T00:00:00"/>
    <d v="2016-07-30T00:00:00"/>
    <n v="234567"/>
    <m/>
    <n v="1"/>
    <s v="Fluorescent Desk Lamp"/>
    <n v="240000"/>
    <n v="14400"/>
    <s v="TX"/>
    <s v="XXX"/>
    <n v="0"/>
    <n v="0"/>
  </r>
  <r>
    <s v="P"/>
    <s v="FAST TRADE LTD"/>
    <m/>
    <m/>
    <d v="2016-07-30T00:00:00"/>
    <d v="2016-07-30T00:00:00"/>
    <n v="323456"/>
    <m/>
    <n v="1"/>
    <s v="Fluorescent Desk Lamp"/>
    <n v="8000"/>
    <n v="0"/>
    <s v="NR"/>
    <s v="SGD"/>
    <n v="3200"/>
    <n v="0"/>
  </r>
  <r>
    <s v="P"/>
    <s v="FAST TRADE LTD"/>
    <m/>
    <m/>
    <d v="2016-07-30T00:00:00"/>
    <d v="2016-07-30T00:00:00"/>
    <n v="323456"/>
    <m/>
    <n v="2"/>
    <s v="13W Mini Fluorescent Bulb"/>
    <n v="1500"/>
    <n v="0"/>
    <s v="NR"/>
    <s v="SGD"/>
    <n v="600"/>
    <n v="0"/>
  </r>
  <r>
    <s v="P"/>
    <s v="ASSOCIATED DESIGN PRESS"/>
    <s v="000987766-R"/>
    <s v="GST000987865"/>
    <d v="2016-07-30T00:00:00"/>
    <d v="2016-07-30T00:00:00"/>
    <n v="43340"/>
    <m/>
    <n v="1"/>
    <s v="RECEIPT BOOK"/>
    <n v="2500"/>
    <n v="150"/>
    <s v="TX"/>
    <s v="XXX"/>
    <n v="0"/>
    <n v="0"/>
  </r>
  <r>
    <s v="P"/>
    <s v="PERNIAGAAN BESTARI  SDN. BHD."/>
    <s v="4577868-T"/>
    <s v="GST000987867"/>
    <d v="2016-07-30T00:00:00"/>
    <d v="2016-07-30T00:00:00"/>
    <n v="450330"/>
    <m/>
    <n v="1"/>
    <s v="FLUORESCENT LAMP 1 CARTON (25 PCS) FOR OFFICE SPARE"/>
    <n v="75"/>
    <n v="4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1"/>
    <s v="Fluorescent Desk Lamp"/>
    <n v="80008.34"/>
    <n v="4800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2"/>
    <s v="13W Mini Fluorescent Bulb"/>
    <n v="15008.34"/>
    <n v="900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3"/>
    <s v="Halogen Desk Light"/>
    <n v="50008.33"/>
    <n v="3000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4"/>
    <s v="50W/12V Halogen Bulb"/>
    <n v="75008.34"/>
    <n v="4500.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5"/>
    <s v="Fluorescent Desk Lamp"/>
    <n v="40004.17"/>
    <n v="2400.2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6"/>
    <s v="13W Mini Fluorescent Bulb"/>
    <n v="7504.17"/>
    <n v="450.2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7"/>
    <s v="Halogen Desk Light"/>
    <n v="25004.17"/>
    <n v="1500.25"/>
    <s v="TX"/>
    <s v="XXX"/>
    <n v="0"/>
    <n v="0"/>
  </r>
  <r>
    <s v="P"/>
    <s v="XYEN MARKETING (JB) SDN BHD"/>
    <s v="555376-W"/>
    <s v="GST000897687"/>
    <d v="2016-07-30T00:00:00"/>
    <d v="2016-07-30T00:00:00"/>
    <n v="467895"/>
    <m/>
    <n v="8"/>
    <s v="50W/12V Halogen Bulb"/>
    <n v="37504.17"/>
    <n v="2250.25"/>
    <s v="TX"/>
    <s v="XXX"/>
    <n v="0"/>
    <n v="0"/>
  </r>
  <r>
    <s v="P"/>
    <s v="MEGATRONIX RESEARCH  LTD"/>
    <m/>
    <m/>
    <d v="2016-07-30T00:00:00"/>
    <d v="2016-07-30T00:00:00"/>
    <n v="490500"/>
    <m/>
    <n v="1"/>
    <s v="CONSULTATION FEE"/>
    <n v="19250"/>
    <n v="0"/>
    <s v="NR"/>
    <s v="GBP"/>
    <n v="3500"/>
    <n v="0"/>
  </r>
  <r>
    <s v="P"/>
    <s v="ARTX  ADVERTISING &amp; TRADING"/>
    <s v="076543-V"/>
    <s v="GST000154563"/>
    <d v="2016-07-30T00:00:00"/>
    <d v="2016-07-30T00:00:00"/>
    <n v="567856"/>
    <m/>
    <n v="1"/>
    <s v="Fluorescent Desk Lamp"/>
    <n v="80008.34"/>
    <n v="4800.5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2"/>
    <s v="13W Mini Fluorescent Bulb"/>
    <n v="15008.34"/>
    <n v="900.5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3"/>
    <s v="Halogen Desk Light"/>
    <n v="50008.33"/>
    <n v="3000.5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4"/>
    <s v="50W/12V Halogen Bulb"/>
    <n v="75008.34"/>
    <n v="4500.5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5"/>
    <s v="Fluorescent Desk Lamp"/>
    <n v="160016.67000000001"/>
    <n v="9601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6"/>
    <s v="Halogen Desk Light"/>
    <n v="100016.66"/>
    <n v="6001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7"/>
    <s v="50W/12V Halogen Bulb"/>
    <n v="150016.67000000001"/>
    <n v="9001"/>
    <s v="TX"/>
    <s v="XXX"/>
    <n v="0"/>
    <n v="0"/>
  </r>
  <r>
    <s v="P"/>
    <s v="ARTX  ADVERTISING &amp; TRADING"/>
    <s v="076543-V"/>
    <s v="GST000154563"/>
    <d v="2016-07-30T00:00:00"/>
    <d v="2016-07-30T00:00:00"/>
    <n v="567856"/>
    <m/>
    <n v="8"/>
    <s v="13W Mini Fluorescent Bulb"/>
    <n v="30016.67"/>
    <n v="1801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1"/>
    <s v="Fluorescent Desk Lamp"/>
    <n v="80000"/>
    <n v="48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2"/>
    <s v="13W Mini Fluorescent Bulb"/>
    <n v="15000"/>
    <n v="9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3"/>
    <s v="Halogen Desk Light"/>
    <n v="50000"/>
    <n v="30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4"/>
    <s v="50W/12V Halogen Bulb"/>
    <n v="75000"/>
    <n v="45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5"/>
    <s v="Fluorescent Desk Lamp"/>
    <n v="80000"/>
    <n v="48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6"/>
    <s v="13W Mini Fluorescent Bulb"/>
    <n v="15000"/>
    <n v="9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7"/>
    <s v="Halogen Desk Light"/>
    <n v="50000"/>
    <n v="30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8"/>
    <s v="50W/12V Halogen Bulb"/>
    <n v="75000"/>
    <n v="45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9"/>
    <s v="Fluorescent Desk Lamp"/>
    <n v="160000"/>
    <n v="96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10"/>
    <s v="13W Mini Fluorescent Bulb"/>
    <n v="30000"/>
    <n v="18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11"/>
    <s v="Halogen Desk Light"/>
    <n v="100000"/>
    <n v="6000"/>
    <s v="TX"/>
    <s v="XXX"/>
    <n v="0"/>
    <n v="0"/>
  </r>
  <r>
    <s v="P"/>
    <s v="ARTX  ADVERTISING &amp; TRADING"/>
    <s v="076543-V"/>
    <s v="GST000154563"/>
    <d v="2016-07-30T00:00:00"/>
    <d v="2016-07-30T00:00:00"/>
    <n v="567896"/>
    <m/>
    <n v="12"/>
    <s v="50W/12V Halogen Bulb"/>
    <n v="150000"/>
    <n v="9000"/>
    <s v="TX"/>
    <s v="XXX"/>
    <n v="0"/>
    <n v="0"/>
  </r>
  <r>
    <s v="P"/>
    <s v="EMERSON PTE LTD"/>
    <m/>
    <m/>
    <d v="2016-07-30T00:00:00"/>
    <d v="2016-07-30T00:00:00"/>
    <n v="620450"/>
    <m/>
    <n v="1"/>
    <s v="PURCHASES"/>
    <n v="15400"/>
    <n v="0"/>
    <s v="NR"/>
    <s v="SGD"/>
    <n v="5500"/>
    <n v="0"/>
  </r>
  <r>
    <s v="P"/>
    <s v="YELLOW  COURIER SERVICES SB"/>
    <s v="5757767-Q"/>
    <s v="GST000567856"/>
    <d v="2016-07-30T00:00:00"/>
    <d v="2016-07-30T00:00:00"/>
    <n v="7785"/>
    <s v="K1-200501"/>
    <n v="1"/>
    <s v="DUTY ON PARTS"/>
    <n v="1000"/>
    <n v="60"/>
    <s v="IM"/>
    <s v="XXX"/>
    <n v="0"/>
    <n v="0"/>
  </r>
  <r>
    <s v="P"/>
    <s v="YELLOW  COURIER SERVICES SB"/>
    <s v="5757767-Q"/>
    <s v="GST000567856"/>
    <d v="2016-07-30T00:00:00"/>
    <d v="2016-07-30T00:00:00"/>
    <n v="7795"/>
    <m/>
    <n v="1"/>
    <s v="COURIER CHARGES"/>
    <n v="450"/>
    <n v="27"/>
    <s v="TX"/>
    <s v="XXX"/>
    <n v="0"/>
    <n v="0"/>
  </r>
  <r>
    <s v="P"/>
    <s v="ASSOCIATED DESIGN PRESS"/>
    <s v="000987766-R"/>
    <s v="GST000987865"/>
    <d v="2016-07-30T00:00:00"/>
    <d v="2016-07-30T00:00:00"/>
    <s v="CB2001"/>
    <m/>
    <n v="1"/>
    <s v="DEFECT PRINTED MATERIAL  RETURN( FEB'15)"/>
    <n v="-500"/>
    <n v="0"/>
    <s v="OP"/>
    <s v="XXX"/>
    <n v="0"/>
    <n v="0"/>
  </r>
  <r>
    <s v="P"/>
    <s v="CIMB"/>
    <m/>
    <s v="GST000678756"/>
    <d v="2016-07-30T00:00:00"/>
    <d v="2016-07-30T00:00:00"/>
    <s v="CIMBSTMT-APR2015"/>
    <m/>
    <n v="1"/>
    <s v="BANK CHARGES APRIL 2015"/>
    <n v="1200"/>
    <n v="72"/>
    <s v="TX-E43"/>
    <s v="XXX"/>
    <n v="0"/>
    <n v="0"/>
  </r>
  <r>
    <s v="P"/>
    <s v="AMODAL SDN BHD"/>
    <s v="080800-E"/>
    <m/>
    <d v="2016-07-30T00:00:00"/>
    <d v="2016-07-30T00:00:00"/>
    <s v="CN1001"/>
    <m/>
    <n v="1"/>
    <s v="RICOH RC2000 PHOTOCOPY MACHINE-CASH REBATE"/>
    <n v="-2000"/>
    <n v="-120"/>
    <s v="TX-CG"/>
    <s v="XXX"/>
    <n v="0"/>
    <n v="0"/>
  </r>
  <r>
    <s v="P"/>
    <s v="YELLOW  COURIER SERVICES SB"/>
    <s v="5757767-Q"/>
    <s v="GST000567856"/>
    <d v="2016-07-30T00:00:00"/>
    <d v="2016-07-30T00:00:00"/>
    <s v="CN6542"/>
    <m/>
    <n v="1"/>
    <s v="COURIER CHARGES - OVERSTATED"/>
    <n v="-50"/>
    <n v="-3"/>
    <s v="TX"/>
    <s v="XXX"/>
    <n v="0"/>
    <n v="0"/>
  </r>
  <r>
    <s v="P"/>
    <s v="KLINIK KELUARGA"/>
    <s v="BRN546"/>
    <s v="GST000896745"/>
    <d v="2016-07-30T00:00:00"/>
    <d v="2016-07-30T00:00:00"/>
    <s v="K321654"/>
    <m/>
    <n v="1"/>
    <s v="AZMI"/>
    <n v="200"/>
    <n v="12"/>
    <s v="BL"/>
    <s v="XXX"/>
    <n v="0"/>
    <n v="0"/>
  </r>
  <r>
    <s v="P"/>
    <s v="KLINIK KELUARGA"/>
    <s v="BRN546"/>
    <s v="GST000896745"/>
    <d v="2016-07-30T00:00:00"/>
    <d v="2016-07-30T00:00:00"/>
    <s v="K321654"/>
    <m/>
    <n v="2"/>
    <s v="RAM"/>
    <n v="300"/>
    <n v="18"/>
    <s v="BL"/>
    <s v="XXX"/>
    <n v="0"/>
    <n v="0"/>
  </r>
  <r>
    <s v="P"/>
    <s v="KLINIK KELUARGA"/>
    <s v="BRN546"/>
    <s v="GST000896745"/>
    <d v="2016-07-30T00:00:00"/>
    <d v="2016-07-30T00:00:00"/>
    <s v="K321654"/>
    <m/>
    <n v="3"/>
    <s v="TAN"/>
    <n v="400"/>
    <n v="24"/>
    <s v="BL"/>
    <s v="XXX"/>
    <n v="0"/>
    <n v="0"/>
  </r>
  <r>
    <s v="P"/>
    <s v="KLINIK KELUARGA"/>
    <s v="BRN546"/>
    <s v="GST000896745"/>
    <d v="2016-07-30T00:00:00"/>
    <d v="2016-07-30T00:00:00"/>
    <s v="K321654"/>
    <m/>
    <n v="4"/>
    <s v="LIM"/>
    <n v="350"/>
    <n v="21"/>
    <s v="BL"/>
    <s v="XXX"/>
    <n v="0"/>
    <n v="0"/>
  </r>
  <r>
    <s v="P"/>
    <s v="KLINIK KELUARGA"/>
    <s v="BRN546"/>
    <s v="GST000896745"/>
    <d v="2016-07-30T00:00:00"/>
    <d v="2016-07-30T00:00:00"/>
    <s v="K321654"/>
    <m/>
    <n v="5"/>
    <s v="JACK"/>
    <n v="200"/>
    <n v="12"/>
    <s v="BL"/>
    <s v="XXX"/>
    <n v="0"/>
    <n v="0"/>
  </r>
  <r>
    <s v="P"/>
    <s v="PUBLIC BANK BERHAD"/>
    <m/>
    <s v="GST000987867"/>
    <d v="2016-07-30T00:00:00"/>
    <d v="2016-07-30T00:00:00"/>
    <s v="PBBSTMT-APR2015"/>
    <m/>
    <n v="1"/>
    <s v="BANK CHARGES APRIL 2015"/>
    <n v="900"/>
    <n v="54"/>
    <s v="TX"/>
    <s v="XXX"/>
    <n v="0"/>
    <n v="0"/>
  </r>
  <r>
    <s v="P"/>
    <s v="MR TAN -EXEC DIRECTOR"/>
    <m/>
    <m/>
    <d v="2016-07-30T00:00:00"/>
    <d v="2016-07-30T00:00:00"/>
    <s v="PV1234"/>
    <m/>
    <n v="1"/>
    <s v="MILEAGE"/>
    <n v="800"/>
    <n v="0"/>
    <s v="OP"/>
    <s v="XXX"/>
    <n v="0"/>
    <n v="0"/>
  </r>
  <r>
    <s v="P"/>
    <s v="MR TAN -EXEC DIRECTOR"/>
    <m/>
    <m/>
    <d v="2016-07-30T00:00:00"/>
    <d v="2016-07-30T00:00:00"/>
    <s v="PV1234"/>
    <m/>
    <n v="2"/>
    <s v="TOL"/>
    <n v="40"/>
    <n v="0"/>
    <s v="EP"/>
    <s v="XXX"/>
    <n v="0"/>
    <n v="0"/>
  </r>
  <r>
    <s v="P"/>
    <s v="MR TAN -EXEC DIRECTOR"/>
    <m/>
    <m/>
    <d v="2016-07-30T00:00:00"/>
    <d v="2016-07-30T00:00:00"/>
    <s v="PV1234"/>
    <m/>
    <n v="3"/>
    <s v="PARKING - KLIA"/>
    <n v="100"/>
    <n v="6"/>
    <s v="TX"/>
    <s v="XXX"/>
    <n v="0"/>
    <n v="0"/>
  </r>
  <r>
    <s v="P"/>
    <s v="MR TAN -EXEC DIRECTOR"/>
    <m/>
    <m/>
    <d v="2016-07-30T00:00:00"/>
    <d v="2016-07-30T00:00:00"/>
    <s v="PV1234"/>
    <m/>
    <n v="4"/>
    <s v="PARKING - KLCC"/>
    <n v="50"/>
    <n v="3"/>
    <s v="TX"/>
    <s v="XXX"/>
    <n v="0"/>
    <n v="0"/>
  </r>
  <r>
    <s v="P"/>
    <s v="MR TAN -EXEC DIRECTOR"/>
    <m/>
    <m/>
    <d v="2016-07-30T00:00:00"/>
    <d v="2016-07-30T00:00:00"/>
    <s v="PV1234"/>
    <m/>
    <n v="5"/>
    <s v="LUNCH-PETRONAS-COFFEE STATION"/>
    <n v="200"/>
    <n v="12"/>
    <s v="TX"/>
    <s v="XXX"/>
    <n v="0"/>
    <n v="0"/>
  </r>
  <r>
    <s v="P"/>
    <s v="MR TAN -EXEC DIRECTOR"/>
    <m/>
    <m/>
    <d v="2016-07-30T00:00:00"/>
    <d v="2016-07-30T00:00:00"/>
    <s v="PV1234"/>
    <m/>
    <n v="6"/>
    <s v="DINNER-SHELL-MANHATTAN FOOD"/>
    <n v="50"/>
    <n v="3"/>
    <s v="TX"/>
    <s v="XXX"/>
    <n v="0"/>
    <n v="0"/>
  </r>
  <r>
    <s v="P"/>
    <s v="MR TAN -EXEC DIRECTOR"/>
    <m/>
    <m/>
    <d v="2016-07-30T00:00:00"/>
    <d v="2016-07-30T00:00:00"/>
    <s v="PV1234"/>
    <m/>
    <n v="7"/>
    <s v="MEDICAL"/>
    <n v="100"/>
    <n v="0"/>
    <s v="EP"/>
    <s v="XXX"/>
    <n v="0"/>
    <n v="0"/>
  </r>
  <r>
    <s v="P"/>
    <s v="MS LEE - MKT MANAGER"/>
    <m/>
    <m/>
    <d v="2016-07-30T00:00:00"/>
    <d v="2016-07-30T00:00:00"/>
    <s v="PV1256"/>
    <m/>
    <n v="1"/>
    <s v="MILEAGE"/>
    <n v="800"/>
    <n v="0"/>
    <s v="OP"/>
    <s v="XXX"/>
    <n v="0"/>
    <n v="0"/>
  </r>
  <r>
    <s v="P"/>
    <s v="MS LEE - MKT MANAGER"/>
    <m/>
    <m/>
    <d v="2016-07-30T00:00:00"/>
    <d v="2016-07-30T00:00:00"/>
    <s v="PV1256"/>
    <m/>
    <n v="2"/>
    <s v="DINNER-EXISTING CUSTOMER"/>
    <n v="1500"/>
    <n v="90"/>
    <s v="TX"/>
    <s v="XXX"/>
    <n v="0"/>
    <n v="0"/>
  </r>
  <r>
    <s v="P"/>
    <s v="STAFF ACCOUNT"/>
    <m/>
    <m/>
    <d v="2016-07-30T00:00:00"/>
    <d v="2016-07-30T00:00:00"/>
    <s v="PV321654"/>
    <m/>
    <n v="1"/>
    <s v="TAXI FARE"/>
    <n v="250"/>
    <n v="0"/>
    <s v="OP"/>
    <s v="XXX"/>
    <n v="0"/>
    <n v="0"/>
  </r>
  <r>
    <s v="P"/>
    <s v="STAFF ACCOUNT"/>
    <m/>
    <m/>
    <d v="2016-07-30T00:00:00"/>
    <d v="2016-07-30T00:00:00"/>
    <s v="PV321654"/>
    <m/>
    <n v="2"/>
    <s v="TOLL"/>
    <n v="500"/>
    <n v="0"/>
    <s v="OP"/>
    <s v="XXX"/>
    <n v="0"/>
    <n v="0"/>
  </r>
  <r>
    <s v="P"/>
    <s v="STAFF ACCOUNT"/>
    <m/>
    <m/>
    <d v="2016-07-30T00:00:00"/>
    <d v="2016-07-30T00:00:00"/>
    <s v="PV321654"/>
    <m/>
    <n v="3"/>
    <s v="PETROL"/>
    <n v="1200"/>
    <n v="0"/>
    <s v="OP"/>
    <s v="XXX"/>
    <n v="0"/>
    <n v="0"/>
  </r>
  <r>
    <s v="P"/>
    <s v="STAFF ACCOUNT"/>
    <m/>
    <m/>
    <d v="2016-07-30T00:00:00"/>
    <d v="2016-07-30T00:00:00"/>
    <s v="PV321654"/>
    <m/>
    <n v="4"/>
    <s v="ACCOMODATION - OUTSTATION"/>
    <n v="1500"/>
    <n v="0"/>
    <s v="OP"/>
    <s v="XXX"/>
    <n v="0"/>
    <n v="0"/>
  </r>
  <r>
    <s v="P"/>
    <s v="JKDM-REV CHARGE"/>
    <m/>
    <m/>
    <d v="2016-07-30T00:00:00"/>
    <d v="2016-07-30T00:00:00"/>
    <s v="RC001/15"/>
    <m/>
    <n v="1"/>
    <s v="REVERSE CHARGE ON INV#Q12344 FAST TRADE LTD"/>
    <n v="3975"/>
    <n v="238.5"/>
    <s v="TX"/>
    <s v="XXX"/>
    <n v="0"/>
    <n v="0"/>
  </r>
  <r>
    <s v="P"/>
    <s v="ASSOCIATED DESIGN PRESS"/>
    <s v="000987766-R"/>
    <s v="GST000987865"/>
    <d v="2016-07-31T00:00:00"/>
    <d v="2016-07-31T00:00:00"/>
    <n v="43350"/>
    <m/>
    <n v="1"/>
    <s v="MISC ITEMS"/>
    <n v="3300"/>
    <n v="0"/>
    <s v="OP"/>
    <s v="XXX"/>
    <n v="0"/>
    <n v="0"/>
  </r>
  <r>
    <s v="P"/>
    <s v="MANAGER-ERIC"/>
    <m/>
    <m/>
    <d v="2016-07-31T00:00:00"/>
    <d v="2016-07-31T00:00:00"/>
    <s v="CLAIM-0776/2016"/>
    <m/>
    <n v="1"/>
    <s v="HARD DISK FOR NOTEBOOK-LL COMPUTER-CASHBIL-8766"/>
    <n v="800"/>
    <n v="48"/>
    <s v="TX"/>
    <s v="XXX"/>
    <n v="0"/>
    <n v="0"/>
  </r>
  <r>
    <s v="P"/>
    <s v="MANAGER-ERIC"/>
    <m/>
    <m/>
    <d v="2016-07-31T00:00:00"/>
    <d v="2016-07-31T00:00:00"/>
    <s v="CLAIM-0776/2016"/>
    <m/>
    <n v="2"/>
    <s v="STATIONERY ITEMS-LL STATIONERS-INV#2212"/>
    <n v="1000"/>
    <n v="60"/>
    <s v="TX"/>
    <s v="XXX"/>
    <n v="0"/>
    <n v="0"/>
  </r>
  <r>
    <s v="P"/>
    <s v="MANAGER-ERIC"/>
    <m/>
    <m/>
    <d v="2016-07-31T00:00:00"/>
    <d v="2016-07-31T00:00:00"/>
    <s v="CLAIM-0776/2016"/>
    <m/>
    <n v="3"/>
    <s v="FRUITS FOR OFFICE PANTRY-CASH"/>
    <n v="600"/>
    <n v="0"/>
    <s v="ZP"/>
    <s v="XXX"/>
    <n v="0"/>
    <n v="0"/>
  </r>
  <r>
    <s v="P"/>
    <s v="MANAGER-ERIC"/>
    <m/>
    <m/>
    <d v="2016-07-31T00:00:00"/>
    <d v="2016-07-31T00:00:00"/>
    <s v="CLAIM-0776/2016"/>
    <m/>
    <n v="4"/>
    <s v="DAILYNEWSPAPEER/TOUCH&amp;GO CARD-CASH"/>
    <n v="300"/>
    <n v="0"/>
    <s v="EP"/>
    <s v="XXX"/>
    <n v="0"/>
    <n v="0"/>
  </r>
  <r>
    <s v="P"/>
    <s v="MANAGER-ERIC"/>
    <m/>
    <m/>
    <d v="2016-07-31T00:00:00"/>
    <d v="2016-07-31T00:00:00"/>
    <s v="CLAIM-0776/2016"/>
    <m/>
    <n v="5"/>
    <s v="RON95 FOR COMPANY VANS-CASH"/>
    <n v="3000"/>
    <n v="0"/>
    <s v="ZP"/>
    <s v="XXX"/>
    <n v="0"/>
    <n v="0"/>
  </r>
  <r>
    <s v="P"/>
    <s v="MANAGER-ERIC"/>
    <m/>
    <m/>
    <d v="2016-07-31T00:00:00"/>
    <d v="2016-07-31T00:00:00"/>
    <s v="CLAIM-0776/2016"/>
    <m/>
    <n v="1"/>
    <s v="FRUITS FOR OFFICE PANTRY-CASH"/>
    <n v="600"/>
    <n v="0"/>
    <s v="ZP"/>
    <s v="XXX"/>
    <n v="0"/>
    <n v="0"/>
  </r>
  <r>
    <s v="P"/>
    <s v="MANAGER-ERIC"/>
    <m/>
    <m/>
    <d v="2016-07-31T00:00:00"/>
    <d v="2016-07-31T00:00:00"/>
    <s v="CLAIM-0776/2016"/>
    <m/>
    <n v="2"/>
    <s v="DAILYNEWSPAPEER/TOUCH&amp;GO CARD-CASH"/>
    <n v="300"/>
    <n v="0"/>
    <s v="EP"/>
    <s v="XXX"/>
    <n v="0"/>
    <n v="0"/>
  </r>
  <r>
    <s v="P"/>
    <s v="MANAGER-ERIC"/>
    <m/>
    <m/>
    <d v="2016-07-31T00:00:00"/>
    <d v="2016-07-31T00:00:00"/>
    <s v="CLAIM-0776/2016"/>
    <m/>
    <n v="3"/>
    <s v="RON95 FOR COMPANY VANS-CASH"/>
    <n v="3000"/>
    <n v="0"/>
    <s v="ZP"/>
    <s v="XXX"/>
    <n v="0"/>
    <n v="0"/>
  </r>
  <r>
    <s v="P"/>
    <s v="MANAGER-ERIC"/>
    <m/>
    <m/>
    <d v="2016-07-31T00:00:00"/>
    <d v="2016-07-31T00:00:00"/>
    <s v="CLAIM-0776/2016"/>
    <m/>
    <n v="1"/>
    <s v="LUNCH WITH 6 CLIENTS-NO BILL"/>
    <n v="3000"/>
    <n v="180"/>
    <s v="TX-IES"/>
    <s v="XXX"/>
    <n v="0"/>
    <n v="0"/>
  </r>
  <r>
    <s v="P"/>
    <s v="MANAGER-ERIC"/>
    <m/>
    <m/>
    <d v="2016-07-31T00:00:00"/>
    <d v="2016-07-31T00:00:00"/>
    <s v="CLAIM-0776/2016"/>
    <m/>
    <n v="2"/>
    <s v="CO CAR-REPAIR AIR CON"/>
    <n v="800"/>
    <n v="48"/>
    <s v="TX-IES"/>
    <s v="XXX"/>
    <n v="0"/>
    <n v="0"/>
  </r>
  <r>
    <s v="P"/>
    <s v="STAFF ACCOUNT"/>
    <m/>
    <m/>
    <d v="2016-07-31T00:00:00"/>
    <d v="2016-07-31T00:00:00"/>
    <s v="CLAIMS-JULY 2016"/>
    <m/>
    <n v="1"/>
    <s v="MEDICAL-KLINK KITA-BILL 2112"/>
    <n v="300"/>
    <n v="18"/>
    <s v="BL"/>
    <s v="XXX"/>
    <n v="0"/>
    <n v="0"/>
  </r>
  <r>
    <s v="P"/>
    <s v="STAFF ACCOUNT"/>
    <m/>
    <m/>
    <d v="2016-07-31T00:00:00"/>
    <d v="2016-07-31T00:00:00"/>
    <s v="CLAIMS-JULY 2016"/>
    <m/>
    <n v="2"/>
    <s v="MEDICAL-ALICE DENTAL CLINIC-BILL8898"/>
    <n v="280"/>
    <n v="16.8"/>
    <s v="BL"/>
    <s v="XXX"/>
    <n v="0"/>
    <n v="0"/>
  </r>
  <r>
    <s v="P"/>
    <s v="AMODAL SDN BHD"/>
    <s v="080800-E"/>
    <m/>
    <d v="2016-07-31T00:00:00"/>
    <d v="2016-07-31T00:00:00"/>
    <s v="G797979"/>
    <s v="K1-876868"/>
    <n v="1"/>
    <s v="GST PAID ON BEHALF-MEGATRONIC-INV7655"/>
    <n v="523200"/>
    <n v="31392"/>
    <s v="IM"/>
    <s v="XXX"/>
    <n v="0"/>
    <n v="0"/>
  </r>
  <r>
    <s v="P"/>
    <s v="PUBLIC BANK BERHAD"/>
    <m/>
    <s v="GST000987867"/>
    <d v="2016-07-31T00:00:00"/>
    <d v="2016-07-31T00:00:00"/>
    <s v="JULY2016STMT"/>
    <m/>
    <n v="1"/>
    <s v="BANK CHARGES AS PER JULY BANK STMT"/>
    <n v="200"/>
    <n v="12"/>
    <s v="TX-IES"/>
    <s v="XXX"/>
    <n v="0"/>
    <n v="0"/>
  </r>
  <r>
    <s v="P"/>
    <s v="PBB"/>
    <m/>
    <s v="GST000678756"/>
    <d v="2016-07-31T00:00:00"/>
    <d v="2016-07-31T00:00:00"/>
    <s v="JV#0888"/>
    <m/>
    <n v="1"/>
    <s v="BANK CHARGES ON LOAN APPLICATION"/>
    <n v="600"/>
    <n v="36"/>
    <s v="TX-IES"/>
    <s v="XXX"/>
    <n v="0"/>
    <n v="0"/>
  </r>
  <r>
    <s v="P"/>
    <s v="CARPET  SDN. BHD."/>
    <s v="8080806-W"/>
    <m/>
    <d v="2016-07-31T00:00:00"/>
    <d v="2016-07-31T00:00:00"/>
    <s v="R7665"/>
    <m/>
    <n v="1"/>
    <s v="CLEAN CARPET-GM OFFICE"/>
    <n v="300"/>
    <n v="0"/>
    <s v="NR"/>
    <s v="XXX"/>
    <n v="0"/>
    <n v="0"/>
  </r>
  <r>
    <s v="P"/>
    <s v="CARPET  SDN. BHD."/>
    <s v="8080806-W"/>
    <m/>
    <d v="2016-07-31T00:00:00"/>
    <d v="2016-07-31T00:00:00"/>
    <s v="R7665"/>
    <m/>
    <n v="2"/>
    <s v="CLEAN CARPET-RECEPTION"/>
    <n v="900"/>
    <n v="0"/>
    <s v="NR"/>
    <s v="XXX"/>
    <n v="0"/>
    <n v="0"/>
  </r>
  <r>
    <s v="P"/>
    <s v="CARPET  SDN. BHD."/>
    <s v="8080806-W"/>
    <m/>
    <d v="2016-07-31T00:00:00"/>
    <d v="2016-07-31T00:00:00"/>
    <s v="R7665"/>
    <m/>
    <n v="3"/>
    <s v="SPECIAL CHEMICAL TO REMOVE STAINS"/>
    <n v="1800"/>
    <n v="0"/>
    <s v="NR"/>
    <s v="XXX"/>
    <n v="0"/>
    <n v="0"/>
  </r>
  <r>
    <s v="P"/>
    <s v="MEGATRONIX RESEARCH  LTD"/>
    <m/>
    <m/>
    <d v="2016-07-31T00:00:00"/>
    <d v="2016-07-31T00:00:00"/>
    <s v="S7655"/>
    <s v="K1-876868"/>
    <n v="1"/>
    <s v="Fluorescent Desk Lamp"/>
    <n v="523200"/>
    <n v="0"/>
    <s v="OP"/>
    <s v="GBP"/>
    <n v="80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6">
  <r>
    <s v="S"/>
    <s v="KUMPULAN MAJU BERHAD"/>
    <s v="BRN984190"/>
    <s v="GST000984190"/>
    <d v="2016-07-01T00:00:00"/>
    <s v="IN000200001"/>
    <m/>
    <n v="1"/>
    <s v="Fluorescent Desk Lamp"/>
    <n v="2100"/>
    <n v="126"/>
    <s v="SR"/>
    <m/>
    <s v="XXX"/>
    <n v="0"/>
    <n v="0"/>
  </r>
  <r>
    <s v="S"/>
    <s v="KUMPULAN MAJU BERHAD"/>
    <s v="BRN984190"/>
    <s v="GST000984190"/>
    <d v="2016-07-01T00:00:00"/>
    <s v="IN000200001"/>
    <m/>
    <n v="2"/>
    <s v="Technical Documentation"/>
    <n v="160"/>
    <n v="9.6"/>
    <s v="SR"/>
    <m/>
    <s v="XXX"/>
    <n v="0"/>
    <n v="0"/>
  </r>
  <r>
    <s v="S"/>
    <s v="PERNIAGAAN STAR  (M) SDN BHD"/>
    <s v="BRN878598"/>
    <s v="GST000878598"/>
    <d v="2016-07-01T00:00:00"/>
    <s v="IN000200002"/>
    <m/>
    <n v="1"/>
    <s v="13W Mini Fluorescent Bulb"/>
    <n v="2500"/>
    <n v="150"/>
    <s v="SR"/>
    <m/>
    <s v="XXX"/>
    <n v="0"/>
    <n v="0"/>
  </r>
  <r>
    <s v="S"/>
    <s v="PERNIAGAAN STAR  (M) SDN BHD"/>
    <s v="BRN878598"/>
    <s v="GST000878598"/>
    <d v="2016-07-01T00:00:00"/>
    <s v="IN000200002"/>
    <m/>
    <n v="2"/>
    <s v="2300 Series Posture Chair Type R"/>
    <n v="700"/>
    <n v="42"/>
    <s v="SR"/>
    <m/>
    <s v="XXX"/>
    <n v="0"/>
    <n v="0"/>
  </r>
  <r>
    <s v="S"/>
    <s v="PERNIAGAAN STAR  (M) SDN BHD"/>
    <s v="BRN878598"/>
    <s v="GST000878598"/>
    <d v="2016-07-01T00:00:00"/>
    <s v="IN000200002"/>
    <m/>
    <n v="3"/>
    <s v="Halogen Desk Light"/>
    <n v="450"/>
    <n v="27"/>
    <s v="SR"/>
    <m/>
    <s v="XXX"/>
    <n v="0"/>
    <n v="0"/>
  </r>
  <r>
    <s v="S"/>
    <s v="PERNIAGAAN STAR  (M) SDN BHD"/>
    <s v="BRN878598"/>
    <s v="GST000878598"/>
    <d v="2016-07-01T00:00:00"/>
    <s v="IN000200002"/>
    <m/>
    <n v="4"/>
    <s v="50W/12V Halogen Bulb"/>
    <n v="5000"/>
    <n v="300"/>
    <s v="SR"/>
    <m/>
    <s v="XXX"/>
    <n v="0"/>
    <n v="0"/>
  </r>
  <r>
    <s v="S"/>
    <s v="PERNIAGAAN STAR  (M) SDN BHD"/>
    <s v="BRN878598"/>
    <s v="GST000878598"/>
    <d v="2016-07-01T00:00:00"/>
    <s v="IN000200002"/>
    <m/>
    <n v="5"/>
    <s v="2300 Series Posture Chair Type R"/>
    <n v="700"/>
    <n v="42"/>
    <s v="SR"/>
    <m/>
    <s v="XXX"/>
    <n v="0"/>
    <n v="0"/>
  </r>
  <r>
    <s v="S"/>
    <s v="ACME PLUMBING"/>
    <m/>
    <m/>
    <d v="2016-07-01T00:00:00"/>
    <s v="IN000200003"/>
    <m/>
    <n v="1"/>
    <s v="Consulting"/>
    <n v="210000"/>
    <n v="0"/>
    <s v="ZRE"/>
    <m/>
    <s v="USD"/>
    <n v="60000"/>
    <n v="0"/>
  </r>
  <r>
    <s v="S"/>
    <s v="GOLD LION PTL LTD"/>
    <m/>
    <m/>
    <d v="2016-07-01T00:00:00"/>
    <s v="IN000200005"/>
    <m/>
    <n v="1"/>
    <s v="Fluorescent Desk Lamp"/>
    <n v="4900"/>
    <n v="0"/>
    <s v="ZRE"/>
    <m/>
    <s v="SGD"/>
    <n v="1750"/>
    <n v="0"/>
  </r>
  <r>
    <s v="S"/>
    <s v="GOLD LION PTL LTD"/>
    <m/>
    <m/>
    <d v="2016-07-01T00:00:00"/>
    <s v="IN000200005"/>
    <m/>
    <n v="2"/>
    <s v="13W Mini Fluorescent Bulb"/>
    <n v="140"/>
    <n v="0"/>
    <s v="ZRE"/>
    <m/>
    <s v="SGD"/>
    <n v="50"/>
    <n v="0"/>
  </r>
  <r>
    <s v="S"/>
    <s v="GOLD LION PTL LTD"/>
    <m/>
    <m/>
    <d v="2016-07-01T00:00:00"/>
    <s v="IN000200005"/>
    <m/>
    <n v="3"/>
    <s v="Halogen Desk Light"/>
    <n v="504"/>
    <n v="0"/>
    <s v="ZRE"/>
    <m/>
    <s v="SGD"/>
    <n v="180"/>
    <n v="0"/>
  </r>
  <r>
    <s v="S"/>
    <s v="GOLD LION PTL LTD"/>
    <m/>
    <m/>
    <d v="2016-07-01T00:00:00"/>
    <s v="IN000200005"/>
    <m/>
    <n v="4"/>
    <s v="50W/12V Halogen Bulb"/>
    <n v="280"/>
    <n v="0"/>
    <s v="ZRE"/>
    <m/>
    <s v="SGD"/>
    <n v="100"/>
    <n v="0"/>
  </r>
  <r>
    <s v="S"/>
    <s v="GOLD LION PTL LTD"/>
    <m/>
    <m/>
    <d v="2016-07-01T00:00:00"/>
    <s v="IN000200005"/>
    <m/>
    <n v="5"/>
    <s v="2300 Series Posture Chair Type G"/>
    <n v="336"/>
    <n v="0"/>
    <s v="ZRE"/>
    <m/>
    <s v="SGD"/>
    <n v="120"/>
    <n v="0"/>
  </r>
  <r>
    <s v="S"/>
    <s v="GOLD LION PTL LTD"/>
    <m/>
    <m/>
    <d v="2016-07-01T00:00:00"/>
    <s v="IN002000005"/>
    <m/>
    <n v="1"/>
    <s v="SALES"/>
    <n v="5500"/>
    <n v="0"/>
    <s v="ZRE"/>
    <s v="SINGAPORE"/>
    <s v="SGD"/>
    <n v="2200"/>
    <n v="0"/>
  </r>
  <r>
    <s v="S"/>
    <s v="JABATAN KASTAM DIRAJA MALAYSIA"/>
    <m/>
    <m/>
    <d v="2016-07-05T00:00:00"/>
    <n v="123654"/>
    <m/>
    <n v="1"/>
    <s v="REVERSE CHARGE FOR IMPORTED SERVICE"/>
    <n v="205000"/>
    <n v="12300"/>
    <s v="DS"/>
    <s v="MALAYSIA"/>
    <s v="XXX"/>
    <n v="0"/>
    <n v="0"/>
  </r>
  <r>
    <s v="S"/>
    <s v="KUMPULAN MAJU BERHAD"/>
    <s v="BRN984190"/>
    <s v="GST000984190"/>
    <d v="2016-07-05T00:00:00"/>
    <s v="IN000200006"/>
    <m/>
    <n v="1"/>
    <s v="Fluorescent Desk Lamp"/>
    <n v="42000"/>
    <n v="2520"/>
    <s v="SR"/>
    <m/>
    <s v="XXX"/>
    <n v="0"/>
    <n v="0"/>
  </r>
  <r>
    <s v="S"/>
    <s v="KUMPULAN MAJU BERHAD"/>
    <s v="BRN984190"/>
    <s v="GST000984190"/>
    <d v="2016-07-07T00:00:00"/>
    <s v="IN000200007"/>
    <m/>
    <n v="1"/>
    <s v="Consulting"/>
    <n v="2000"/>
    <n v="120"/>
    <s v="SR"/>
    <m/>
    <s v="XXX"/>
    <n v="0"/>
    <n v="0"/>
  </r>
  <r>
    <s v="S"/>
    <s v="KUMPULAN MAJU BERHAD"/>
    <s v="BRN984190"/>
    <s v="GST000984190"/>
    <d v="2016-07-07T00:00:00"/>
    <s v="IN000200007"/>
    <m/>
    <n v="2"/>
    <s v="Technical Documentation"/>
    <n v="160"/>
    <n v="9.6"/>
    <s v="SR"/>
    <m/>
    <s v="XXX"/>
    <n v="0"/>
    <n v="0"/>
  </r>
  <r>
    <s v="S"/>
    <s v="ACME PLUMBING"/>
    <m/>
    <m/>
    <d v="2016-07-07T00:00:00"/>
    <s v="IN000200008"/>
    <m/>
    <n v="1"/>
    <s v="Fluorescent Desk Lamp"/>
    <n v="1470"/>
    <n v="0"/>
    <s v="ZRE"/>
    <s v="VIETNAM"/>
    <s v="USD"/>
    <n v="420"/>
    <n v="0"/>
  </r>
  <r>
    <s v="S"/>
    <s v="ACME PLUMBING"/>
    <m/>
    <m/>
    <d v="2016-07-07T00:00:00"/>
    <s v="IN000200008"/>
    <m/>
    <n v="2"/>
    <s v="13W Mini Fluorescent Bulb"/>
    <n v="280"/>
    <n v="0"/>
    <s v="ZRE"/>
    <s v="VIETNAM"/>
    <s v="USD"/>
    <n v="80"/>
    <n v="0"/>
  </r>
  <r>
    <s v="S"/>
    <s v="ACME PLUMBING"/>
    <m/>
    <m/>
    <d v="2016-07-07T00:00:00"/>
    <s v="IN000200008"/>
    <m/>
    <n v="3"/>
    <s v="Halogen Desk Light"/>
    <n v="525"/>
    <n v="0"/>
    <s v="ZRE"/>
    <s v="VIETNAM"/>
    <s v="USD"/>
    <n v="150"/>
    <n v="0"/>
  </r>
  <r>
    <s v="S"/>
    <s v="ACME PLUMBING"/>
    <m/>
    <m/>
    <d v="2016-07-07T00:00:00"/>
    <s v="IN000200008"/>
    <m/>
    <n v="4"/>
    <s v="50W/12V Halogen Bulb"/>
    <n v="280"/>
    <n v="0"/>
    <s v="ZRE"/>
    <s v="VIETNAM"/>
    <s v="USD"/>
    <n v="80"/>
    <n v="0"/>
  </r>
  <r>
    <s v="S"/>
    <s v="ACME PLUMBING"/>
    <m/>
    <m/>
    <d v="2016-07-07T00:00:00"/>
    <s v="IN000200008"/>
    <m/>
    <n v="5"/>
    <s v="2300 Series Posture Chair Type G"/>
    <n v="350"/>
    <n v="0"/>
    <s v="ZRE"/>
    <m/>
    <s v="USD"/>
    <n v="100"/>
    <n v="0"/>
  </r>
  <r>
    <s v="S"/>
    <s v="PERNIAGAAN STAR  (M) SDN BHD"/>
    <s v="BRN878598"/>
    <s v="GST000878598"/>
    <d v="2016-07-10T00:00:00"/>
    <s v="IN000200010"/>
    <m/>
    <n v="1"/>
    <s v="Fluorescent Desk Lamp"/>
    <n v="210"/>
    <n v="12.6"/>
    <s v="SR"/>
    <m/>
    <s v="XXX"/>
    <n v="0"/>
    <n v="0"/>
  </r>
  <r>
    <s v="S"/>
    <s v="PERNIAGAAN STAR  (M) SDN BHD"/>
    <s v="BRN878598"/>
    <s v="GST000878598"/>
    <d v="2016-07-10T00:00:00"/>
    <s v="IN000200010"/>
    <m/>
    <n v="2"/>
    <s v="13W Mini Fluorescent Bulb"/>
    <n v="125"/>
    <n v="7.5"/>
    <s v="SR"/>
    <m/>
    <s v="XXX"/>
    <n v="0"/>
    <n v="0"/>
  </r>
  <r>
    <s v="S"/>
    <s v="PERNIAGAAN STAR  (M) SDN BHD"/>
    <s v="BRN878598"/>
    <s v="GST000878598"/>
    <d v="2016-07-10T00:00:00"/>
    <s v="IN000200010"/>
    <m/>
    <n v="3"/>
    <s v="Halogen Desk Light"/>
    <n v="225"/>
    <n v="13.5"/>
    <s v="SR"/>
    <m/>
    <s v="XXX"/>
    <n v="0"/>
    <n v="0"/>
  </r>
  <r>
    <s v="S"/>
    <s v="PERNIAGAAN STAR  (M) SDN BHD"/>
    <s v="BRN878598"/>
    <s v="GST000878598"/>
    <d v="2016-07-10T00:00:00"/>
    <s v="IN000200010"/>
    <m/>
    <n v="4"/>
    <s v="50W/12V Halogen Bulb"/>
    <n v="250"/>
    <n v="15"/>
    <s v="SR"/>
    <m/>
    <s v="XXX"/>
    <n v="0"/>
    <n v="0"/>
  </r>
  <r>
    <s v="S"/>
    <s v="PERNIAGAAN STAR  (M) SDN BHD"/>
    <s v="BRN878598"/>
    <s v="GST000878598"/>
    <d v="2016-07-10T00:00:00"/>
    <s v="IN000200010"/>
    <m/>
    <n v="5"/>
    <s v="2300 Series Posture Chair Type G"/>
    <n v="300"/>
    <n v="18"/>
    <s v="SR"/>
    <m/>
    <s v="XXX"/>
    <n v="0"/>
    <n v="0"/>
  </r>
  <r>
    <s v="S"/>
    <s v="ACME PLUMBING"/>
    <m/>
    <m/>
    <d v="2016-07-12T00:00:00"/>
    <s v="IN000200011"/>
    <m/>
    <n v="1"/>
    <s v="Fluorescent Desk Lamp"/>
    <n v="588"/>
    <n v="0"/>
    <s v="ZRE"/>
    <s v="THAILAND"/>
    <s v="USD"/>
    <n v="168"/>
    <n v="0"/>
  </r>
  <r>
    <s v="S"/>
    <s v="ACME PLUMBING"/>
    <m/>
    <m/>
    <d v="2016-07-12T00:00:00"/>
    <s v="IN000200011"/>
    <m/>
    <n v="2"/>
    <s v="13W Mini Fluorescent Bulb"/>
    <n v="280"/>
    <n v="0"/>
    <s v="ZRE"/>
    <s v="THAILAND"/>
    <s v="USD"/>
    <n v="80"/>
    <n v="0"/>
  </r>
  <r>
    <s v="S"/>
    <s v="ACME PLUMBING"/>
    <m/>
    <m/>
    <d v="2016-07-12T00:00:00"/>
    <s v="IN000200011"/>
    <m/>
    <n v="3"/>
    <s v="Halogen Desk Light"/>
    <n v="525"/>
    <n v="0"/>
    <s v="ZRE"/>
    <s v="THAILAND"/>
    <s v="USD"/>
    <n v="150"/>
    <n v="0"/>
  </r>
  <r>
    <s v="S"/>
    <s v="ACME PLUMBING"/>
    <m/>
    <m/>
    <d v="2016-07-12T00:00:00"/>
    <s v="IN000200011"/>
    <m/>
    <n v="4"/>
    <s v="50W/12V Halogen Bulb"/>
    <n v="560"/>
    <n v="0"/>
    <s v="ZRE"/>
    <s v="THAILAND"/>
    <s v="USD"/>
    <n v="160"/>
    <n v="0"/>
  </r>
  <r>
    <s v="S"/>
    <s v="ACME PLUMBING"/>
    <m/>
    <m/>
    <d v="2016-07-12T00:00:00"/>
    <s v="IN000200011"/>
    <m/>
    <n v="5"/>
    <s v="2300 Series Posture Chair Type G"/>
    <n v="700"/>
    <n v="0"/>
    <s v="ZRE"/>
    <s v="THAILAND"/>
    <s v="USD"/>
    <n v="200"/>
    <n v="0"/>
  </r>
  <r>
    <s v="S"/>
    <s v="ARISTON TRADERS  SDN BHD"/>
    <s v="BRN659874"/>
    <s v="GST000659874"/>
    <d v="2016-07-20T00:00:00"/>
    <s v="1722/2015"/>
    <m/>
    <n v="1"/>
    <s v="Consulting"/>
    <n v="4500"/>
    <n v="270"/>
    <s v="SR"/>
    <s v="MALAYSIA"/>
    <s v="XXX"/>
    <n v="0"/>
    <n v="0"/>
  </r>
  <r>
    <s v="S"/>
    <s v="ARISTON TRADERS  SDN BHD"/>
    <s v="BRN659874"/>
    <s v="GST000659874"/>
    <d v="2016-07-20T00:00:00"/>
    <s v="1722/2015"/>
    <m/>
    <n v="2"/>
    <s v="Technical Documentation"/>
    <n v="500"/>
    <n v="30"/>
    <s v="SR"/>
    <s v="MALAYSIA"/>
    <s v="XXX"/>
    <n v="0"/>
    <n v="0"/>
  </r>
  <r>
    <s v="S"/>
    <s v="MR TAN-EXEC DIRECTOR"/>
    <m/>
    <m/>
    <d v="2016-07-20T00:00:00"/>
    <s v="DM001/15"/>
    <m/>
    <n v="1"/>
    <s v="GST ON USAGE OF COMPANY PROPERTY"/>
    <n v="1000"/>
    <n v="60"/>
    <s v="DS"/>
    <s v="MALAYSIA"/>
    <s v="XXX"/>
    <n v="0"/>
    <n v="0"/>
  </r>
  <r>
    <s v="S"/>
    <s v="CRSC  APT"/>
    <m/>
    <m/>
    <d v="2016-07-20T00:00:00"/>
    <s v="R0172"/>
    <m/>
    <n v="1"/>
    <s v="Apartment Rental"/>
    <n v="5600"/>
    <n v="0"/>
    <s v="OS"/>
    <s v="SINGAPORE"/>
    <s v="SGD"/>
    <n v="2000"/>
    <n v="0"/>
  </r>
  <r>
    <s v="S"/>
    <s v="ANSON HOTEL MANAGEMENT S/B"/>
    <s v="BRN856487"/>
    <s v="GST000856487"/>
    <d v="2016-07-22T00:00:00"/>
    <s v="IN000000019"/>
    <m/>
    <n v="1"/>
    <s v="Fluorescent Desk Lamp"/>
    <n v="954"/>
    <n v="57.24"/>
    <s v="SR"/>
    <s v="MALAYSIA"/>
    <s v="XXX"/>
    <n v="0"/>
    <n v="0"/>
  </r>
  <r>
    <s v="S"/>
    <s v="ANSON HOTEL MANAGEMENT S/B"/>
    <s v="BRN856487"/>
    <s v="GST000856487"/>
    <d v="2016-07-22T00:00:00"/>
    <s v="IN000000019"/>
    <m/>
    <n v="2"/>
    <s v="Fluorescent Desk Lamp (Free Item)"/>
    <n v="0"/>
    <n v="0"/>
    <s v="SR"/>
    <s v="MALAYSIA"/>
    <s v="XXX"/>
    <n v="0"/>
    <n v="0"/>
  </r>
  <r>
    <s v="S"/>
    <s v="ANSON HOTEL MANAGEMENT S/B"/>
    <s v="BRN856487"/>
    <s v="GST000856487"/>
    <d v="2016-07-22T00:00:00"/>
    <s v="IN000000019"/>
    <m/>
    <n v="3"/>
    <s v="13W Mini Fluorescent Bulb"/>
    <n v="6120"/>
    <n v="367.2"/>
    <s v="SR"/>
    <s v="MALAYSIA"/>
    <s v="XXX"/>
    <n v="0"/>
    <n v="0"/>
  </r>
  <r>
    <s v="S"/>
    <s v="ANSON HOTEL MANAGEMENT S/B"/>
    <s v="BRN856487"/>
    <s v="GST000856487"/>
    <d v="2016-07-22T00:00:00"/>
    <s v="IN000000019"/>
    <m/>
    <n v="4"/>
    <s v="Halogen Desk Light"/>
    <n v="7800"/>
    <n v="468"/>
    <s v="SR"/>
    <s v="MALAYSIA"/>
    <s v="XXX"/>
    <n v="0"/>
    <n v="0"/>
  </r>
  <r>
    <s v="S"/>
    <s v="ANSON HOTEL MANAGEMENT S/B"/>
    <s v="BRN856487"/>
    <s v="GST000856487"/>
    <d v="2016-07-22T00:00:00"/>
    <s v="IN000000019"/>
    <m/>
    <n v="5"/>
    <s v="Halogen Desk Light"/>
    <n v="3600"/>
    <n v="216"/>
    <s v="SR"/>
    <s v="MALAYSIA"/>
    <s v="XXX"/>
    <n v="0"/>
    <n v="0"/>
  </r>
  <r>
    <s v="S"/>
    <s v="ANSON HOTEL MANAGEMENT S/B"/>
    <s v="BRN856487"/>
    <s v="GST000856487"/>
    <d v="2016-07-22T00:00:00"/>
    <s v="L08777"/>
    <m/>
    <n v="1"/>
    <s v="Fluorescent Desk Lamp"/>
    <n v="1470"/>
    <n v="0"/>
    <s v="ZRL"/>
    <s v="MALAYSIA"/>
    <s v="XXX"/>
    <n v="0"/>
    <n v="0"/>
  </r>
  <r>
    <s v="S"/>
    <s v="ANSON HOTEL MANAGEMENT S/B"/>
    <s v="BRN856487"/>
    <s v="GST000856487"/>
    <d v="2016-07-22T00:00:00"/>
    <s v="L08777"/>
    <m/>
    <n v="2"/>
    <s v="Consulting on Power Board"/>
    <n v="3000"/>
    <n v="180"/>
    <s v="SR"/>
    <s v="MALAYSIA"/>
    <s v="XXX"/>
    <n v="0"/>
    <n v="0"/>
  </r>
  <r>
    <s v="S"/>
    <s v="CRSC  APT"/>
    <m/>
    <m/>
    <d v="2016-07-26T00:00:00"/>
    <s v="CNR173"/>
    <m/>
    <n v="1"/>
    <s v="Technical Documentation"/>
    <n v="-16800"/>
    <n v="0"/>
    <s v="ZRE"/>
    <s v="SINGAPORE"/>
    <s v="SGD"/>
    <n v="-6000"/>
    <n v="0"/>
  </r>
  <r>
    <s v="S"/>
    <s v="CRSC  APT"/>
    <m/>
    <m/>
    <d v="2016-07-26T00:00:00"/>
    <s v="R0173"/>
    <m/>
    <n v="1"/>
    <s v="Technical Documentation"/>
    <n v="16800"/>
    <n v="0"/>
    <s v="ZRE"/>
    <s v="SINGAPORE"/>
    <s v="SGD"/>
    <n v="6000"/>
    <n v="0"/>
  </r>
  <r>
    <s v="S"/>
    <s v="CRSC  APT"/>
    <m/>
    <m/>
    <d v="2016-07-26T00:00:00"/>
    <s v="R0173A"/>
    <m/>
    <n v="1"/>
    <s v="Technical Documentation"/>
    <n v="15000"/>
    <n v="0"/>
    <s v="ZRE"/>
    <s v="SINGAPORE"/>
    <s v="SGD"/>
    <n v="6000"/>
    <n v="0"/>
  </r>
  <r>
    <s v="S"/>
    <s v="GOLD LION PTL LTD"/>
    <m/>
    <m/>
    <d v="2016-07-30T00:00:00"/>
    <s v="CN2000005"/>
    <m/>
    <n v="1"/>
    <s v="OVERSTATED"/>
    <n v="-6160"/>
    <n v="0"/>
    <s v="ZRE"/>
    <s v="SINGAPORE"/>
    <s v="SGD"/>
    <n v="-2200"/>
    <n v="0"/>
  </r>
  <r>
    <s v="S"/>
    <s v="GOLD LION PTL LTD"/>
    <m/>
    <m/>
    <d v="2016-07-30T00:00:00"/>
    <s v="IN000000007"/>
    <m/>
    <n v="1"/>
    <s v="Fluorescent Desk Lamp"/>
    <n v="25000"/>
    <n v="0"/>
    <s v="ZRE"/>
    <s v="SINGAPORE"/>
    <s v="SGD"/>
    <n v="10000"/>
    <n v="0"/>
  </r>
  <r>
    <s v="S"/>
    <s v="GOLD LION PTL LTD"/>
    <m/>
    <m/>
    <d v="2016-07-30T00:00:00"/>
    <s v="IN000000007"/>
    <m/>
    <n v="2"/>
    <s v="13W Mini Fluorescent Bulb"/>
    <n v="17500"/>
    <n v="0"/>
    <s v="ZRE"/>
    <s v="SINGAPORE"/>
    <s v="SGD"/>
    <n v="7000"/>
    <n v="0"/>
  </r>
  <r>
    <s v="S"/>
    <s v="GOLD LION PTL LTD"/>
    <m/>
    <m/>
    <d v="2016-07-30T00:00:00"/>
    <s v="IN000000007"/>
    <m/>
    <n v="3"/>
    <s v="Halogen Desk Light"/>
    <n v="28125"/>
    <n v="0"/>
    <s v="ZRE"/>
    <s v="SINGAPORE"/>
    <s v="SGD"/>
    <n v="11250"/>
    <n v="0"/>
  </r>
  <r>
    <s v="S"/>
    <s v="GOLD LION PTL LTD"/>
    <m/>
    <m/>
    <d v="2016-07-30T00:00:00"/>
    <s v="IN000000007"/>
    <m/>
    <n v="4"/>
    <s v="50W/12V Halogen Bulb"/>
    <n v="36000"/>
    <n v="0"/>
    <s v="ZRE"/>
    <s v="SINGAPORE"/>
    <s v="SGD"/>
    <n v="14400"/>
    <n v="0"/>
  </r>
  <r>
    <s v="S"/>
    <s v="GOLD LION PTL LTD"/>
    <m/>
    <m/>
    <d v="2016-07-30T00:00:00"/>
    <s v="IN000000007"/>
    <m/>
    <n v="5"/>
    <s v="Fluorescent Desk Lamp"/>
    <n v="37500"/>
    <n v="0"/>
    <s v="ZRE"/>
    <s v="SINGAPORE"/>
    <s v="SGD"/>
    <n v="15000"/>
    <n v="0"/>
  </r>
  <r>
    <s v="S"/>
    <s v="GOLD LION PTL LTD"/>
    <m/>
    <m/>
    <d v="2016-07-30T00:00:00"/>
    <s v="IN000000007"/>
    <m/>
    <n v="6"/>
    <s v="13W Mini Fluorescent Bulb"/>
    <n v="8750"/>
    <n v="0"/>
    <s v="ZRE"/>
    <s v="SINGAPORE"/>
    <s v="SGD"/>
    <n v="3500"/>
    <n v="0"/>
  </r>
  <r>
    <s v="S"/>
    <s v="GOLD LION PTL LTD"/>
    <m/>
    <m/>
    <d v="2016-07-30T00:00:00"/>
    <s v="IN000000007"/>
    <m/>
    <n v="7"/>
    <s v="Halogen Desk Light"/>
    <n v="28125"/>
    <n v="0"/>
    <s v="ZRE"/>
    <s v="SINGAPORE"/>
    <s v="SGD"/>
    <n v="11250"/>
    <n v="0"/>
  </r>
  <r>
    <s v="S"/>
    <s v="GOLD LION PTL LTD"/>
    <m/>
    <m/>
    <d v="2016-07-30T00:00:00"/>
    <s v="IN000000007"/>
    <m/>
    <n v="8"/>
    <s v="50W/12V Halogen Bulb"/>
    <n v="30000"/>
    <n v="0"/>
    <s v="ZRE"/>
    <s v="SINGAPORE"/>
    <s v="SGD"/>
    <n v="12000"/>
    <n v="0"/>
  </r>
  <r>
    <s v="S"/>
    <s v="PERNIAGAAN STAR  (M) SDN BHD"/>
    <s v="BRN878598"/>
    <s v="GST000878598"/>
    <d v="2016-07-30T00:00:00"/>
    <s v="IN000000008"/>
    <m/>
    <n v="1"/>
    <s v="Fluorescent Desk Lamp"/>
    <n v="200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2"/>
    <s v="13W Mini Fluorescent Bulb"/>
    <n v="70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3"/>
    <s v="Halogen Desk Light"/>
    <n v="1125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4"/>
    <s v="50W/12V Halogen Bulb"/>
    <n v="120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5"/>
    <s v="Fluorescent Desk Lamp"/>
    <n v="150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6"/>
    <s v="13W Mini Fluorescent Bulb"/>
    <n v="175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7"/>
    <s v="Halogen Desk Light"/>
    <n v="7500"/>
    <n v="0"/>
    <s v="RS"/>
    <s v="MALAYSIA"/>
    <s v="XXX"/>
    <n v="0"/>
    <n v="0"/>
  </r>
  <r>
    <s v="S"/>
    <s v="PERNIAGAAN STAR  (M) SDN BHD"/>
    <s v="BRN878598"/>
    <s v="GST000878598"/>
    <d v="2016-07-30T00:00:00"/>
    <s v="IN000000008"/>
    <m/>
    <n v="8"/>
    <s v="50W/12V Halogen Bulb"/>
    <n v="180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1"/>
    <s v="Fluorescent Desk Lamp"/>
    <n v="100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2"/>
    <s v="13W Mini Fluorescent Bulb"/>
    <n v="525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3"/>
    <s v="Halogen Desk Light"/>
    <n v="75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4"/>
    <s v="50W/12V Halogen Bulb"/>
    <n v="120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5"/>
    <s v="Fluorescent Desk Lamp"/>
    <n v="500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6"/>
    <s v="13W Mini Fluorescent Bulb"/>
    <n v="175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7"/>
    <s v="Halogen Desk Light"/>
    <n v="3750"/>
    <n v="0"/>
    <s v="RS"/>
    <s v="MALAYSIA"/>
    <s v="XXX"/>
    <n v="0"/>
    <n v="0"/>
  </r>
  <r>
    <s v="S"/>
    <s v="KUMPULAN MAJU BERHAD"/>
    <s v="BRN984190"/>
    <s v="GST000984190"/>
    <d v="2016-07-30T00:00:00"/>
    <s v="IN000000009"/>
    <m/>
    <n v="8"/>
    <s v="50W/12V Halogen Bulb"/>
    <n v="6000"/>
    <n v="0"/>
    <s v="RS"/>
    <s v="MALAYSIA"/>
    <s v="XXX"/>
    <n v="0"/>
    <n v="0"/>
  </r>
  <r>
    <s v="S"/>
    <s v="BIJAK UTUSAN  SDN BHD"/>
    <s v="BRN854784"/>
    <s v="GST000854784"/>
    <d v="2016-07-30T00:00:00"/>
    <s v="IN000000010"/>
    <m/>
    <n v="1"/>
    <s v="Fluorescent Desk Lamp"/>
    <n v="9000"/>
    <n v="540"/>
    <s v="SR"/>
    <s v="MALAYSIA"/>
    <s v="XXX"/>
    <n v="0"/>
    <n v="0"/>
  </r>
  <r>
    <s v="S"/>
    <s v="BIJAK UTUSAN  SDN BHD"/>
    <s v="BRN854784"/>
    <s v="GST000854784"/>
    <d v="2016-07-30T00:00:00"/>
    <s v="IN000000010"/>
    <m/>
    <n v="2"/>
    <s v="13W Mini Fluorescent Bulb"/>
    <n v="3000"/>
    <n v="180"/>
    <s v="SR"/>
    <s v="MALAYSIA"/>
    <s v="XXX"/>
    <n v="0"/>
    <n v="0"/>
  </r>
  <r>
    <s v="S"/>
    <s v="BIJAK UTUSAN  SDN BHD"/>
    <s v="BRN854784"/>
    <s v="GST000854784"/>
    <d v="2016-07-30T00:00:00"/>
    <s v="IN000000010"/>
    <m/>
    <n v="3"/>
    <s v="Halogen Desk Light"/>
    <n v="6000"/>
    <n v="360"/>
    <s v="SR"/>
    <s v="MALAYSIA"/>
    <s v="XXX"/>
    <n v="0"/>
    <n v="0"/>
  </r>
  <r>
    <s v="S"/>
    <s v="BIJAK UTUSAN  SDN BHD"/>
    <s v="BRN854784"/>
    <s v="GST000854784"/>
    <d v="2016-07-30T00:00:00"/>
    <s v="IN000000010"/>
    <m/>
    <n v="4"/>
    <s v="50W/12V Halogen Bulb"/>
    <n v="10000"/>
    <n v="600"/>
    <s v="SR"/>
    <s v="MALAYSIA"/>
    <s v="XXX"/>
    <n v="0"/>
    <n v="0"/>
  </r>
  <r>
    <s v="S"/>
    <s v="BIJAK UTUSAN  SDN BHD"/>
    <s v="BRN854784"/>
    <s v="GST000854784"/>
    <d v="2016-07-30T00:00:00"/>
    <s v="IN000000010"/>
    <m/>
    <n v="5"/>
    <s v="Fluorescent Desk Lamp"/>
    <n v="4500"/>
    <n v="270"/>
    <s v="SR"/>
    <s v="MALAYSIA"/>
    <s v="XXX"/>
    <n v="0"/>
    <n v="0"/>
  </r>
  <r>
    <s v="S"/>
    <s v="BIJAK UTUSAN  SDN BHD"/>
    <s v="BRN854784"/>
    <s v="GST000854784"/>
    <d v="2016-07-30T00:00:00"/>
    <s v="IN000000010"/>
    <m/>
    <n v="6"/>
    <s v="13W Mini Fluorescent Bulb"/>
    <n v="1500"/>
    <n v="90"/>
    <s v="SR"/>
    <s v="MALAYSIA"/>
    <s v="XXX"/>
    <n v="0"/>
    <n v="0"/>
  </r>
  <r>
    <s v="S"/>
    <s v="BIJAK UTUSAN  SDN BHD"/>
    <s v="BRN854784"/>
    <s v="GST000854784"/>
    <d v="2016-07-30T00:00:00"/>
    <s v="IN000000010"/>
    <m/>
    <n v="7"/>
    <s v="Halogen Desk Light"/>
    <n v="0"/>
    <n v="0"/>
    <s v="SR"/>
    <s v="MALAYSIA"/>
    <s v="XXX"/>
    <n v="0"/>
    <n v="0"/>
  </r>
  <r>
    <s v="S"/>
    <s v="BIJAK UTUSAN  SDN BHD"/>
    <s v="BRN854784"/>
    <s v="GST000854784"/>
    <d v="2016-07-30T00:00:00"/>
    <s v="IN000000010"/>
    <m/>
    <n v="8"/>
    <s v="50W/12V Halogen Bulb"/>
    <n v="0"/>
    <n v="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1"/>
    <s v="Fluorescent Desk Lamp"/>
    <n v="120000"/>
    <n v="72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2"/>
    <s v="13W Mini Fluorescent Bulb"/>
    <n v="40000"/>
    <n v="24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3"/>
    <s v="Halogen Desk Light"/>
    <n v="100000"/>
    <n v="60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4"/>
    <s v="50W/12V Halogen Bulb"/>
    <n v="150000"/>
    <n v="90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5"/>
    <s v="Fluorescent Desk Lamp"/>
    <n v="60000"/>
    <n v="36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6"/>
    <s v="13W Mini Fluorescent Bulb"/>
    <n v="20000"/>
    <n v="12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7"/>
    <s v="Halogen Desk Light"/>
    <n v="50000"/>
    <n v="3000"/>
    <s v="SR"/>
    <s v="MALAYSIA"/>
    <s v="XXX"/>
    <n v="0"/>
    <n v="0"/>
  </r>
  <r>
    <s v="S"/>
    <s v="PERNIAGAAN STAR  (M) SDN BHD"/>
    <s v="BRN878598"/>
    <s v="GST000878598"/>
    <d v="2016-07-30T00:00:00"/>
    <s v="IN000000011"/>
    <m/>
    <n v="8"/>
    <s v="50W/12V Halogen Bulb"/>
    <n v="75000"/>
    <n v="4500"/>
    <s v="SR"/>
    <s v="MALAYSIA"/>
    <s v="XXX"/>
    <n v="0"/>
    <n v="0"/>
  </r>
  <r>
    <s v="S"/>
    <s v="ANSON HOTEL MANAGEMENT S/B"/>
    <s v="BRN856487"/>
    <s v="GST000856487"/>
    <d v="2016-07-30T00:00:00"/>
    <s v="IN000000012"/>
    <m/>
    <n v="1"/>
    <s v="Fluorescent Desk Lamp"/>
    <n v="2000"/>
    <n v="120"/>
    <s v="SR"/>
    <s v="MALAYSIA"/>
    <s v="XXX"/>
    <n v="0"/>
    <n v="0"/>
  </r>
  <r>
    <s v="S"/>
    <s v="ANSON HOTEL MANAGEMENT S/B"/>
    <s v="BRN856487"/>
    <s v="GST000856487"/>
    <d v="2016-07-30T00:00:00"/>
    <s v="IN000000012"/>
    <m/>
    <n v="2"/>
    <s v="13W Mini Fluorescent Bulb"/>
    <n v="3000"/>
    <n v="18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1"/>
    <s v="Fluorescent Desk Lamp"/>
    <n v="50000"/>
    <n v="300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2"/>
    <s v="13W Mini Fluorescent Bulb"/>
    <n v="17500"/>
    <n v="105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3"/>
    <s v="Halogen Desk Light"/>
    <n v="37500"/>
    <n v="225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4"/>
    <s v="50W/12V Halogen Bulb"/>
    <n v="60000"/>
    <n v="360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5"/>
    <s v="Fluorescent Desk Lamp"/>
    <n v="50000"/>
    <n v="300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6"/>
    <s v="13W Mini Fluorescent Bulb"/>
    <n v="17500"/>
    <n v="105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7"/>
    <s v="Halogen Desk Light"/>
    <n v="37500"/>
    <n v="225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8"/>
    <s v="50W/12V Halogen Bulb"/>
    <n v="60000"/>
    <n v="3600"/>
    <s v="SR"/>
    <s v="MALAYSIA"/>
    <s v="XXX"/>
    <n v="0"/>
    <n v="0"/>
  </r>
  <r>
    <s v="S"/>
    <s v="ANSON HOTEL MANAGEMENT S/B"/>
    <s v="BRN856487"/>
    <s v="GST000856487"/>
    <d v="2016-07-30T00:00:00"/>
    <s v="IN000000013"/>
    <m/>
    <n v="9"/>
    <s v="TRANSPORTATION CHARGES"/>
    <n v="200"/>
    <n v="0"/>
    <s v="OS"/>
    <s v="MALAYSIA"/>
    <s v="XXX"/>
    <n v="0"/>
    <n v="0"/>
  </r>
  <r>
    <s v="S"/>
    <s v="ARISTON TRADERS  SDN BHD"/>
    <s v="BRN659874"/>
    <s v="GST000659874"/>
    <d v="2016-07-30T00:00:00"/>
    <s v="IN000000014"/>
    <m/>
    <n v="1"/>
    <s v="Fluorescent Desk Lamp"/>
    <n v="50000"/>
    <n v="300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2"/>
    <s v="13W Mini Fluorescent Bulb"/>
    <n v="17500"/>
    <n v="105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3"/>
    <s v="Halogen Desk Light"/>
    <n v="37500"/>
    <n v="225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4"/>
    <s v="50W/12V Halogen Bulb"/>
    <n v="60000"/>
    <n v="360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5"/>
    <s v="Fluorescent Desk Lamp"/>
    <n v="50000"/>
    <n v="300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6"/>
    <s v="13W Mini Fluorescent Bulb"/>
    <n v="17500"/>
    <n v="105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7"/>
    <s v="Halogen Desk Light"/>
    <n v="37500"/>
    <n v="225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8"/>
    <s v="50W/12V Halogen Bulb"/>
    <n v="60000"/>
    <n v="3600"/>
    <s v="SR"/>
    <s v="MALAYSIA"/>
    <s v="XXX"/>
    <n v="0"/>
    <n v="0"/>
  </r>
  <r>
    <s v="S"/>
    <s v="ARISTON TRADERS  SDN BHD"/>
    <s v="BRN659874"/>
    <s v="GST000659874"/>
    <d v="2016-07-30T00:00:00"/>
    <s v="IN000000014"/>
    <m/>
    <n v="9"/>
    <s v="TRANSPORTATION CHARGES"/>
    <n v="200"/>
    <n v="0"/>
    <s v="OS"/>
    <s v="MALAYSIA"/>
    <s v="XXX"/>
    <n v="0"/>
    <n v="0"/>
  </r>
  <r>
    <s v="S"/>
    <s v="BIJAK UTUSAN  SDN BHD"/>
    <s v="BRN854784"/>
    <s v="GST000854784"/>
    <d v="2016-07-30T00:00:00"/>
    <s v="IN000000015"/>
    <m/>
    <n v="1"/>
    <s v="Fluorescent Desk Lamp"/>
    <n v="2500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2"/>
    <s v="13W Mini Fluorescent Bulb"/>
    <n v="875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3"/>
    <s v="Halogen Desk Light"/>
    <n v="1875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4"/>
    <s v="50W/12V Halogen Bulb"/>
    <n v="3000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5"/>
    <s v="Fluorescent Desk Lamp"/>
    <n v="700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6"/>
    <s v="13W Mini Fluorescent Bulb"/>
    <n v="245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7"/>
    <s v="Halogen Desk Light"/>
    <n v="7500"/>
    <n v="0"/>
    <s v="RS"/>
    <s v="MALAYSIA"/>
    <s v="XXX"/>
    <n v="0"/>
    <n v="0"/>
  </r>
  <r>
    <s v="S"/>
    <s v="BIJAK UTUSAN  SDN BHD"/>
    <s v="BRN854784"/>
    <s v="GST000854784"/>
    <d v="2016-07-30T00:00:00"/>
    <s v="IN000000015"/>
    <m/>
    <n v="8"/>
    <s v="50W/12V Halogen Bulb"/>
    <n v="9600"/>
    <n v="0"/>
    <s v="RS"/>
    <s v="MALAYSIA"/>
    <s v="XXX"/>
    <n v="0"/>
    <n v="0"/>
  </r>
  <r>
    <s v="S"/>
    <s v="BREAK AWAY DESIGN"/>
    <m/>
    <m/>
    <d v="2016-07-30T00:00:00"/>
    <s v="IN000200004"/>
    <m/>
    <n v="1"/>
    <s v="Halogen Desk Light"/>
    <n v="5250"/>
    <n v="0"/>
    <s v="ZRE"/>
    <m/>
    <s v="USD"/>
    <n v="1500"/>
    <n v="0"/>
  </r>
  <r>
    <s v="S"/>
    <s v="BREAK AWAY DESIGN"/>
    <m/>
    <m/>
    <d v="2016-07-30T00:00:00"/>
    <s v="IN000200004"/>
    <m/>
    <n v="2"/>
    <s v="50W/12V Halogen Bulb"/>
    <n v="560"/>
    <n v="0"/>
    <s v="ZRE"/>
    <m/>
    <s v="USD"/>
    <n v="160"/>
    <n v="0"/>
  </r>
  <r>
    <s v="S"/>
    <s v="BREAK AWAY DESIGN"/>
    <m/>
    <m/>
    <d v="2016-07-30T00:00:00"/>
    <s v="IN000200004"/>
    <m/>
    <n v="3"/>
    <s v="2300 Series Posture Chair Type R"/>
    <n v="815.5"/>
    <n v="0"/>
    <s v="ZRE"/>
    <m/>
    <s v="USD"/>
    <n v="233"/>
    <n v="0"/>
  </r>
  <r>
    <s v="S"/>
    <s v="BREAK AWAY DESIGN"/>
    <m/>
    <m/>
    <d v="2016-07-30T00:00:00"/>
    <s v="IN000200004"/>
    <m/>
    <n v="4"/>
    <s v="13W Mini Fluorescent Bulb"/>
    <n v="280"/>
    <n v="0"/>
    <s v="ZRE"/>
    <m/>
    <s v="USD"/>
    <n v="80"/>
    <n v="0"/>
  </r>
  <r>
    <s v="S"/>
    <s v="BREAK AWAY DESIGN"/>
    <m/>
    <m/>
    <d v="2016-07-30T00:00:00"/>
    <s v="IN000200004"/>
    <m/>
    <n v="5"/>
    <s v="Fluorescent Desk Lamp"/>
    <n v="147"/>
    <n v="0"/>
    <s v="ZRE"/>
    <m/>
    <s v="USD"/>
    <n v="42"/>
    <n v="0"/>
  </r>
  <r>
    <s v="S"/>
    <s v="ALI-STORE DEPT"/>
    <m/>
    <m/>
    <d v="2016-07-30T00:00:00"/>
    <s v="R1002"/>
    <m/>
    <n v="1"/>
    <s v="FINES FOR DAMAGING COMPANY PROPERYT"/>
    <n v="500"/>
    <n v="0"/>
    <s v="OS"/>
    <s v="MALAYSIA"/>
    <s v="XXX"/>
    <n v="0"/>
    <n v="0"/>
  </r>
  <r>
    <s v="S"/>
    <s v="CRSC  APT"/>
    <m/>
    <m/>
    <d v="2016-07-30T00:00:00"/>
    <s v="R8789"/>
    <m/>
    <n v="1"/>
    <s v="Apartment Rental May 2015"/>
    <n v="9800"/>
    <n v="0"/>
    <s v="OS"/>
    <s v="SINGAPORE"/>
    <s v="SGD"/>
    <n v="3500"/>
    <n v="0"/>
  </r>
  <r>
    <s v="S"/>
    <s v="JKDM-REVERSE CHARGE"/>
    <m/>
    <m/>
    <d v="2016-07-30T00:00:00"/>
    <s v="RC001/15"/>
    <m/>
    <n v="1"/>
    <s v="REVERSE CHARGE ON INV#Q12344 (FAST TRADE LTD)"/>
    <n v="3975"/>
    <n v="238.5"/>
    <s v="DS"/>
    <s v="MALAYSIA"/>
    <s v="XXX"/>
    <n v="0"/>
    <n v="0"/>
  </r>
  <r>
    <s v="S"/>
    <s v="CIMB"/>
    <s v="BRN859756"/>
    <s v="GST000859756"/>
    <d v="2016-07-30T00:00:00"/>
    <s v="RV6546"/>
    <m/>
    <n v="1"/>
    <s v="INTEREST APRIL 2015"/>
    <n v="2800"/>
    <n v="0"/>
    <s v="ES"/>
    <s v="MALAYSIA"/>
    <s v="XXX"/>
    <n v="0"/>
    <n v="0"/>
  </r>
  <r>
    <s v="S"/>
    <s v="ARISTON TRADERS  SDN BHD"/>
    <s v="BRN659874"/>
    <s v="GST000659874"/>
    <d v="2016-07-31T00:00:00"/>
    <s v="CN000000001"/>
    <m/>
    <n v="1"/>
    <s v="Fluorescent Desk Lamp"/>
    <n v="0"/>
    <n v="0"/>
    <s v="ZRL"/>
    <s v="MALAYSIA"/>
    <s v="XXX"/>
    <n v="0"/>
    <n v="0"/>
  </r>
  <r>
    <s v="S"/>
    <s v="ARISTON TRADERS  SDN BHD"/>
    <s v="BRN659874"/>
    <s v="GST000659874"/>
    <d v="2016-07-31T00:00:00"/>
    <s v="CN000000001"/>
    <m/>
    <n v="2"/>
    <s v="Halogen Desk Light"/>
    <n v="0"/>
    <n v="0"/>
    <s v="ZRL"/>
    <s v="MALAYSIA"/>
    <s v="XXX"/>
    <n v="0"/>
    <n v="0"/>
  </r>
  <r>
    <s v="S"/>
    <s v="ARISTON TRADERS  SDN BHD"/>
    <s v="BRN659874"/>
    <s v="GST000659874"/>
    <d v="2016-07-31T00:00:00"/>
    <s v="IN000000016"/>
    <m/>
    <n v="1"/>
    <s v="Fluorescent Desk Lamp"/>
    <n v="0"/>
    <n v="0"/>
    <s v="ZRL"/>
    <s v="MALAYSIA"/>
    <s v="XXX"/>
    <n v="0"/>
    <n v="0"/>
  </r>
  <r>
    <s v="S"/>
    <s v="ARISTON TRADERS  SDN BHD"/>
    <s v="BRN659874"/>
    <s v="GST000659874"/>
    <d v="2016-07-31T00:00:00"/>
    <s v="IN000000016"/>
    <m/>
    <n v="2"/>
    <s v="Halogen Desk Light"/>
    <n v="0"/>
    <n v="0"/>
    <s v="ZRL"/>
    <s v="MALAYSIA"/>
    <s v="XXX"/>
    <n v="0"/>
    <n v="0"/>
  </r>
  <r>
    <s v="S"/>
    <s v="KUMPULAN MAJU BERHAD"/>
    <s v="BRN984190"/>
    <s v="GST000984190"/>
    <d v="2016-07-31T00:00:00"/>
    <s v="IN000000017"/>
    <m/>
    <n v="1"/>
    <s v="TECHNICAL DOC &amp; INSTRUCTION MANUALS"/>
    <n v="1600"/>
    <n v="0"/>
    <s v="NS"/>
    <s v="MALAYSIA"/>
    <s v="XXX"/>
    <n v="0"/>
    <n v="0"/>
  </r>
  <r>
    <s v="S"/>
    <s v="KUMPULAN MAJU BERHAD"/>
    <s v="BRN984190"/>
    <s v="GST000984190"/>
    <d v="2016-07-31T00:00:00"/>
    <s v="IN000000018"/>
    <s v="K28787687"/>
    <n v="1"/>
    <s v="Fluorescent Desk Lamp"/>
    <n v="300000"/>
    <n v="0"/>
    <s v="ZDA"/>
    <s v="MALAYSIA"/>
    <s v="XXX"/>
    <n v="0"/>
    <n v="0"/>
  </r>
  <r>
    <s v="S"/>
    <s v="KUMPULAN MAJU BERHAD"/>
    <s v="BRN984190"/>
    <s v="GST000984190"/>
    <d v="2016-07-31T00:00:00"/>
    <s v="IN000000018"/>
    <s v="K28787687"/>
    <n v="2"/>
    <s v="Halogen Desk Light"/>
    <n v="480000"/>
    <n v="0"/>
    <s v="ZDA"/>
    <s v="MALAYSIA"/>
    <s v="XXX"/>
    <n v="0"/>
    <n v="0"/>
  </r>
  <r>
    <s v="S"/>
    <s v="GOLD LION PTL LTD"/>
    <m/>
    <m/>
    <d v="2016-07-31T00:00:00"/>
    <s v="IN000000020"/>
    <s v="K2-997898"/>
    <n v="1"/>
    <s v="Fluorescent Desk Lamp"/>
    <n v="1200"/>
    <n v="0"/>
    <s v="ZRE"/>
    <s v="SINGAPORE"/>
    <s v="SGD"/>
    <n v="1200"/>
    <n v="0"/>
  </r>
  <r>
    <s v="S"/>
    <s v="GOLD LION PTL LTD"/>
    <m/>
    <m/>
    <d v="2016-07-31T00:00:00"/>
    <s v="IN000000020"/>
    <s v="K2-997898"/>
    <n v="2"/>
    <s v="13W Mini Fluorescent Bulb"/>
    <n v="3740"/>
    <n v="0"/>
    <s v="ZRE"/>
    <s v="SINGAPORE"/>
    <s v="SGD"/>
    <n v="3740"/>
    <n v="0"/>
  </r>
  <r>
    <s v="S"/>
    <s v="GOLD LION PTL LTD"/>
    <m/>
    <m/>
    <d v="2016-07-31T00:00:00"/>
    <s v="IN000000020"/>
    <s v="K2-997898"/>
    <n v="3"/>
    <s v="50W/12V Halogen Bulb"/>
    <n v="9000"/>
    <n v="0"/>
    <s v="ZRE"/>
    <s v="SINGAPORE"/>
    <s v="SGD"/>
    <n v="9000"/>
    <n v="0"/>
  </r>
  <r>
    <s v="S"/>
    <s v="JABATAN KASTAM DIRAJA MALAYSIA"/>
    <m/>
    <m/>
    <d v="2016-07-31T00:00:00"/>
    <s v="JV#076698"/>
    <m/>
    <n v="1"/>
    <s v="GST REPORTING FOR FOREX GAIN"/>
    <n v="41600"/>
    <n v="0"/>
    <s v="IES"/>
    <s v="MALAYSIA"/>
    <s v="XXX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12">
  <r>
    <s v="L"/>
    <d v="2016-07-01T00:00:00"/>
    <n v="1000"/>
    <s v="B"/>
    <s v="PETTY CASH"/>
    <s v="OPENING BALANCE"/>
    <m/>
    <m/>
    <m/>
    <m/>
    <n v="0"/>
    <n v="0"/>
    <n v="500"/>
    <n v="500"/>
  </r>
  <r>
    <s v="L"/>
    <d v="2016-07-31T00:00:00"/>
    <n v="1000"/>
    <s v="B"/>
    <s v="PETTY CASH"/>
    <s v="TOTAL CLAIMS FOR APRIL 2015"/>
    <s v="SANDRA-FINANCE"/>
    <n v="500002"/>
    <s v="PC1504/23"/>
    <s v="GL-JE"/>
    <n v="0"/>
    <n v="2340"/>
    <n v="-1840"/>
    <n v="0"/>
  </r>
  <r>
    <s v="L"/>
    <d v="2016-07-01T00:00:00"/>
    <n v="1021"/>
    <s v="B"/>
    <s v="PUBLIC BANK BERHAD"/>
    <s v="OPENING BALANCE"/>
    <m/>
    <m/>
    <m/>
    <m/>
    <n v="0"/>
    <n v="0"/>
    <n v="60490.57"/>
    <n v="60490.57"/>
  </r>
  <r>
    <s v="L"/>
    <d v="2016-07-05T00:00:00"/>
    <n v="1021"/>
    <s v="B"/>
    <s v="PUBLIC BANK BERHAD"/>
    <s v="CONSULTATION SERVICE PAID-Misc. Payment-1"/>
    <s v="FAST TRADE"/>
    <n v="1300006"/>
    <s v="S321645-FAST TRADE LTD"/>
    <s v="AP-PY"/>
    <n v="0"/>
    <n v="574000"/>
    <n v="-513509.43"/>
    <n v="0"/>
  </r>
  <r>
    <s v="L"/>
    <d v="2016-07-05T00:00:00"/>
    <n v="1021"/>
    <s v="B"/>
    <s v="PUBLIC BANK BERHAD"/>
    <s v="MR. TAN - LOAN  REPAYMENT"/>
    <s v="MR. TAN - LOAN  REPAYMENT"/>
    <n v="500005"/>
    <s v="OR9878"/>
    <s v="GL-JE"/>
    <n v="50000"/>
    <n v="0"/>
    <n v="-463509.43"/>
    <n v="0"/>
  </r>
  <r>
    <s v="L"/>
    <d v="2016-07-15T00:00:00"/>
    <n v="1021"/>
    <s v="B"/>
    <s v="PUBLIC BANK BERHAD"/>
    <s v="MR. TAN - LOAN TO DIRECTOR"/>
    <s v="MR. TAN - LOAN TO DIRECTOR"/>
    <n v="500006"/>
    <s v="CIMB612487"/>
    <s v="GL-JE"/>
    <n v="0"/>
    <n v="100000"/>
    <n v="-563509.43000000005"/>
    <n v="0"/>
  </r>
  <r>
    <s v="L"/>
    <d v="2016-07-15T00:00:00"/>
    <n v="1021"/>
    <s v="B"/>
    <s v="PUBLIC BANK BERHAD"/>
    <s v="PUBLIC BANK BERHAD-Misc. Payment-1"/>
    <s v="PUBLIC BANK BERHAD"/>
    <n v="1300007"/>
    <s v="BC456987-PUBLIC BANK BERHAD"/>
    <s v="AP-PY"/>
    <n v="0"/>
    <n v="636"/>
    <n v="-564145.43000000005"/>
    <n v="0"/>
  </r>
  <r>
    <s v="L"/>
    <d v="2016-07-20T00:00:00"/>
    <n v="1021"/>
    <s v="B"/>
    <s v="PUBLIC BANK BERHAD"/>
    <s v="MINERAL WATER-Misc. Payment-1"/>
    <s v="MAJU JAYA STATIONERY (M) SDN. BHD"/>
    <n v="1300008"/>
    <s v="123458-MAJU JAYA STATIONERY (M) SDN. BHD"/>
    <s v="AP-PY"/>
    <n v="0"/>
    <n v="400"/>
    <n v="-564545.43000000005"/>
    <n v="0"/>
  </r>
  <r>
    <s v="L"/>
    <d v="2016-07-20T00:00:00"/>
    <n v="1021"/>
    <s v="B"/>
    <s v="PUBLIC BANK BERHAD"/>
    <s v="000000123654-Payment-1"/>
    <s v="PAYMENT FOR OUTSTANDING BILLS"/>
    <n v="1300011"/>
    <s v="A-001-ARTX  ADVERTISING &amp; TRADING"/>
    <s v="AP-PY"/>
    <n v="0"/>
    <n v="15140"/>
    <n v="-579685.43000000005"/>
    <n v="0"/>
  </r>
  <r>
    <s v="L"/>
    <d v="2016-07-20T00:00:00"/>
    <n v="1021"/>
    <s v="B"/>
    <s v="PUBLIC BANK BERHAD"/>
    <s v="MR TAN LOAN REPAYMENT"/>
    <s v="MR TAN LOAN REPAYMENT"/>
    <n v="500007"/>
    <s v="OR9899"/>
    <s v="GL-JE"/>
    <n v="50000"/>
    <n v="0"/>
    <n v="-529685.43000000005"/>
    <n v="0"/>
  </r>
  <r>
    <s v="L"/>
    <d v="2016-07-20T00:00:00"/>
    <n v="1021"/>
    <s v="B"/>
    <s v="PUBLIC BANK BERHAD"/>
    <s v="SALARY/OVERTIME/EPF/PERKESO FOR APR 15"/>
    <s v="PAYMENTS AND RECEIPTS"/>
    <n v="500011"/>
    <s v="PV3215"/>
    <s v="GL-JE"/>
    <n v="0"/>
    <n v="552640"/>
    <n v="-1082325.43"/>
    <n v="0"/>
  </r>
  <r>
    <s v="L"/>
    <d v="2016-07-22T00:00:00"/>
    <n v="1021"/>
    <s v="B"/>
    <s v="PUBLIC BANK BERHAD"/>
    <s v="STAFF LOAN-Misc. Payment-1"/>
    <s v="STAFF ACCOUNT"/>
    <n v="1300003"/>
    <s v="HR578888-STAFF ACCOUNT"/>
    <s v="AP-PY"/>
    <n v="0"/>
    <n v="12000"/>
    <n v="-1094325.43"/>
    <n v="0"/>
  </r>
  <r>
    <s v="L"/>
    <d v="2016-07-30T00:00:00"/>
    <n v="1021"/>
    <s v="B"/>
    <s v="PUBLIC BANK BERHAD"/>
    <s v="LOAN TO DIRECTOR - MR. TAN"/>
    <s v="MR TAN - PRIVATE LOAN"/>
    <n v="500004"/>
    <s v="CIMB612456"/>
    <s v="GL-JE"/>
    <n v="0"/>
    <n v="100000"/>
    <n v="-1194325.43"/>
    <n v="0"/>
  </r>
  <r>
    <s v="L"/>
    <d v="2016-07-30T00:00:00"/>
    <n v="1021"/>
    <s v="B"/>
    <s v="PUBLIC BANK BERHAD"/>
    <s v="CLAIMS APRIL 2015-Misc. Payment-1"/>
    <s v="MR TAN -EXEC DIRECTOR"/>
    <n v="1300001"/>
    <s v="PV1234-STAFF ACCOUNT"/>
    <s v="AP-PY"/>
    <n v="0"/>
    <n v="1364"/>
    <n v="-1195689.43"/>
    <n v="0"/>
  </r>
  <r>
    <s v="L"/>
    <d v="2016-07-30T00:00:00"/>
    <n v="1021"/>
    <s v="B"/>
    <s v="PUBLIC BANK BERHAD"/>
    <s v="CLAIMS APRIL 2015-Misc. Payment-1"/>
    <s v="MS LEE - MKT MANAGER"/>
    <n v="1300002"/>
    <s v="PV1256-STAFF ACCOUNT"/>
    <s v="AP-PY"/>
    <n v="0"/>
    <n v="2390"/>
    <n v="-1198079.43"/>
    <n v="0"/>
  </r>
  <r>
    <s v="L"/>
    <d v="2016-07-30T00:00:00"/>
    <n v="1021"/>
    <s v="B"/>
    <s v="PUBLIC BANK BERHAD"/>
    <s v="NET PAYROLL APRIL 2015"/>
    <s v="STAFF SALARY"/>
    <n v="500008"/>
    <s v="PBB088090"/>
    <s v="GL-JE"/>
    <n v="0"/>
    <n v="31200"/>
    <n v="-1229279.43"/>
    <n v="0"/>
  </r>
  <r>
    <s v="L"/>
    <d v="2016-07-30T00:00:00"/>
    <n v="1021"/>
    <s v="B"/>
    <s v="PUBLIC BANK BERHAD"/>
    <s v="000000012354-Payment-1"/>
    <s v="PAYMENT FOR OUTSTANDING BILLS"/>
    <n v="1300012"/>
    <s v="B-005-MAJU JAYA STATIONERY (M) SDN. BHD"/>
    <s v="AP-PY"/>
    <n v="0"/>
    <n v="1300"/>
    <n v="-1230579.43"/>
    <n v="0"/>
  </r>
  <r>
    <s v="L"/>
    <d v="2016-07-30T00:00:00"/>
    <n v="1021"/>
    <s v="B"/>
    <s v="PUBLIC BANK BERHAD"/>
    <s v="000000654789-Payment-1"/>
    <m/>
    <n v="1300013"/>
    <s v="B-004-XYEN MARKETING (JB) SDN BHD"/>
    <s v="AP-PY"/>
    <n v="0"/>
    <n v="9300"/>
    <n v="-1239879.43"/>
    <n v="0"/>
  </r>
  <r>
    <s v="L"/>
    <d v="2016-07-30T00:00:00"/>
    <n v="1021"/>
    <s v="B"/>
    <s v="PUBLIC BANK BERHAD"/>
    <s v="000000456987-Payment-1"/>
    <m/>
    <n v="1300014"/>
    <s v="C-013-CARPET  SDN. BHD."/>
    <s v="AP-PY"/>
    <n v="0"/>
    <n v="4780"/>
    <n v="-1244659.43"/>
    <n v="0"/>
  </r>
  <r>
    <s v="L"/>
    <d v="2016-07-30T00:00:00"/>
    <n v="1021"/>
    <s v="B"/>
    <s v="PUBLIC BANK BERHAD"/>
    <s v="STAFFS MEDICAL BILLS-Misc. Payment-1"/>
    <s v="KLINIK KELUARGA"/>
    <n v="1300009"/>
    <s v="K321654-KLINIK KELUARGA"/>
    <s v="AP-PY"/>
    <n v="0"/>
    <n v="2067"/>
    <n v="-1246726.43"/>
    <n v="0"/>
  </r>
  <r>
    <s v="L"/>
    <d v="2016-07-30T00:00:00"/>
    <n v="1021"/>
    <s v="B"/>
    <s v="PUBLIC BANK BERHAD"/>
    <s v="STAFF CLAIMS-Misc. Payment-1"/>
    <s v="STAFF ACCOUNT"/>
    <n v="1300010"/>
    <s v="PV321654-STAFF ACCOUNT"/>
    <s v="AP-PY"/>
    <n v="0"/>
    <n v="3450"/>
    <n v="-1250176.43"/>
    <n v="0"/>
  </r>
  <r>
    <s v="L"/>
    <d v="2016-07-30T00:00:00"/>
    <n v="1021"/>
    <s v="B"/>
    <s v="PUBLIC BANK BERHAD"/>
    <s v="FINES FOR DAMAGING COMPANY PROPERYT-STAFF ACCOUNT"/>
    <s v="ALI-STORE DEPT"/>
    <n v="1600001"/>
    <s v="R1002-PY000000001-1"/>
    <s v="AR-PY"/>
    <n v="500"/>
    <n v="0"/>
    <n v="-1249676.43"/>
    <n v="0"/>
  </r>
  <r>
    <s v="L"/>
    <d v="2016-07-30T00:00:00"/>
    <n v="1021"/>
    <s v="B"/>
    <s v="PUBLIC BANK BERHAD"/>
    <s v="RECEIPT JULY-CIMB"/>
    <s v="CIMB"/>
    <n v="1600002"/>
    <s v="RV6546-PY000000002-1"/>
    <s v="AR-PY"/>
    <n v="2800"/>
    <n v="0"/>
    <n v="-1246876.43"/>
    <n v="0"/>
  </r>
  <r>
    <s v="L"/>
    <d v="2016-07-30T00:00:00"/>
    <n v="1021"/>
    <s v="B"/>
    <s v="PUBLIC BANK BERHAD"/>
    <s v="USD654987-PY000000003"/>
    <s v="RECEIPT FOR THE MONTH APR 15"/>
    <n v="1600003"/>
    <s v="AM001-ACME PLUMBING-1"/>
    <s v="AR-PY"/>
    <n v="5558"/>
    <n v="0"/>
    <n v="-1241318.43"/>
    <n v="0"/>
  </r>
  <r>
    <s v="L"/>
    <d v="2016-07-31T00:00:00"/>
    <n v="1021"/>
    <s v="B"/>
    <s v="PUBLIC BANK BERHAD"/>
    <s v="658545-PY000000005"/>
    <s v="RECEIPT JULY"/>
    <n v="1600004"/>
    <s v="AZ001-ANSON HOTEL MANAGEMENT S/B-1"/>
    <s v="AR-PY"/>
    <n v="18028"/>
    <n v="0"/>
    <n v="-1223290.43"/>
    <n v="0"/>
  </r>
  <r>
    <s v="L"/>
    <d v="2016-07-31T00:00:00"/>
    <n v="1021"/>
    <s v="B"/>
    <s v="PUBLIC BANK BERHAD"/>
    <s v="634587-PY000000006"/>
    <s v="RECEIPT JULY"/>
    <n v="1600005"/>
    <s v="BZ001-BIJAK UTUSAN  SDN BHD-1"/>
    <s v="AR-PY"/>
    <n v="5000"/>
    <n v="0"/>
    <n v="-1218290.43"/>
    <n v="0"/>
  </r>
  <r>
    <s v="L"/>
    <d v="2016-07-31T00:00:00"/>
    <n v="1021"/>
    <s v="B"/>
    <s v="PUBLIC BANK BERHAD"/>
    <s v="000000005-00001-PY000000011"/>
    <s v="PAYMENT FOR OUTSTANDING INVOICES"/>
    <n v="8100001"/>
    <s v="AZ001-ANSON HOTEL MANAGEMENT S/B-3"/>
    <s v="AR-PY"/>
    <n v="5300"/>
    <n v="0"/>
    <n v="-1212990.43"/>
    <n v="0"/>
  </r>
  <r>
    <s v="L"/>
    <d v="2016-07-31T00:00:00"/>
    <n v="1021"/>
    <s v="B"/>
    <s v="PUBLIC BANK BERHAD"/>
    <s v="000000123546-Payment-2"/>
    <s v="JULY PAYMENT"/>
    <n v="1400001"/>
    <s v="A-001-ARTX  ADVERTISING &amp; TRADING"/>
    <s v="AP-PY"/>
    <n v="0"/>
    <n v="15264"/>
    <n v="-1228254.43"/>
    <n v="0"/>
  </r>
  <r>
    <s v="L"/>
    <d v="2016-07-31T00:00:00"/>
    <n v="1021"/>
    <s v="B"/>
    <s v="PUBLIC BANK BERHAD"/>
    <s v="ERIC-CLAIMS-JULY 2016-Misc. Payment-3"/>
    <s v="MANAGER-ERIC"/>
    <n v="4600001"/>
    <s v="CLAIM-0776/2016-MANAGER"/>
    <s v="AP-PY"/>
    <n v="0"/>
    <n v="5808"/>
    <n v="-1234062.43"/>
    <n v="0"/>
  </r>
  <r>
    <s v="L"/>
    <d v="2016-07-31T00:00:00"/>
    <n v="1021"/>
    <s v="B"/>
    <s v="PUBLIC BANK BERHAD"/>
    <s v="ERIC-CLAIMS-JULY 2016-Misc. Payment-3"/>
    <s v="MANAGER-ERIC"/>
    <n v="4600002"/>
    <s v="CLAIM-0776/2016-"/>
    <s v="AP-PY"/>
    <n v="0"/>
    <n v="4028"/>
    <n v="-1238090.43"/>
    <n v="0"/>
  </r>
  <r>
    <s v="L"/>
    <d v="2016-07-31T00:00:00"/>
    <n v="1021"/>
    <s v="B"/>
    <s v="PUBLIC BANK BERHAD"/>
    <s v="BANK CHARGES-Misc. Payment-3"/>
    <s v="PUBLIC BANK BERHAD"/>
    <n v="4600003"/>
    <s v="JULY2016STMT-PUBLIC BANK BERHAD"/>
    <s v="AP-PY"/>
    <n v="0"/>
    <n v="212"/>
    <n v="-1238302.43"/>
    <n v="0"/>
  </r>
  <r>
    <s v="L"/>
    <d v="2016-07-31T00:00:00"/>
    <n v="1021"/>
    <s v="B"/>
    <s v="PUBLIC BANK BERHAD"/>
    <s v="BANK CHARGES ON LOAN APPLICATION-Misc. Payment-4"/>
    <s v="PBB"/>
    <n v="4800001"/>
    <s v="JV#0888-PBB"/>
    <s v="AP-PY"/>
    <n v="0"/>
    <n v="636"/>
    <n v="-1238938.43"/>
    <n v="0"/>
  </r>
  <r>
    <s v="L"/>
    <d v="2016-07-31T00:00:00"/>
    <n v="1021"/>
    <s v="B"/>
    <s v="PUBLIC BANK BERHAD"/>
    <s v="000000898789-Payment-5"/>
    <s v="VENDOR PAYMENT"/>
    <n v="5900001"/>
    <s v="M-001-MEGATRONIX RESEARCH  LTD"/>
    <s v="AP-PY"/>
    <n v="0"/>
    <n v="481600"/>
    <n v="-1720538.43"/>
    <n v="0"/>
  </r>
  <r>
    <s v="L"/>
    <d v="2016-07-31T00:00:00"/>
    <n v="1021"/>
    <s v="B"/>
    <s v="PUBLIC BANK BERHAD"/>
    <s v="RITA-MARKETING-Misc. Payment-6"/>
    <s v="STAFF ACCOUNT"/>
    <n v="6800001"/>
    <s v="CLAIMS-JULY 2016-STAFF ACCOUNT"/>
    <s v="AP-PY"/>
    <n v="0"/>
    <n v="1144.8"/>
    <n v="-1721683.23"/>
    <n v="0"/>
  </r>
  <r>
    <s v="L"/>
    <d v="2016-07-31T00:00:00"/>
    <n v="1021"/>
    <s v="B"/>
    <s v="PUBLIC BANK BERHAD"/>
    <s v="FIXED DEPOSIT INTEREST RECD"/>
    <s v="PBB-FD INTEREST"/>
    <n v="4700001"/>
    <s v="JV-0001"/>
    <s v="GL-JE"/>
    <n v="2000"/>
    <n v="0"/>
    <n v="-1719683.23"/>
    <n v="0"/>
  </r>
  <r>
    <s v="L"/>
    <d v="2016-07-31T00:00:00"/>
    <n v="1021"/>
    <s v="B"/>
    <s v="PUBLIC BANK BERHAD"/>
    <s v="MR TAN - TOTAL CLAIMS"/>
    <s v="MR TAN-EXPENSE CLAIM"/>
    <n v="6500001"/>
    <s v="PV2016/455"/>
    <s v="GL-JE"/>
    <n v="0"/>
    <n v="17200"/>
    <n v="-1736883.23"/>
    <n v="0"/>
  </r>
  <r>
    <s v="L"/>
    <d v="2016-07-01T00:00:00"/>
    <n v="1115"/>
    <s v="B"/>
    <s v="ACCOUNTS RECEIVABLE"/>
    <s v="OPENING BALANCE"/>
    <m/>
    <m/>
    <m/>
    <m/>
    <n v="0"/>
    <n v="0"/>
    <n v="102744.95"/>
    <n v="102744.95"/>
  </r>
  <r>
    <s v="L"/>
    <d v="2016-07-01T00:00:00"/>
    <n v="1115"/>
    <s v="B"/>
    <s v="ACCOUNTS RECEIVABLE"/>
    <s v="LOCAL SALES-KUMPULAN MAJU BERHAD"/>
    <s v="KUMPULAN MAJU BERHAD"/>
    <n v="1500004"/>
    <s v="IN000200001-Invoice-2"/>
    <s v="AR-IN"/>
    <n v="2395.6"/>
    <n v="0"/>
    <n v="105140.55"/>
    <n v="0"/>
  </r>
  <r>
    <s v="L"/>
    <d v="2016-07-01T00:00:00"/>
    <n v="1115"/>
    <s v="B"/>
    <s v="ACCOUNTS RECEIVABLE"/>
    <s v="LOCAL SALES-PERNIAGAAN STAR  (M) SDN BHD"/>
    <s v="PERNIAGAAN STAR  (M) SDN BHD"/>
    <n v="1500008"/>
    <s v="IN000200002-Invoice-2"/>
    <s v="AR-IN"/>
    <n v="9911"/>
    <n v="0"/>
    <n v="115051.55"/>
    <n v="0"/>
  </r>
  <r>
    <s v="L"/>
    <d v="2016-07-01T00:00:00"/>
    <n v="1115"/>
    <s v="B"/>
    <s v="ACCOUNTS RECEIVABLE"/>
    <s v="OVERSEAS SALES-GOLD LION PTL LTD"/>
    <s v="GOLD LION PTL LTD"/>
    <n v="1500014"/>
    <s v="IN000200005-Invoice-2"/>
    <s v="AR-IN"/>
    <n v="6160"/>
    <n v="0"/>
    <n v="121211.55"/>
    <n v="0"/>
  </r>
  <r>
    <s v="L"/>
    <d v="2016-07-01T00:00:00"/>
    <n v="1115"/>
    <s v="B"/>
    <s v="ACCOUNTS RECEIVABLE"/>
    <s v="OVERSEAS SALES-ACME PLUMBING"/>
    <s v="ACME PLUMBING"/>
    <n v="1500010"/>
    <s v="IN000200003-Invoice-2"/>
    <s v="AR-IN"/>
    <n v="210000"/>
    <n v="0"/>
    <n v="331211.55"/>
    <n v="0"/>
  </r>
  <r>
    <s v="L"/>
    <d v="2016-07-01T00:00:00"/>
    <n v="1115"/>
    <s v="B"/>
    <s v="ACCOUNTS RECEIVABLE"/>
    <s v="EXPORT-GOLD LION PTL LTD"/>
    <s v="GOLD LION PTL LTD"/>
    <n v="4500003"/>
    <s v="IN002000005-Invoice-12"/>
    <s v="AR-IN"/>
    <n v="5500"/>
    <n v="0"/>
    <n v="336711.55"/>
    <n v="0"/>
  </r>
  <r>
    <s v="L"/>
    <d v="2016-07-05T00:00:00"/>
    <n v="1115"/>
    <s v="B"/>
    <s v="ACCOUNTS RECEIVABLE"/>
    <s v="LOCAL SALES-KUMPULAN MAJU BERHAD"/>
    <s v="KUMPULAN MAJU BERHAD"/>
    <n v="1500005"/>
    <s v="IN000200006-Invoice-2"/>
    <s v="AR-IN"/>
    <n v="44520"/>
    <n v="0"/>
    <n v="381231.55"/>
    <n v="0"/>
  </r>
  <r>
    <s v="L"/>
    <d v="2016-07-07T00:00:00"/>
    <n v="1115"/>
    <s v="B"/>
    <s v="ACCOUNTS RECEIVABLE"/>
    <s v="LOCAL SALES-KUMPULAN MAJU BERHAD"/>
    <s v="KUMPULAN MAJU BERHAD"/>
    <n v="1500006"/>
    <s v="IN000200007-Invoice-2"/>
    <s v="AR-IN"/>
    <n v="2289.6"/>
    <n v="0"/>
    <n v="383521.15"/>
    <n v="0"/>
  </r>
  <r>
    <s v="L"/>
    <d v="2016-07-07T00:00:00"/>
    <n v="1115"/>
    <s v="B"/>
    <s v="ACCOUNTS RECEIVABLE"/>
    <s v="OVERSEAS SALES-ACME PLUMBING"/>
    <s v="ACME PLUMBING"/>
    <n v="1500011"/>
    <s v="IN000200008-Invoice-2"/>
    <s v="AR-IN"/>
    <n v="2905"/>
    <n v="0"/>
    <n v="386426.15"/>
    <n v="0"/>
  </r>
  <r>
    <s v="L"/>
    <d v="2016-07-10T00:00:00"/>
    <n v="1115"/>
    <s v="B"/>
    <s v="ACCOUNTS RECEIVABLE"/>
    <s v="LOCAL SALES-PERNIAGAAN STAR  (M) SDN BHD"/>
    <s v="PERNIAGAAN STAR  (M) SDN BHD"/>
    <n v="1500009"/>
    <s v="IN000200010-Invoice-2"/>
    <s v="AR-IN"/>
    <n v="1176.5999999999999"/>
    <n v="0"/>
    <n v="387602.75"/>
    <n v="0"/>
  </r>
  <r>
    <s v="L"/>
    <d v="2016-07-12T00:00:00"/>
    <n v="1115"/>
    <s v="B"/>
    <s v="ACCOUNTS RECEIVABLE"/>
    <s v="OVERSEAS SALES-ACME PLUMBING"/>
    <s v="ACME PLUMBING"/>
    <n v="1500012"/>
    <s v="IN000200011-Invoice-2"/>
    <s v="AR-IN"/>
    <n v="2653"/>
    <n v="0"/>
    <n v="390255.75"/>
    <n v="0"/>
  </r>
  <r>
    <s v="L"/>
    <d v="2016-07-20T00:00:00"/>
    <n v="1115"/>
    <s v="B"/>
    <s v="ACCOUNTS RECEIVABLE"/>
    <s v="CONSULTING FOR ELECTRICAL INSTALLATION-ARISTON TRADERS  SDN"/>
    <s v="ARISTON TRADERS  SDN BHD"/>
    <n v="1500001"/>
    <s v="1722/2015-Invoice-2"/>
    <s v="AR-IN"/>
    <n v="5300"/>
    <n v="0"/>
    <n v="395555.75"/>
    <n v="0"/>
  </r>
  <r>
    <s v="L"/>
    <d v="2016-07-20T00:00:00"/>
    <n v="1115"/>
    <s v="B"/>
    <s v="ACCOUNTS RECEIVABLE"/>
    <s v="APARTMENT RENTAL APRIL 2015-CRSC  APT"/>
    <s v="CRSC  APT"/>
    <n v="1500002"/>
    <s v="R0172-Invoice-2"/>
    <s v="AR-IN"/>
    <n v="5600"/>
    <n v="0"/>
    <n v="401155.75"/>
    <n v="0"/>
  </r>
  <r>
    <s v="L"/>
    <d v="2016-07-22T00:00:00"/>
    <n v="1115"/>
    <s v="B"/>
    <s v="ACCOUNTS RECEIVABLE"/>
    <s v="LOCAL SALES-ANSON HOTEL MANAGEMENT S/B"/>
    <s v="ANSON HOTEL MANAGEMENT S/B"/>
    <n v="1500007"/>
    <s v="L08777-Invoice-2"/>
    <s v="AR-IN"/>
    <n v="4650"/>
    <n v="0"/>
    <n v="405805.75"/>
    <n v="0"/>
  </r>
  <r>
    <s v="L"/>
    <d v="2016-07-22T00:00:00"/>
    <n v="1115"/>
    <s v="B"/>
    <s v="ACCOUNTS RECEIVABLE"/>
    <s v="LOCAL SALES-ANSON HOTEL MANAGEMENT S/B"/>
    <s v="ANSON HOTEL MANAGEMENT S/B"/>
    <n v="6200001"/>
    <s v="IN000000019-Invoice-17"/>
    <s v="AR-IN"/>
    <n v="19582.439999999999"/>
    <n v="0"/>
    <n v="425388.19"/>
    <n v="0"/>
  </r>
  <r>
    <s v="L"/>
    <d v="2016-07-26T00:00:00"/>
    <n v="1115"/>
    <s v="B"/>
    <s v="ACCOUNTS RECEIVABLE"/>
    <s v="TECH DOCUMENT-CRSC  APT"/>
    <s v="CRSC  APT"/>
    <n v="4500002"/>
    <s v="R0173A-Invoice-12"/>
    <s v="AR-IN"/>
    <n v="15000"/>
    <n v="0"/>
    <n v="440388.19"/>
    <n v="0"/>
  </r>
  <r>
    <s v="L"/>
    <d v="2016-07-26T00:00:00"/>
    <n v="1115"/>
    <s v="B"/>
    <s v="ACCOUNTS RECEIVABLE"/>
    <s v="TECH DOCUMENT-CRSC  APT"/>
    <s v="CRSC  APT"/>
    <n v="1500003"/>
    <s v="R0173-Invoice-2"/>
    <s v="AR-IN"/>
    <n v="16800"/>
    <n v="0"/>
    <n v="457188.19"/>
    <n v="0"/>
  </r>
  <r>
    <s v="L"/>
    <d v="2016-07-26T00:00:00"/>
    <n v="1115"/>
    <s v="B"/>
    <s v="ACCOUNTS RECEIVABLE"/>
    <s v="CREDIT NOTE-CRSC  APT"/>
    <s v="CRSC  APT"/>
    <n v="4500001"/>
    <s v="CNR173-Credit Note-12"/>
    <s v="AR-CR"/>
    <n v="0"/>
    <n v="16800"/>
    <n v="440388.19"/>
    <n v="0"/>
  </r>
  <r>
    <s v="L"/>
    <d v="2016-07-26T00:00:00"/>
    <n v="1115"/>
    <s v="B"/>
    <s v="ACCOUNTS RECEIVABLE"/>
    <s v="CREDIT NOTE-CRSC  APT"/>
    <s v="CRSC  APT"/>
    <n v="4500001"/>
    <s v="CNR173-Credit Note-12"/>
    <s v="AR-CR"/>
    <n v="16800"/>
    <n v="0"/>
    <n v="457188.19"/>
    <n v="0"/>
  </r>
  <r>
    <s v="L"/>
    <d v="2016-07-26T00:00:00"/>
    <n v="1115"/>
    <s v="B"/>
    <s v="ACCOUNTS RECEIVABLE"/>
    <s v="CREDIT NOTE-CRSC  APT"/>
    <s v="CRSC  APT"/>
    <n v="4500001"/>
    <s v="CNR173-Credit Note-12"/>
    <s v="AR-CR"/>
    <n v="0"/>
    <n v="16800"/>
    <n v="440388.19"/>
    <n v="0"/>
  </r>
  <r>
    <s v="L"/>
    <d v="2016-07-30T00:00:00"/>
    <n v="1115"/>
    <s v="B"/>
    <s v="ACCOUNTS RECEIVABLE"/>
    <s v="GOLD LION PTL LTD"/>
    <s v="GOLD LION PTL LTD"/>
    <n v="4500004"/>
    <s v="CN2000005-Credit Note-12"/>
    <s v="AR-CR"/>
    <n v="0"/>
    <n v="6160"/>
    <n v="434228.19"/>
    <n v="0"/>
  </r>
  <r>
    <s v="L"/>
    <d v="2016-07-30T00:00:00"/>
    <n v="1115"/>
    <s v="B"/>
    <s v="ACCOUNTS RECEIVABLE"/>
    <s v="GOLD LION PTL LTD"/>
    <s v="GOLD LION PTL LTD"/>
    <n v="4500004"/>
    <s v="CN2000005-Credit Note-12"/>
    <s v="AR-CR"/>
    <n v="6160"/>
    <n v="0"/>
    <n v="440388.19"/>
    <n v="0"/>
  </r>
  <r>
    <s v="L"/>
    <d v="2016-07-30T00:00:00"/>
    <n v="1115"/>
    <s v="B"/>
    <s v="ACCOUNTS RECEIVABLE"/>
    <s v="GOLD LION PTL LTD"/>
    <s v="GOLD LION PTL LTD"/>
    <n v="4500004"/>
    <s v="CN2000005-Credit Note-12"/>
    <s v="AR-CR"/>
    <n v="0"/>
    <n v="6160"/>
    <n v="434228.19"/>
    <n v="0"/>
  </r>
  <r>
    <s v="L"/>
    <d v="2016-07-30T00:00:00"/>
    <n v="1115"/>
    <s v="B"/>
    <s v="ACCOUNTS RECEIVABLE"/>
    <s v="OVERSEAS SALES-BREAK AWAY DESIGN"/>
    <s v="BREAK AWAY DESIGN"/>
    <n v="1500013"/>
    <s v="IN000200004-Invoice-2"/>
    <s v="AR-IN"/>
    <n v="7052.5"/>
    <n v="0"/>
    <n v="441280.69"/>
    <n v="0"/>
  </r>
  <r>
    <s v="L"/>
    <d v="2016-07-30T00:00:00"/>
    <n v="1115"/>
    <s v="B"/>
    <s v="ACCOUNTS RECEIVABLE"/>
    <s v="APARTMENT RENTAL  MAY 2015-CRSC  APT"/>
    <s v="CRSC  APT"/>
    <n v="1500015"/>
    <s v="R8789-Invoice-2"/>
    <s v="AR-IN"/>
    <n v="9800"/>
    <n v="0"/>
    <n v="451080.69"/>
    <n v="0"/>
  </r>
  <r>
    <s v="L"/>
    <d v="2016-07-30T00:00:00"/>
    <n v="1115"/>
    <s v="B"/>
    <s v="ACCOUNTS RECEIVABLE"/>
    <s v="PRODUCT SALES-GOLD LION PTL LTD"/>
    <s v="GOLD LION PTL LTD"/>
    <n v="2400001"/>
    <s v="IN000000007-Invoice-3"/>
    <s v="AR-IN"/>
    <n v="211000"/>
    <n v="0"/>
    <n v="662080.68999999994"/>
    <n v="0"/>
  </r>
  <r>
    <s v="L"/>
    <d v="2016-07-30T00:00:00"/>
    <n v="1115"/>
    <s v="B"/>
    <s v="ACCOUNTS RECEIVABLE"/>
    <s v="PRODUCT SALES-PERNIAGAAN STAR  (M) SDN BHD"/>
    <s v="PERNIAGAAN STAR  (M) SDN BHD"/>
    <n v="2700001"/>
    <s v="IN000000008-Invoice-4"/>
    <s v="AR-IN"/>
    <n v="92500"/>
    <n v="0"/>
    <n v="754580.69"/>
    <n v="0"/>
  </r>
  <r>
    <s v="L"/>
    <d v="2016-07-30T00:00:00"/>
    <n v="1115"/>
    <s v="B"/>
    <s v="ACCOUNTS RECEIVABLE"/>
    <s v="PRODUCT SALES-KUMPULAN MAJU BERHAD"/>
    <s v="KUMPULAN MAJU BERHAD"/>
    <n v="3000001"/>
    <s v="IN000000009-Invoice-5"/>
    <s v="AR-IN"/>
    <n v="51250"/>
    <n v="0"/>
    <n v="805830.69"/>
    <n v="0"/>
  </r>
  <r>
    <s v="L"/>
    <d v="2016-07-30T00:00:00"/>
    <n v="1115"/>
    <s v="B"/>
    <s v="ACCOUNTS RECEIVABLE"/>
    <s v="PRODUCT SALES-BIJAK UTUSAN  SDN BHD"/>
    <s v="BIJAK UTUSAN  SDN BHD"/>
    <n v="3200001"/>
    <s v="IN000000010-Invoice-6"/>
    <s v="AR-IN"/>
    <n v="36040"/>
    <n v="0"/>
    <n v="841870.69"/>
    <n v="0"/>
  </r>
  <r>
    <s v="L"/>
    <d v="2016-07-30T00:00:00"/>
    <n v="1115"/>
    <s v="B"/>
    <s v="ACCOUNTS RECEIVABLE"/>
    <s v="PRODUCT SALES-PERNIAGAAN STAR  (M) SDN BHD"/>
    <s v="PERNIAGAAN STAR  (M) SDN BHD"/>
    <n v="3300001"/>
    <s v="IN000000011-Invoice-7"/>
    <s v="AR-IN"/>
    <n v="651900"/>
    <n v="0"/>
    <n v="1493770.69"/>
    <n v="0"/>
  </r>
  <r>
    <s v="L"/>
    <d v="2016-07-30T00:00:00"/>
    <n v="1115"/>
    <s v="B"/>
    <s v="ACCOUNTS RECEIVABLE"/>
    <s v="PRODUCT SALES-ANSON HOTEL MANAGEMENT S/B"/>
    <s v="ANSON HOTEL MANAGEMENT S/B"/>
    <n v="3400001"/>
    <s v="IN000000012-Invoice-8"/>
    <s v="AR-IN"/>
    <n v="5300"/>
    <n v="0"/>
    <n v="1499070.69"/>
    <n v="0"/>
  </r>
  <r>
    <s v="L"/>
    <d v="2016-07-30T00:00:00"/>
    <n v="1115"/>
    <s v="B"/>
    <s v="ACCOUNTS RECEIVABLE"/>
    <s v="PRODUCT SALES-ANSON HOTEL MANAGEMENT S/B"/>
    <s v="ANSON HOTEL MANAGEMENT S/B"/>
    <n v="3500001"/>
    <s v="IN000000013-Invoice-9"/>
    <s v="AR-IN"/>
    <n v="350000"/>
    <n v="0"/>
    <n v="1849070.69"/>
    <n v="0"/>
  </r>
  <r>
    <s v="L"/>
    <d v="2016-07-30T00:00:00"/>
    <n v="1115"/>
    <s v="B"/>
    <s v="ACCOUNTS RECEIVABLE"/>
    <s v="PRODUCT SALES-ARISTON TRADERS  SDN BHD"/>
    <s v="ARISTON TRADERS  SDN BHD"/>
    <n v="3600001"/>
    <s v="IN000000014-Invoice-10"/>
    <s v="AR-IN"/>
    <n v="350000"/>
    <n v="0"/>
    <n v="2199070.69"/>
    <n v="0"/>
  </r>
  <r>
    <s v="L"/>
    <d v="2016-07-30T00:00:00"/>
    <n v="1115"/>
    <s v="B"/>
    <s v="ACCOUNTS RECEIVABLE"/>
    <s v="PRODUCT SALES-BIJAK UTUSAN  SDN BHD"/>
    <s v="BIJAK UTUSAN  SDN BHD"/>
    <n v="3700001"/>
    <s v="IN000000015-Invoice-11"/>
    <s v="AR-IN"/>
    <n v="109050"/>
    <n v="0"/>
    <n v="2308120.69"/>
    <n v="0"/>
  </r>
  <r>
    <s v="L"/>
    <d v="2016-07-30T00:00:00"/>
    <n v="1115"/>
    <s v="B"/>
    <s v="ACCOUNTS RECEIVABLE"/>
    <s v="USD654987-PY000000003"/>
    <s v="RECEIPT FOR THE MONTH APR 15"/>
    <n v="1600003"/>
    <s v="IN000200008-1"/>
    <s v="AR-PY"/>
    <n v="0"/>
    <n v="2905"/>
    <n v="2305215.69"/>
    <n v="0"/>
  </r>
  <r>
    <s v="L"/>
    <d v="2016-07-30T00:00:00"/>
    <n v="1115"/>
    <s v="B"/>
    <s v="ACCOUNTS RECEIVABLE"/>
    <s v="USD654987-PY000000003"/>
    <s v="RECEIPT FOR THE MONTH APR 15"/>
    <n v="1600003"/>
    <s v="IN000200011-1"/>
    <s v="AR-PY"/>
    <n v="0"/>
    <n v="2653"/>
    <n v="2302562.69"/>
    <n v="0"/>
  </r>
  <r>
    <s v="L"/>
    <d v="2016-07-31T00:00:00"/>
    <n v="1115"/>
    <s v="B"/>
    <s v="ACCOUNTS RECEIVABLE"/>
    <s v="658545-PY000000005"/>
    <s v="RECEIPT JULY"/>
    <n v="1600004"/>
    <s v="1500-1"/>
    <s v="AR-PY"/>
    <n v="0"/>
    <n v="1500"/>
    <n v="2301062.69"/>
    <n v="0"/>
  </r>
  <r>
    <s v="L"/>
    <d v="2016-07-31T00:00:00"/>
    <n v="1115"/>
    <s v="B"/>
    <s v="ACCOUNTS RECEIVABLE"/>
    <s v="658545-PY000000005"/>
    <s v="RECEIPT JULY"/>
    <n v="1600004"/>
    <s v="4500-1"/>
    <s v="AR-PY"/>
    <n v="0"/>
    <n v="4500"/>
    <n v="2296562.69"/>
    <n v="0"/>
  </r>
  <r>
    <s v="L"/>
    <d v="2016-07-31T00:00:00"/>
    <n v="1115"/>
    <s v="B"/>
    <s v="ACCOUNTS RECEIVABLE"/>
    <s v="658545-PY000000005"/>
    <s v="RECEIPT JULY"/>
    <n v="1600004"/>
    <s v="L08777-1"/>
    <s v="AR-PY"/>
    <n v="0"/>
    <n v="4650"/>
    <n v="2291912.69"/>
    <n v="0"/>
  </r>
  <r>
    <s v="L"/>
    <d v="2016-07-31T00:00:00"/>
    <n v="1115"/>
    <s v="B"/>
    <s v="ACCOUNTS RECEIVABLE"/>
    <s v="658545-PY000000005"/>
    <s v="RECEIPT JULY"/>
    <n v="1600004"/>
    <s v="18024-1"/>
    <s v="AR-PY"/>
    <n v="0"/>
    <n v="7378"/>
    <n v="2284534.69"/>
    <n v="0"/>
  </r>
  <r>
    <s v="L"/>
    <d v="2016-07-31T00:00:00"/>
    <n v="1115"/>
    <s v="B"/>
    <s v="ACCOUNTS RECEIVABLE"/>
    <s v="634587-PY000000006"/>
    <s v="RECEIPT JULY"/>
    <n v="1600005"/>
    <s v="2300-1"/>
    <s v="AR-PY"/>
    <n v="0"/>
    <n v="2300"/>
    <n v="2282234.69"/>
    <n v="0"/>
  </r>
  <r>
    <s v="L"/>
    <d v="2016-07-31T00:00:00"/>
    <n v="1115"/>
    <s v="B"/>
    <s v="ACCOUNTS RECEIVABLE"/>
    <s v="634587-PY000000006"/>
    <s v="RECEIPT JULY"/>
    <n v="1600005"/>
    <s v="3500-1"/>
    <s v="AR-PY"/>
    <n v="0"/>
    <n v="1900"/>
    <n v="2280334.69"/>
    <n v="0"/>
  </r>
  <r>
    <s v="L"/>
    <d v="2016-07-31T00:00:00"/>
    <n v="1115"/>
    <s v="B"/>
    <s v="ACCOUNTS RECEIVABLE"/>
    <s v="634587-PY000000006"/>
    <s v="RECEIPT JULY"/>
    <n v="1600005"/>
    <s v="IN000000004-1"/>
    <s v="AR-PY"/>
    <n v="0"/>
    <n v="800"/>
    <n v="2279534.69"/>
    <n v="0"/>
  </r>
  <r>
    <s v="L"/>
    <d v="2016-07-31T00:00:00"/>
    <n v="1115"/>
    <s v="B"/>
    <s v="ACCOUNTS RECEIVABLE"/>
    <s v="000000005-00001-PY000000011"/>
    <s v="PAYMENT FOR OUTSTANDING INVOICES"/>
    <n v="8100001"/>
    <d v="2016-03-01T00:00:00"/>
    <s v="AR-PY"/>
    <n v="1"/>
    <n v="0"/>
    <n v="2279535.69"/>
    <n v="0"/>
  </r>
  <r>
    <s v="L"/>
    <d v="2016-07-31T00:00:00"/>
    <n v="1115"/>
    <s v="B"/>
    <s v="ACCOUNTS RECEIVABLE"/>
    <s v="000000005-00001-PY000000011"/>
    <s v="PAYMENT FOR OUTSTANDING INVOICES"/>
    <n v="8100001"/>
    <s v="18024-3"/>
    <s v="AR-PY"/>
    <n v="0"/>
    <n v="1"/>
    <n v="2279534.69"/>
    <n v="0"/>
  </r>
  <r>
    <s v="L"/>
    <d v="2016-07-31T00:00:00"/>
    <n v="1115"/>
    <s v="B"/>
    <s v="ACCOUNTS RECEIVABLE"/>
    <s v="000000005-00001-PY000000011"/>
    <s v="PAYMENT FOR OUTSTANDING INVOICES"/>
    <n v="8100001"/>
    <s v="IN000000012-3"/>
    <s v="AR-PY"/>
    <n v="0"/>
    <n v="5300"/>
    <n v="2274234.69"/>
    <n v="0"/>
  </r>
  <r>
    <s v="L"/>
    <d v="2016-07-31T00:00:00"/>
    <n v="1115"/>
    <s v="B"/>
    <s v="ACCOUNTS RECEIVABLE"/>
    <s v="SALES TO SINGAPORE-GOLD LION PTL LTD"/>
    <s v="GOLD LION PTL LTD"/>
    <n v="6700001"/>
    <s v="IN000000020-Invoice-18"/>
    <s v="AR-IN"/>
    <n v="13940"/>
    <n v="0"/>
    <n v="2288174.69"/>
    <n v="0"/>
  </r>
  <r>
    <s v="L"/>
    <d v="2016-07-31T00:00:00"/>
    <n v="1115"/>
    <s v="B"/>
    <s v="ACCOUNTS RECEIVABLE"/>
    <s v="ARISTON TRADERS  SDN BHD"/>
    <s v="ARISTON TRADERS  SDN BHD"/>
    <n v="5000001"/>
    <s v="IN000000016-Invoice-13"/>
    <s v="AR-IN"/>
    <n v="570000"/>
    <n v="0"/>
    <n v="2858174.69"/>
    <n v="0"/>
  </r>
  <r>
    <s v="L"/>
    <d v="2016-07-31T00:00:00"/>
    <n v="1115"/>
    <s v="B"/>
    <s v="ACCOUNTS RECEIVABLE"/>
    <s v="KUMPULAN MAJU BERHAD"/>
    <s v="KUMPULAN MAJU BERHAD"/>
    <n v="5100001"/>
    <s v="IN000000017-Invoice-14"/>
    <s v="AR-IN"/>
    <n v="1600"/>
    <n v="0"/>
    <n v="2859774.69"/>
    <n v="0"/>
  </r>
  <r>
    <s v="L"/>
    <d v="2016-07-31T00:00:00"/>
    <n v="1115"/>
    <s v="B"/>
    <s v="ACCOUNTS RECEIVABLE"/>
    <s v="KUMPULAN MAJU BERHAD"/>
    <s v="KUMPULAN MAJU BERHAD"/>
    <n v="5300001"/>
    <s v="IN000000018-Invoice-16"/>
    <s v="AR-IN"/>
    <n v="780000"/>
    <n v="0"/>
    <n v="3639774.69"/>
    <n v="0"/>
  </r>
  <r>
    <s v="L"/>
    <d v="2016-07-31T00:00:00"/>
    <n v="1115"/>
    <s v="B"/>
    <s v="ACCOUNTS RECEIVABLE"/>
    <s v="ARISTON TRADERS  SDN BHD"/>
    <s v="ARISTON TRADERS  SDN BHD"/>
    <n v="5200001"/>
    <s v="CN000000001-Credit Note-15"/>
    <s v="AR-CR"/>
    <n v="0"/>
    <n v="570000"/>
    <n v="3069774.69"/>
    <n v="0"/>
  </r>
  <r>
    <s v="L"/>
    <d v="2016-07-31T00:00:00"/>
    <n v="1115"/>
    <s v="B"/>
    <s v="ACCOUNTS RECEIVABLE"/>
    <s v="ARISTON TRADERS  SDN BHD"/>
    <s v="ARISTON TRADERS  SDN BHD"/>
    <n v="5200001"/>
    <s v="CN000000001-Credit Note-15"/>
    <s v="AR-CR"/>
    <n v="570000"/>
    <n v="0"/>
    <n v="3639774.69"/>
    <n v="0"/>
  </r>
  <r>
    <s v="L"/>
    <d v="2016-07-31T00:00:00"/>
    <n v="1115"/>
    <s v="B"/>
    <s v="ACCOUNTS RECEIVABLE"/>
    <s v="ARISTON TRADERS  SDN BHD"/>
    <s v="ARISTON TRADERS  SDN BHD"/>
    <n v="5200001"/>
    <s v="CN000000001-Credit Note-15"/>
    <s v="AR-CR"/>
    <n v="0"/>
    <n v="570000"/>
    <n v="3069774.69"/>
    <n v="0"/>
  </r>
  <r>
    <s v="L"/>
    <d v="2016-07-01T00:00:00"/>
    <n v="1116"/>
    <s v="B"/>
    <s v="OTHER  RECEIVABLES"/>
    <s v="OPENING BALANCE"/>
    <m/>
    <m/>
    <m/>
    <m/>
    <n v="0"/>
    <n v="0"/>
    <n v="0"/>
    <n v="0"/>
  </r>
  <r>
    <s v="L"/>
    <d v="2016-07-01T00:00:00"/>
    <n v="1117"/>
    <s v="B"/>
    <s v="LOAN TO DIRECTOR"/>
    <s v="OPENING BALANCE"/>
    <m/>
    <m/>
    <m/>
    <m/>
    <n v="0"/>
    <n v="0"/>
    <n v="0"/>
    <n v="0"/>
  </r>
  <r>
    <s v="L"/>
    <d v="2016-07-05T00:00:00"/>
    <n v="1117"/>
    <s v="B"/>
    <s v="LOAN TO DIRECTOR"/>
    <s v="MR. TAN - LOAN  REPAYMENT"/>
    <s v="MR. TAN - LOAN  REPAYMENT"/>
    <n v="500005"/>
    <s v="OR9878"/>
    <s v="GL-JE"/>
    <n v="0"/>
    <n v="50000"/>
    <n v="-50000"/>
    <n v="0"/>
  </r>
  <r>
    <s v="L"/>
    <d v="2016-07-15T00:00:00"/>
    <n v="1117"/>
    <s v="B"/>
    <s v="LOAN TO DIRECTOR"/>
    <s v="MR. TAN - LOAN TO DIRECTOR"/>
    <s v="MR. TAN - LOAN TO DIRECTOR"/>
    <n v="500006"/>
    <s v="CIMB612487"/>
    <s v="GL-JE"/>
    <n v="100000"/>
    <n v="0"/>
    <n v="50000"/>
    <n v="0"/>
  </r>
  <r>
    <s v="L"/>
    <d v="2016-07-20T00:00:00"/>
    <n v="1117"/>
    <s v="B"/>
    <s v="LOAN TO DIRECTOR"/>
    <s v="MR TAN LOAN REPAYMENT"/>
    <s v="MR TAN LOAN REPAYMENT"/>
    <n v="500007"/>
    <s v="OR9899"/>
    <s v="GL-JE"/>
    <n v="0"/>
    <n v="50000"/>
    <n v="0"/>
    <n v="0"/>
  </r>
  <r>
    <s v="L"/>
    <d v="2016-07-30T00:00:00"/>
    <n v="1117"/>
    <s v="B"/>
    <s v="LOAN TO DIRECTOR"/>
    <s v="LOAN TO DIRECTOR - MR. TAN"/>
    <s v="MR TAN - PRIVATE LOAN"/>
    <n v="500004"/>
    <s v="CIMB612456"/>
    <s v="GL-JE"/>
    <n v="100000"/>
    <n v="0"/>
    <n v="100000"/>
    <n v="0"/>
  </r>
  <r>
    <s v="L"/>
    <d v="2016-07-01T00:00:00"/>
    <n v="1300"/>
    <s v="B"/>
    <s v="INVENTORY"/>
    <s v="OPENING BALANCE"/>
    <m/>
    <m/>
    <m/>
    <m/>
    <n v="0"/>
    <n v="0"/>
    <n v="0"/>
    <n v="0"/>
  </r>
  <r>
    <s v="L"/>
    <d v="2016-07-01T00:00:00"/>
    <n v="1300"/>
    <s v="B"/>
    <s v="INVENTORY"/>
    <s v="PURCHASES-EMERSON PTE LTD"/>
    <s v="EMERSON PTE LTD"/>
    <n v="1200059"/>
    <s v="620100-Invoice-2"/>
    <s v="AP-IN"/>
    <n v="6188"/>
    <n v="0"/>
    <n v="6188"/>
    <n v="0"/>
  </r>
  <r>
    <s v="L"/>
    <d v="2016-07-05T00:00:00"/>
    <n v="1300"/>
    <s v="B"/>
    <s v="INVENTORY"/>
    <s v="PURCHASES-EMERSON PTE LTD"/>
    <s v="EMERSON PTE LTD"/>
    <n v="1200060"/>
    <s v="620215-Invoice-2"/>
    <s v="AP-IN"/>
    <n v="7280"/>
    <n v="0"/>
    <n v="13468"/>
    <n v="0"/>
  </r>
  <r>
    <s v="L"/>
    <d v="2016-07-15T00:00:00"/>
    <n v="1300"/>
    <s v="B"/>
    <s v="INVENTORY"/>
    <s v="PURCHASES-EMERSON PTE LTD"/>
    <s v="EMERSON PTE LTD"/>
    <n v="1200061"/>
    <s v="620220-Invoice-2"/>
    <s v="AP-IN"/>
    <n v="7000"/>
    <n v="0"/>
    <n v="20468"/>
    <n v="0"/>
  </r>
  <r>
    <s v="L"/>
    <d v="2016-07-20T00:00:00"/>
    <n v="1300"/>
    <s v="B"/>
    <s v="INVENTORY"/>
    <s v="PURCHASES-EMERSON PTE LTD"/>
    <s v="EMERSON PTE LTD"/>
    <n v="1200062"/>
    <s v="620230-Invoice-2"/>
    <s v="AP-IN"/>
    <n v="9100"/>
    <n v="0"/>
    <n v="29568"/>
    <n v="0"/>
  </r>
  <r>
    <s v="L"/>
    <d v="2016-07-22T00:00:00"/>
    <n v="1300"/>
    <s v="B"/>
    <s v="INVENTORY"/>
    <s v="ALFRED"/>
    <s v="LOCAL SALES"/>
    <n v="6100001"/>
    <s v="AZ001-ANSON HOTEL MANAGEMENT S/B"/>
    <s v="OE-SH"/>
    <n v="0"/>
    <n v="798.29"/>
    <n v="28769.71"/>
    <n v="0"/>
  </r>
  <r>
    <s v="L"/>
    <d v="2016-07-22T00:00:00"/>
    <n v="1300"/>
    <s v="B"/>
    <s v="INVENTORY"/>
    <s v="ALFRED"/>
    <s v="LOCAL SALES"/>
    <n v="6100001"/>
    <s v="AZ001-ANSON HOTEL MANAGEMENT S/B"/>
    <s v="OE-SH"/>
    <n v="0"/>
    <n v="133.05000000000001"/>
    <n v="28636.66"/>
    <n v="0"/>
  </r>
  <r>
    <s v="L"/>
    <d v="2016-07-22T00:00:00"/>
    <n v="1300"/>
    <s v="B"/>
    <s v="INVENTORY"/>
    <s v="ALFRED"/>
    <s v="LOCAL SALES"/>
    <n v="6100001"/>
    <s v="AZ001-ANSON HOTEL MANAGEMENT S/B"/>
    <s v="OE-SH"/>
    <n v="0"/>
    <n v="1206.58"/>
    <n v="27430.080000000002"/>
    <n v="0"/>
  </r>
  <r>
    <s v="L"/>
    <d v="2016-07-22T00:00:00"/>
    <n v="1300"/>
    <s v="B"/>
    <s v="INVENTORY"/>
    <s v="ALFRED"/>
    <s v="LOCAL SALES"/>
    <n v="6100001"/>
    <s v="AZ001-ANSON HOTEL MANAGEMENT S/B"/>
    <s v="OE-SH"/>
    <n v="0"/>
    <n v="6623.96"/>
    <n v="20806.12"/>
    <n v="0"/>
  </r>
  <r>
    <s v="L"/>
    <d v="2016-07-22T00:00:00"/>
    <n v="1300"/>
    <s v="B"/>
    <s v="INVENTORY"/>
    <s v="ALFRED"/>
    <s v="LOCAL SALES"/>
    <n v="6100001"/>
    <s v="AZ001-ANSON HOTEL MANAGEMENT S/B"/>
    <s v="OE-SH"/>
    <n v="0"/>
    <n v="4415.97"/>
    <n v="16390.150000000001"/>
    <n v="0"/>
  </r>
  <r>
    <s v="L"/>
    <d v="2016-07-30T00:00:00"/>
    <n v="1300"/>
    <s v="B"/>
    <s v="INVENTORY"/>
    <s v="PURCHASES-EMERSON PTE LTD"/>
    <s v="EMERSON PTE LTD"/>
    <n v="1200063"/>
    <s v="620450-Invoice-2"/>
    <s v="AP-IN"/>
    <n v="15400"/>
    <n v="0"/>
    <n v="31790.15"/>
    <n v="0"/>
  </r>
  <r>
    <s v="L"/>
    <d v="2016-07-30T00:00:00"/>
    <n v="1300"/>
    <s v="B"/>
    <s v="INVENTORY"/>
    <s v="SO123654"/>
    <s v="TRADING ITEMS"/>
    <n v="3900001"/>
    <s v="S-019-FAST TRADE LTD"/>
    <s v="PO-RC"/>
    <n v="8000"/>
    <n v="0"/>
    <n v="39790.15"/>
    <n v="0"/>
  </r>
  <r>
    <s v="L"/>
    <d v="2016-07-30T00:00:00"/>
    <n v="1300"/>
    <s v="B"/>
    <s v="INVENTORY"/>
    <s v="SO123654"/>
    <s v="TRADING ITEMS"/>
    <n v="3900001"/>
    <s v="S-019-FAST TRADE LTD"/>
    <s v="PO-RC"/>
    <n v="1500"/>
    <n v="0"/>
    <n v="41290.15"/>
    <n v="0"/>
  </r>
  <r>
    <s v="L"/>
    <d v="2016-07-30T00:00:00"/>
    <n v="1300"/>
    <s v="B"/>
    <s v="INVENTORY"/>
    <s v="SO123655"/>
    <s v="STOCK ITEMS"/>
    <n v="3900002"/>
    <s v="A-001-ARTX  ADVERTISING &amp; TRADING"/>
    <s v="PO-RC"/>
    <n v="240000"/>
    <n v="0"/>
    <n v="281290.15000000002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80000"/>
    <n v="0"/>
    <n v="361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15000"/>
    <n v="0"/>
    <n v="376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50000"/>
    <n v="0"/>
    <n v="426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75000"/>
    <n v="0"/>
    <n v="501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80000"/>
    <n v="0"/>
    <n v="581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15000"/>
    <n v="0"/>
    <n v="596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50000"/>
    <n v="0"/>
    <n v="646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75000"/>
    <n v="0"/>
    <n v="721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160000"/>
    <n v="0"/>
    <n v="881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30000"/>
    <n v="0"/>
    <n v="911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100000"/>
    <n v="0"/>
    <n v="1011290.15"/>
    <n v="0"/>
  </r>
  <r>
    <s v="L"/>
    <d v="2016-07-30T00:00:00"/>
    <n v="1300"/>
    <s v="B"/>
    <s v="INVENTORY"/>
    <s v="SO123656"/>
    <s v="PURCHASE OF STOCKS"/>
    <n v="3900003"/>
    <s v="A-001-ARTX  ADVERTISING &amp; TRADING"/>
    <s v="PO-RC"/>
    <n v="150000"/>
    <n v="0"/>
    <n v="1161290.1499999999"/>
    <n v="0"/>
  </r>
  <r>
    <s v="L"/>
    <d v="2016-07-30T00:00:00"/>
    <n v="1300"/>
    <s v="B"/>
    <s v="INVENTORY"/>
    <s v="SO123657"/>
    <s v="PURCHASE OF ADDITIONAL STOCKS"/>
    <n v="3900004"/>
    <s v="A-001-ARTX  ADVERTISING &amp; TRADING"/>
    <s v="PO-RC"/>
    <n v="80008.34"/>
    <n v="0"/>
    <n v="1241298.49"/>
    <n v="0"/>
  </r>
  <r>
    <s v="L"/>
    <d v="2016-07-30T00:00:00"/>
    <n v="1300"/>
    <s v="B"/>
    <s v="INVENTORY"/>
    <s v="SO123657"/>
    <s v="PURCHASE OF ADDITIONAL STOCKS"/>
    <n v="3900004"/>
    <s v="A-001-ARTX  ADVERTISING &amp; TRADING"/>
    <s v="PO-RC"/>
    <n v="15008.34"/>
    <n v="0"/>
    <n v="1256306.83"/>
    <n v="0"/>
  </r>
  <r>
    <s v="L"/>
    <d v="2016-07-30T00:00:00"/>
    <n v="1300"/>
    <s v="B"/>
    <s v="INVENTORY"/>
    <s v="SO123657"/>
    <s v="PURCHASE OF ADDITIONAL STOCKS"/>
    <n v="3900004"/>
    <s v="A-001-ARTX  ADVERTISING &amp; TRADING"/>
    <s v="PO-RC"/>
    <n v="50008.33"/>
    <n v="0"/>
    <n v="1306315.1599999999"/>
    <n v="0"/>
  </r>
  <r>
    <s v="L"/>
    <d v="2016-07-30T00:00:00"/>
    <n v="1300"/>
    <s v="B"/>
    <s v="INVENTORY"/>
    <s v="SO123657"/>
    <s v="PURCHASE OF ADDITIONAL STOCKS"/>
    <n v="3900004"/>
    <s v="A-001-ARTX  ADVERTISING &amp; TRADING"/>
    <s v="PO-RC"/>
    <n v="75008.34"/>
    <n v="0"/>
    <n v="1381323.5"/>
    <n v="0"/>
  </r>
  <r>
    <s v="L"/>
    <d v="2016-07-30T00:00:00"/>
    <n v="1300"/>
    <s v="B"/>
    <s v="INVENTORY"/>
    <s v="SO123657"/>
    <s v="PURCHASE OF ADDITIONAL STOCKS"/>
    <n v="3900004"/>
    <s v="A-001-ARTX  ADVERTISING &amp; TRADING"/>
    <s v="PO-RC"/>
    <n v="160016.67000000001"/>
    <n v="0"/>
    <n v="1541340.17"/>
    <n v="0"/>
  </r>
  <r>
    <s v="L"/>
    <d v="2016-07-30T00:00:00"/>
    <n v="1300"/>
    <s v="B"/>
    <s v="INVENTORY"/>
    <s v="SO123657"/>
    <s v="PURCHASE OF ADDITIONAL STOCKS"/>
    <n v="3900004"/>
    <s v="A-001-ARTX  ADVERTISING &amp; TRADING"/>
    <s v="PO-RC"/>
    <n v="100016.66"/>
    <n v="0"/>
    <n v="1641356.83"/>
    <n v="0"/>
  </r>
  <r>
    <s v="L"/>
    <d v="2016-07-30T00:00:00"/>
    <n v="1300"/>
    <s v="B"/>
    <s v="INVENTORY"/>
    <s v="SO123657"/>
    <s v="PURCHASE OF ADDITIONAL STOCKS"/>
    <n v="3900004"/>
    <s v="A-001-ARTX  ADVERTISING &amp; TRADING"/>
    <s v="PO-RC"/>
    <n v="150016.67000000001"/>
    <n v="0"/>
    <n v="1791373.5"/>
    <n v="0"/>
  </r>
  <r>
    <s v="L"/>
    <d v="2016-07-30T00:00:00"/>
    <n v="1300"/>
    <s v="B"/>
    <s v="INVENTORY"/>
    <s v="SO123657"/>
    <s v="PURCHASE OF ADDITIONAL STOCKS"/>
    <n v="3900004"/>
    <s v="A-001-ARTX  ADVERTISING &amp; TRADING"/>
    <s v="PO-RC"/>
    <n v="30016.67"/>
    <n v="0"/>
    <n v="1821390.17"/>
    <n v="0"/>
  </r>
  <r>
    <s v="L"/>
    <d v="2016-07-30T00:00:00"/>
    <n v="1300"/>
    <s v="B"/>
    <s v="INVENTORY"/>
    <s v="SO123658"/>
    <s v="STOCK REPLENISHMENT"/>
    <n v="3900005"/>
    <s v="B-004-XYEN MARKETING (JB) SDN BHD"/>
    <s v="PO-RC"/>
    <n v="80008.34"/>
    <n v="0"/>
    <n v="1901398.51"/>
    <n v="0"/>
  </r>
  <r>
    <s v="L"/>
    <d v="2016-07-30T00:00:00"/>
    <n v="1300"/>
    <s v="B"/>
    <s v="INVENTORY"/>
    <s v="SO123658"/>
    <s v="STOCK REPLENISHMENT"/>
    <n v="3900005"/>
    <s v="B-004-XYEN MARKETING (JB) SDN BHD"/>
    <s v="PO-RC"/>
    <n v="15008.34"/>
    <n v="0"/>
    <n v="1916406.85"/>
    <n v="0"/>
  </r>
  <r>
    <s v="L"/>
    <d v="2016-07-30T00:00:00"/>
    <n v="1300"/>
    <s v="B"/>
    <s v="INVENTORY"/>
    <s v="SO123658"/>
    <s v="STOCK REPLENISHMENT"/>
    <n v="3900005"/>
    <s v="B-004-XYEN MARKETING (JB) SDN BHD"/>
    <s v="PO-RC"/>
    <n v="50008.33"/>
    <n v="0"/>
    <n v="1966415.18"/>
    <n v="0"/>
  </r>
  <r>
    <s v="L"/>
    <d v="2016-07-30T00:00:00"/>
    <n v="1300"/>
    <s v="B"/>
    <s v="INVENTORY"/>
    <s v="SO123658"/>
    <s v="STOCK REPLENISHMENT"/>
    <n v="3900005"/>
    <s v="B-004-XYEN MARKETING (JB) SDN BHD"/>
    <s v="PO-RC"/>
    <n v="75008.34"/>
    <n v="0"/>
    <n v="2041423.52"/>
    <n v="0"/>
  </r>
  <r>
    <s v="L"/>
    <d v="2016-07-30T00:00:00"/>
    <n v="1300"/>
    <s v="B"/>
    <s v="INVENTORY"/>
    <s v="SO123658"/>
    <s v="STOCK REPLENISHMENT"/>
    <n v="3900005"/>
    <s v="B-004-XYEN MARKETING (JB) SDN BHD"/>
    <s v="PO-RC"/>
    <n v="40004.17"/>
    <n v="0"/>
    <n v="2081427.69"/>
    <n v="0"/>
  </r>
  <r>
    <s v="L"/>
    <d v="2016-07-30T00:00:00"/>
    <n v="1300"/>
    <s v="B"/>
    <s v="INVENTORY"/>
    <s v="SO123658"/>
    <s v="STOCK REPLENISHMENT"/>
    <n v="3900005"/>
    <s v="B-004-XYEN MARKETING (JB) SDN BHD"/>
    <s v="PO-RC"/>
    <n v="7504.17"/>
    <n v="0"/>
    <n v="2088931.86"/>
    <n v="0"/>
  </r>
  <r>
    <s v="L"/>
    <d v="2016-07-30T00:00:00"/>
    <n v="1300"/>
    <s v="B"/>
    <s v="INVENTORY"/>
    <s v="SO123658"/>
    <s v="STOCK REPLENISHMENT"/>
    <n v="3900005"/>
    <s v="B-004-XYEN MARKETING (JB) SDN BHD"/>
    <s v="PO-RC"/>
    <n v="25004.17"/>
    <n v="0"/>
    <n v="2113936.0299999998"/>
    <n v="0"/>
  </r>
  <r>
    <s v="L"/>
    <d v="2016-07-30T00:00:00"/>
    <n v="1300"/>
    <s v="B"/>
    <s v="INVENTORY"/>
    <s v="SO123658"/>
    <s v="STOCK REPLENISHMENT"/>
    <n v="3900005"/>
    <s v="B-004-XYEN MARKETING (JB) SDN BHD"/>
    <s v="PO-RC"/>
    <n v="37504.17"/>
    <n v="0"/>
    <n v="2151440.2000000002"/>
    <n v="0"/>
  </r>
  <r>
    <s v="L"/>
    <d v="2016-07-31T00:00:00"/>
    <n v="1300"/>
    <s v="B"/>
    <s v="INVENTORY"/>
    <m/>
    <m/>
    <n v="5600001"/>
    <s v="M-001-MEGATRONIX RESEARCH  LTD"/>
    <s v="PO-RC"/>
    <n v="523200"/>
    <n v="0"/>
    <n v="2674640.2000000002"/>
    <n v="0"/>
  </r>
  <r>
    <s v="L"/>
    <d v="2016-07-31T00:00:00"/>
    <n v="1300"/>
    <s v="B"/>
    <s v="INVENTORY"/>
    <m/>
    <m/>
    <n v="4900002"/>
    <s v="AZ002-ARISTON TRADERS  SDN BHD"/>
    <s v="OE-CN"/>
    <n v="40614.33"/>
    <n v="0"/>
    <n v="2715254.53"/>
    <n v="0"/>
  </r>
  <r>
    <s v="L"/>
    <d v="2016-07-31T00:00:00"/>
    <n v="1300"/>
    <s v="B"/>
    <s v="INVENTORY"/>
    <m/>
    <m/>
    <n v="4900002"/>
    <s v="AZ002-ARISTON TRADERS  SDN BHD"/>
    <s v="OE-CN"/>
    <n v="331198.03999999998"/>
    <n v="0"/>
    <n v="3046452.57"/>
    <n v="0"/>
  </r>
  <r>
    <s v="L"/>
    <d v="2016-07-31T00:00:00"/>
    <n v="1300"/>
    <s v="B"/>
    <s v="INVENTORY"/>
    <m/>
    <s v="SALES TO SINGAPORE"/>
    <n v="6600002"/>
    <s v="GO001-GOLD LION PTL LTD"/>
    <s v="OE-IN"/>
    <n v="0"/>
    <n v="0"/>
    <n v="3046452.57"/>
    <n v="0"/>
  </r>
  <r>
    <s v="L"/>
    <d v="2016-07-31T00:00:00"/>
    <n v="1300"/>
    <s v="B"/>
    <s v="INVENTORY"/>
    <m/>
    <s v="SALES TO SINGAPORE"/>
    <n v="6600002"/>
    <s v="GO001-GOLD LION PTL LTD"/>
    <s v="OE-IN"/>
    <n v="0"/>
    <n v="0"/>
    <n v="3046452.57"/>
    <n v="0"/>
  </r>
  <r>
    <s v="L"/>
    <d v="2016-07-31T00:00:00"/>
    <n v="1300"/>
    <s v="B"/>
    <s v="INVENTORY"/>
    <m/>
    <s v="SALES TO SINGAPORE"/>
    <n v="6600002"/>
    <s v="GO001-GOLD LION PTL LTD"/>
    <s v="OE-IN"/>
    <n v="0"/>
    <n v="0"/>
    <n v="3046452.57"/>
    <n v="0"/>
  </r>
  <r>
    <s v="L"/>
    <d v="2016-07-31T00:00:00"/>
    <n v="1300"/>
    <s v="B"/>
    <s v="INVENTORY"/>
    <m/>
    <m/>
    <n v="4900001"/>
    <s v="AZ002-ARISTON TRADERS  SDN BHD"/>
    <s v="OE-SH"/>
    <n v="0"/>
    <n v="40614.33"/>
    <n v="3005838.24"/>
    <n v="0"/>
  </r>
  <r>
    <s v="L"/>
    <d v="2016-07-31T00:00:00"/>
    <n v="1300"/>
    <s v="B"/>
    <s v="INVENTORY"/>
    <m/>
    <m/>
    <n v="4900001"/>
    <s v="AZ002-ARISTON TRADERS  SDN BHD"/>
    <s v="OE-SH"/>
    <n v="0"/>
    <n v="331198.03999999998"/>
    <n v="2674640.2000000002"/>
    <n v="0"/>
  </r>
  <r>
    <s v="L"/>
    <d v="2016-07-31T00:00:00"/>
    <n v="1300"/>
    <s v="B"/>
    <s v="INVENTORY"/>
    <m/>
    <m/>
    <n v="4900003"/>
    <s v="KU001-KUMPULAN MAJU BERHAD"/>
    <s v="OE-SH"/>
    <n v="0"/>
    <n v="406143.33"/>
    <n v="2268496.87"/>
    <n v="0"/>
  </r>
  <r>
    <s v="L"/>
    <d v="2016-07-31T00:00:00"/>
    <n v="1300"/>
    <s v="B"/>
    <s v="INVENTORY"/>
    <m/>
    <m/>
    <n v="4900003"/>
    <s v="KU001-KUMPULAN MAJU BERHAD"/>
    <s v="OE-SH"/>
    <n v="0"/>
    <n v="331198.03999999998"/>
    <n v="1937298.83"/>
    <n v="0"/>
  </r>
  <r>
    <s v="L"/>
    <d v="2016-07-31T00:00:00"/>
    <n v="1300"/>
    <s v="B"/>
    <s v="INVENTORY"/>
    <m/>
    <s v="SALES TO SINGAPORE"/>
    <n v="6600001"/>
    <s v="GO001-GOLD LION PTL LTD"/>
    <s v="OE-SH"/>
    <n v="0"/>
    <n v="1596.58"/>
    <n v="1935702.25"/>
    <n v="0"/>
  </r>
  <r>
    <s v="L"/>
    <d v="2016-07-31T00:00:00"/>
    <n v="1300"/>
    <s v="B"/>
    <s v="INVENTORY"/>
    <m/>
    <s v="SALES TO SINGAPORE"/>
    <n v="6600001"/>
    <s v="GO001-GOLD LION PTL LTD"/>
    <s v="OE-SH"/>
    <n v="0"/>
    <n v="737.36"/>
    <n v="1934964.89"/>
    <n v="0"/>
  </r>
  <r>
    <s v="L"/>
    <d v="2016-07-31T00:00:00"/>
    <n v="1300"/>
    <s v="B"/>
    <s v="INVENTORY"/>
    <m/>
    <s v="SALES TO SINGAPORE"/>
    <n v="6600001"/>
    <s v="GO001-GOLD LION PTL LTD"/>
    <s v="OE-SH"/>
    <n v="0"/>
    <n v="9684.11"/>
    <n v="1925280.78"/>
    <n v="0"/>
  </r>
  <r>
    <s v="L"/>
    <d v="2016-07-01T00:00:00"/>
    <n v="1350"/>
    <s v="B"/>
    <s v="GST - OUTPUT"/>
    <s v="OPENING BALANCE"/>
    <m/>
    <m/>
    <m/>
    <m/>
    <n v="0"/>
    <n v="0"/>
    <n v="0"/>
    <n v="0"/>
  </r>
  <r>
    <s v="L"/>
    <d v="2016-07-01T00:00:00"/>
    <n v="1350"/>
    <s v="B"/>
    <s v="GST - OUTPUT"/>
    <s v="LOCAL SALES-KUMPULAN MAJU BERHAD"/>
    <s v="KUMPULAN MAJU BERHAD"/>
    <n v="1500004"/>
    <s v="IN000200001-Invoice-2"/>
    <s v="AR-IN"/>
    <n v="0"/>
    <n v="135.6"/>
    <n v="-135.6"/>
    <n v="0"/>
  </r>
  <r>
    <s v="L"/>
    <d v="2016-07-01T00:00:00"/>
    <n v="1350"/>
    <s v="B"/>
    <s v="GST - OUTPUT"/>
    <s v="LOCAL SALES-PERNIAGAAN STAR  (M) SDN BHD"/>
    <s v="PERNIAGAAN STAR  (M) SDN BHD"/>
    <n v="1500008"/>
    <s v="IN000200002-Invoice-2"/>
    <s v="AR-IN"/>
    <n v="0"/>
    <n v="561"/>
    <n v="-696.6"/>
    <n v="0"/>
  </r>
  <r>
    <s v="L"/>
    <d v="2016-07-05T00:00:00"/>
    <n v="1350"/>
    <s v="B"/>
    <s v="GST - OUTPUT"/>
    <s v="LOCAL SALES-KUMPULAN MAJU BERHAD"/>
    <s v="KUMPULAN MAJU BERHAD"/>
    <n v="1500005"/>
    <s v="IN000200006-Invoice-2"/>
    <s v="AR-IN"/>
    <n v="0"/>
    <n v="2520"/>
    <n v="-3216.6"/>
    <n v="0"/>
  </r>
  <r>
    <s v="L"/>
    <d v="2016-07-05T00:00:00"/>
    <n v="1350"/>
    <s v="B"/>
    <s v="GST - OUTPUT"/>
    <s v="REVERSE CHARGE FOR IMPORTED SERVICE-JABATAN KASTAM DIRAJA MA"/>
    <s v="JABATAN KASTAM DIRAJA MALAYSIA"/>
    <n v="1600007"/>
    <s v="123654-PY000000008-1"/>
    <s v="AR-PY"/>
    <n v="0"/>
    <n v="12300"/>
    <n v="-15516.6"/>
    <n v="0"/>
  </r>
  <r>
    <s v="L"/>
    <d v="2016-07-07T00:00:00"/>
    <n v="1350"/>
    <s v="B"/>
    <s v="GST - OUTPUT"/>
    <s v="LOCAL SALES-KUMPULAN MAJU BERHAD"/>
    <s v="KUMPULAN MAJU BERHAD"/>
    <n v="1500006"/>
    <s v="IN000200007-Invoice-2"/>
    <s v="AR-IN"/>
    <n v="0"/>
    <n v="129.6"/>
    <n v="-15646.2"/>
    <n v="0"/>
  </r>
  <r>
    <s v="L"/>
    <d v="2016-07-10T00:00:00"/>
    <n v="1350"/>
    <s v="B"/>
    <s v="GST - OUTPUT"/>
    <s v="LOCAL SALES-PERNIAGAAN STAR  (M) SDN BHD"/>
    <s v="PERNIAGAAN STAR  (M) SDN BHD"/>
    <n v="1500009"/>
    <s v="IN000200010-Invoice-2"/>
    <s v="AR-IN"/>
    <n v="0"/>
    <n v="66.599999999999994"/>
    <n v="-15712.8"/>
    <n v="0"/>
  </r>
  <r>
    <s v="L"/>
    <d v="2016-07-20T00:00:00"/>
    <n v="1350"/>
    <s v="B"/>
    <s v="GST - OUTPUT"/>
    <s v="GST ON USAGE OF COMPANY PROPERTY-STAFF ACCOUNT"/>
    <s v="MR TAN-EXEC DIRECTOR"/>
    <n v="1600008"/>
    <s v="DM001/15-PY000000009-1"/>
    <s v="AR-PY"/>
    <n v="0"/>
    <n v="60"/>
    <n v="-15772.8"/>
    <n v="0"/>
  </r>
  <r>
    <s v="L"/>
    <d v="2016-07-20T00:00:00"/>
    <n v="1350"/>
    <s v="B"/>
    <s v="GST - OUTPUT"/>
    <s v="CONSULTING FOR ELECTRICAL INSTALLATION-ARISTON TRADERS  SDN"/>
    <s v="ARISTON TRADERS  SDN BHD"/>
    <n v="1500001"/>
    <s v="1722/2015-Invoice-2"/>
    <s v="AR-IN"/>
    <n v="0"/>
    <n v="300"/>
    <n v="-16072.8"/>
    <n v="0"/>
  </r>
  <r>
    <s v="L"/>
    <d v="2016-07-22T00:00:00"/>
    <n v="1350"/>
    <s v="B"/>
    <s v="GST - OUTPUT"/>
    <s v="LOCAL SALES-ANSON HOTEL MANAGEMENT S/B"/>
    <s v="ANSON HOTEL MANAGEMENT S/B"/>
    <n v="6200001"/>
    <s v="IN000000019-Invoice-17"/>
    <s v="AR-IN"/>
    <n v="0"/>
    <n v="1108.44"/>
    <n v="-17181.240000000002"/>
    <n v="0"/>
  </r>
  <r>
    <s v="L"/>
    <d v="2016-07-22T00:00:00"/>
    <n v="1350"/>
    <s v="B"/>
    <s v="GST - OUTPUT"/>
    <s v="LOCAL SALES-ANSON HOTEL MANAGEMENT S/B"/>
    <s v="ANSON HOTEL MANAGEMENT S/B"/>
    <n v="1500007"/>
    <s v="L08777-Invoice-2"/>
    <s v="AR-IN"/>
    <n v="0"/>
    <n v="180"/>
    <n v="-17361.240000000002"/>
    <n v="0"/>
  </r>
  <r>
    <s v="L"/>
    <d v="2016-07-30T00:00:00"/>
    <n v="1350"/>
    <s v="B"/>
    <s v="GST - OUTPUT"/>
    <s v="PRODUCT SALES-BIJAK UTUSAN  SDN BHD"/>
    <s v="BIJAK UTUSAN  SDN BHD"/>
    <n v="3200001"/>
    <s v="IN000000010-Invoice-6"/>
    <s v="AR-IN"/>
    <n v="0"/>
    <n v="2040"/>
    <n v="-19401.240000000002"/>
    <n v="0"/>
  </r>
  <r>
    <s v="L"/>
    <d v="2016-07-30T00:00:00"/>
    <n v="1350"/>
    <s v="B"/>
    <s v="GST - OUTPUT"/>
    <s v="PRODUCT SALES-PERNIAGAAN STAR  (M) SDN BHD"/>
    <s v="PERNIAGAAN STAR  (M) SDN BHD"/>
    <n v="3300001"/>
    <s v="IN000000011-Invoice-7"/>
    <s v="AR-IN"/>
    <n v="0"/>
    <n v="36900"/>
    <n v="-56301.24"/>
    <n v="0"/>
  </r>
  <r>
    <s v="L"/>
    <d v="2016-07-30T00:00:00"/>
    <n v="1350"/>
    <s v="B"/>
    <s v="GST - OUTPUT"/>
    <s v="PRODUCT SALES-ANSON HOTEL MANAGEMENT S/B"/>
    <s v="ANSON HOTEL MANAGEMENT S/B"/>
    <n v="3400001"/>
    <s v="IN000000012-Invoice-8"/>
    <s v="AR-IN"/>
    <n v="0"/>
    <n v="300"/>
    <n v="-56601.24"/>
    <n v="0"/>
  </r>
  <r>
    <s v="L"/>
    <d v="2016-07-30T00:00:00"/>
    <n v="1350"/>
    <s v="B"/>
    <s v="GST - OUTPUT"/>
    <s v="PRODUCT SALES-ANSON HOTEL MANAGEMENT S/B"/>
    <s v="ANSON HOTEL MANAGEMENT S/B"/>
    <n v="3500001"/>
    <s v="IN000000013-Invoice-9"/>
    <s v="AR-IN"/>
    <n v="0"/>
    <n v="19800"/>
    <n v="-76401.240000000005"/>
    <n v="0"/>
  </r>
  <r>
    <s v="L"/>
    <d v="2016-07-30T00:00:00"/>
    <n v="1350"/>
    <s v="B"/>
    <s v="GST - OUTPUT"/>
    <s v="PRODUCT SALES-ARISTON TRADERS  SDN BHD"/>
    <s v="ARISTON TRADERS  SDN BHD"/>
    <n v="3600001"/>
    <s v="IN000000014-Invoice-10"/>
    <s v="AR-IN"/>
    <n v="0"/>
    <n v="19800"/>
    <n v="-96201.24"/>
    <n v="0"/>
  </r>
  <r>
    <s v="L"/>
    <d v="2016-07-30T00:00:00"/>
    <n v="1350"/>
    <s v="B"/>
    <s v="GST - OUTPUT"/>
    <s v="REVERSE CHARGE-JABATAN KASTAM DIRAJA MALAYSIA"/>
    <s v="JKDM-REVERSE CHARGE"/>
    <n v="1600006"/>
    <s v="RC001/15-PY000000007-1"/>
    <s v="AR-PY"/>
    <n v="0"/>
    <n v="238.5"/>
    <n v="-96439.74"/>
    <n v="0"/>
  </r>
  <r>
    <s v="L"/>
    <d v="2016-07-01T00:00:00"/>
    <n v="1351"/>
    <s v="B"/>
    <s v="GST - INPUT"/>
    <s v="OPENING BALANCE"/>
    <m/>
    <m/>
    <m/>
    <m/>
    <n v="0"/>
    <n v="0"/>
    <n v="0"/>
    <n v="0"/>
  </r>
  <r>
    <s v="L"/>
    <d v="2016-07-02T00:00:00"/>
    <n v="1351"/>
    <s v="B"/>
    <s v="GST - INPUT"/>
    <s v="BILLBOARD ADVERTISING-ARTX  ADVERTISING &amp; TRADING"/>
    <s v="ARTX  ADVERTISING &amp; TRADING"/>
    <n v="1200009"/>
    <s v="INV9870-Invoice-2"/>
    <s v="AP-IN"/>
    <n v="120"/>
    <n v="0"/>
    <n v="120"/>
    <n v="0"/>
  </r>
  <r>
    <s v="L"/>
    <d v="2016-07-02T00:00:00"/>
    <n v="1351"/>
    <s v="B"/>
    <s v="GST - INPUT"/>
    <s v="DUTY PAID-XYEN MARKETING (JB) SDN BHD"/>
    <s v="XYEN MARKETING (JB) SDN BHD"/>
    <n v="1200024"/>
    <s v="61830-Invoice-2"/>
    <s v="AP-IN"/>
    <n v="660"/>
    <n v="0"/>
    <n v="780"/>
    <n v="0"/>
  </r>
  <r>
    <s v="L"/>
    <d v="2016-07-02T00:00:00"/>
    <n v="1351"/>
    <s v="B"/>
    <s v="GST - INPUT"/>
    <s v="PURCHASE OF OFFICE REFRESHMENT-PERNIAGAAN BESTARI  SDN. BHD."/>
    <s v="PERNIAGAAN BESTARI  SDN. BHD."/>
    <n v="1200049"/>
    <s v="450200-Invoice-2"/>
    <s v="AP-IN"/>
    <n v="13.2"/>
    <n v="0"/>
    <n v="793.2"/>
    <n v="0"/>
  </r>
  <r>
    <s v="L"/>
    <d v="2016-07-02T00:00:00"/>
    <n v="1351"/>
    <s v="B"/>
    <s v="GST - INPUT"/>
    <s v="PURCHASE OF 2 UNITS 2.5HP AIR-COND-SENG HENG ELECTRICAL SDN"/>
    <s v="SENG HENG ELECTRICAL SDN BHD"/>
    <n v="1200054"/>
    <s v="300320-Invoice-2"/>
    <s v="AP-IN"/>
    <n v="300"/>
    <n v="0"/>
    <n v="1093.2"/>
    <n v="0"/>
  </r>
  <r>
    <s v="L"/>
    <d v="2016-07-03T00:00:00"/>
    <n v="1351"/>
    <s v="B"/>
    <s v="GST - INPUT"/>
    <s v="GST PAID ON BEHALF-XYEN MARKETING (JB) SDN BHD"/>
    <s v="XYEN MARKETING (JB) SDN BHD"/>
    <n v="1200007"/>
    <s v="61825-Invoice-2"/>
    <s v="AP-IN"/>
    <n v="1046.4000000000001"/>
    <n v="0"/>
    <n v="2139.6"/>
    <n v="0"/>
  </r>
  <r>
    <s v="L"/>
    <d v="2016-07-03T00:00:00"/>
    <n v="1351"/>
    <s v="B"/>
    <s v="GST - INPUT"/>
    <s v="COURIER CHARGES-YELLOW  COURIER SERVICES SB"/>
    <s v="YELLOW  COURIER SERVICES SB"/>
    <n v="1200034"/>
    <s v="7779-Invoice-2"/>
    <s v="AP-IN"/>
    <n v="21"/>
    <n v="0"/>
    <n v="2160.6"/>
    <n v="0"/>
  </r>
  <r>
    <s v="L"/>
    <d v="2016-07-04T00:00:00"/>
    <n v="1351"/>
    <s v="B"/>
    <s v="GST - INPUT"/>
    <s v="PRINTING OF LABEL-ARTX  ADVERTISING &amp; TRADING"/>
    <s v="ARTX  ADVERTISING &amp; TRADING"/>
    <n v="1200010"/>
    <s v="INV9873-Invoice-2"/>
    <s v="AP-IN"/>
    <n v="90"/>
    <n v="0"/>
    <n v="2250.6"/>
    <n v="0"/>
  </r>
  <r>
    <s v="L"/>
    <d v="2016-07-05T00:00:00"/>
    <n v="1351"/>
    <s v="B"/>
    <s v="GST - INPUT"/>
    <s v="PURCHASE OF CLEANING MATERIAL-PERNIAGAAN BESTARI  SDN. BHD."/>
    <s v="PERNIAGAAN BESTARI  SDN. BHD."/>
    <n v="1200050"/>
    <s v="450225-Invoice-2"/>
    <s v="AP-IN"/>
    <n v="18"/>
    <n v="0"/>
    <n v="2268.6"/>
    <n v="0"/>
  </r>
  <r>
    <s v="L"/>
    <d v="2016-07-05T00:00:00"/>
    <n v="1351"/>
    <s v="B"/>
    <s v="GST - INPUT"/>
    <s v="PURCHASE OF REFRIGERATOR FOR OFFICE PANTRY-SENG HENG ELECTRI"/>
    <s v="SENG HENG ELECTRICAL SDN BHD"/>
    <n v="1200055"/>
    <s v="300330-Invoice-2"/>
    <s v="AP-IN"/>
    <n v="90"/>
    <n v="0"/>
    <n v="2358.6"/>
    <n v="0"/>
  </r>
  <r>
    <s v="L"/>
    <d v="2016-07-10T00:00:00"/>
    <n v="1351"/>
    <s v="B"/>
    <s v="GST - INPUT"/>
    <s v="COURIER CHARGES-YELLOW  COURIER SERVICES SB"/>
    <s v="YELLOW  COURIER SERVICES SB"/>
    <n v="1200036"/>
    <s v="7790-Invoice-2"/>
    <s v="AP-IN"/>
    <n v="51"/>
    <n v="0"/>
    <n v="2409.6"/>
    <n v="0"/>
  </r>
  <r>
    <s v="L"/>
    <d v="2016-07-10T00:00:00"/>
    <n v="1351"/>
    <s v="B"/>
    <s v="GST - INPUT"/>
    <s v="DUTY PAID-XYEN MARKETING (JB) SDN BHD"/>
    <s v="XYEN MARKETING (JB) SDN BHD"/>
    <n v="1200026"/>
    <s v="61850-Invoice-2"/>
    <s v="AP-IN"/>
    <n v="366"/>
    <n v="0"/>
    <n v="2775.6"/>
    <n v="0"/>
  </r>
  <r>
    <s v="L"/>
    <d v="2016-07-10T00:00:00"/>
    <n v="1351"/>
    <s v="B"/>
    <s v="GST - INPUT"/>
    <s v="PACKING MACHINE FOR STORE-ARTX  ADVERTISING &amp; TRADING"/>
    <s v="ARTX  ADVERTISING &amp; TRADING"/>
    <n v="1200003"/>
    <s v="INV9865-Invoice-2"/>
    <s v="AP-IN"/>
    <n v="600"/>
    <n v="0"/>
    <n v="3375.6"/>
    <n v="0"/>
  </r>
  <r>
    <s v="L"/>
    <d v="2016-07-14T00:00:00"/>
    <n v="1351"/>
    <s v="B"/>
    <s v="GST - INPUT"/>
    <s v="COURIER CHARGES-YELLOW  COURIER SERVICES SB"/>
    <s v="YELLOW  COURIER SERVICES SB"/>
    <n v="1200001"/>
    <s v="7772-Invoice-2"/>
    <s v="AP-IN"/>
    <n v="54"/>
    <n v="0"/>
    <n v="3429.6"/>
    <n v="0"/>
  </r>
  <r>
    <s v="L"/>
    <d v="2016-07-15T00:00:00"/>
    <n v="1351"/>
    <s v="B"/>
    <s v="GST - INPUT"/>
    <s v="PRINTING OF PAYMENT VOUCHER-ASSOCIATED DESIGN PRESS"/>
    <s v="ASSOCIATED DESIGN PRESS"/>
    <n v="1200019"/>
    <s v="43370-Invoice-2"/>
    <s v="AP-IN"/>
    <n v="210"/>
    <n v="0"/>
    <n v="3639.6"/>
    <n v="0"/>
  </r>
  <r>
    <s v="L"/>
    <d v="2016-07-15T00:00:00"/>
    <n v="1351"/>
    <s v="B"/>
    <s v="GST - INPUT"/>
    <s v="SPACE PART FOR PHOTOCOPY MACHINE-AMODAL SDN BHD"/>
    <s v="AMODAL SDN BHD"/>
    <n v="1200014"/>
    <s v="1885-Invoice-2"/>
    <s v="AP-IN"/>
    <n v="90"/>
    <n v="0"/>
    <n v="3729.6"/>
    <n v="0"/>
  </r>
  <r>
    <s v="L"/>
    <d v="2016-07-15T00:00:00"/>
    <n v="1351"/>
    <s v="B"/>
    <s v="GST - INPUT"/>
    <s v="PRINTING COMPANY LOGO-ARTX  ADVERTISING &amp; TRADING"/>
    <s v="ARTX  ADVERTISING &amp; TRADING"/>
    <n v="1200011"/>
    <s v="INV9885-Invoice-2"/>
    <s v="AP-IN"/>
    <n v="162"/>
    <n v="0"/>
    <n v="3891.6"/>
    <n v="0"/>
  </r>
  <r>
    <s v="L"/>
    <d v="2016-07-15T00:00:00"/>
    <n v="1351"/>
    <s v="B"/>
    <s v="GST - INPUT"/>
    <s v="FREIGHT CHARGES OVERCHARGES-XYEN MARKETING (JB) SDN BHD"/>
    <s v="XYEN MARKETING (JB) SDN BHD"/>
    <n v="1200025"/>
    <s v="CN6541-Credit Note-2"/>
    <s v="AP-CR"/>
    <n v="0"/>
    <n v="12"/>
    <n v="3879.6"/>
    <n v="0"/>
  </r>
  <r>
    <s v="L"/>
    <d v="2016-07-15T00:00:00"/>
    <n v="1351"/>
    <s v="B"/>
    <s v="GST - INPUT"/>
    <s v="DUTY PAID-XYEN MARKETING (JB) SDN BHD"/>
    <s v="XYEN MARKETING (JB) SDN BHD"/>
    <n v="1200027"/>
    <s v="61890-Invoice-2"/>
    <s v="AP-IN"/>
    <n v="900"/>
    <n v="0"/>
    <n v="4779.6000000000004"/>
    <n v="0"/>
  </r>
  <r>
    <s v="L"/>
    <d v="2016-07-15T00:00:00"/>
    <n v="1351"/>
    <s v="B"/>
    <s v="GST - INPUT"/>
    <s v="WIRING WORK FOR INSTALLATION OF 2 UNITS AIR-COND-SENG HENG E"/>
    <s v="SENG HENG ELECTRICAL SDN BHD"/>
    <n v="1200056"/>
    <s v="300350-Invoice-2"/>
    <s v="AP-IN"/>
    <n v="39"/>
    <n v="0"/>
    <n v="4818.6000000000004"/>
    <n v="0"/>
  </r>
  <r>
    <s v="L"/>
    <d v="2016-07-15T00:00:00"/>
    <n v="1351"/>
    <s v="B"/>
    <s v="GST - INPUT"/>
    <s v="PURCHASE OF VACUUM CLEANER-SENG HENG ELECTRICAL SDN BHD"/>
    <s v="SENG HENG ELECTRICAL SDN BHD"/>
    <n v="1200057"/>
    <s v="300402-Invoice-2"/>
    <s v="AP-IN"/>
    <n v="48"/>
    <n v="0"/>
    <n v="4866.6000000000004"/>
    <n v="0"/>
  </r>
  <r>
    <s v="L"/>
    <d v="2016-07-15T00:00:00"/>
    <n v="1351"/>
    <s v="B"/>
    <s v="GST - INPUT"/>
    <s v="PUBLIC BANK BERHAD-Misc. Payment-1"/>
    <s v="PUBLIC BANK BERHAD"/>
    <n v="1300007"/>
    <s v="BC456987-PUBLIC BANK BERHAD"/>
    <s v="AP-PY"/>
    <n v="36"/>
    <n v="0"/>
    <n v="4902.6000000000004"/>
    <n v="0"/>
  </r>
  <r>
    <s v="L"/>
    <d v="2016-07-16T00:00:00"/>
    <n v="1351"/>
    <s v="B"/>
    <s v="GST - INPUT"/>
    <s v="PHOTOCOPY PAPER 20 RIMS-AMODAL SDN BHD"/>
    <s v="AMODAL SDN BHD"/>
    <n v="1200015"/>
    <s v="1891-Invoice-2"/>
    <s v="AP-IN"/>
    <n v="72"/>
    <n v="0"/>
    <n v="4974.6000000000004"/>
    <n v="0"/>
  </r>
  <r>
    <s v="L"/>
    <d v="2016-07-19T00:00:00"/>
    <n v="1351"/>
    <s v="B"/>
    <s v="GST - INPUT"/>
    <s v="STAFF MEDICAL BILLS-COLUMBIA HOSPITAL"/>
    <s v="COLUMBIA HOSPITAL"/>
    <n v="1200074"/>
    <s v="H09766-Invoice-2"/>
    <s v="AP-IN"/>
    <n v="1200"/>
    <n v="0"/>
    <n v="6174.6"/>
    <n v="0"/>
  </r>
  <r>
    <s v="L"/>
    <d v="2016-07-20T00:00:00"/>
    <n v="1351"/>
    <s v="B"/>
    <s v="GST - INPUT"/>
    <s v="REPLACEMENT OF ROLLER-AMODAL SDN BHD"/>
    <s v="AMODAL SDN BHD"/>
    <n v="1200016"/>
    <s v="2010-Invoice-2"/>
    <s v="AP-IN"/>
    <n v="54"/>
    <n v="0"/>
    <n v="6228.6"/>
    <n v="0"/>
  </r>
  <r>
    <s v="L"/>
    <d v="2016-07-20T00:00:00"/>
    <n v="1351"/>
    <s v="B"/>
    <s v="GST - INPUT"/>
    <s v="ARTWORK FOR COMPANY-ASSOCIATED DESIGN PRESS"/>
    <s v="ASSOCIATED DESIGN PRESS"/>
    <n v="1200020"/>
    <s v="43330-Invoice-2"/>
    <s v="AP-IN"/>
    <n v="60"/>
    <n v="0"/>
    <n v="6288.6"/>
    <n v="0"/>
  </r>
  <r>
    <s v="L"/>
    <d v="2016-07-20T00:00:00"/>
    <n v="1351"/>
    <s v="B"/>
    <s v="GST - INPUT"/>
    <s v="REBATE-ARTX  ADVERTISING &amp; TRADING"/>
    <s v="ARTX  ADVERTISING &amp; TRADING"/>
    <n v="1200004"/>
    <s v="CN14/2015-Credit Note-2"/>
    <s v="AP-CR"/>
    <n v="0"/>
    <n v="60"/>
    <n v="6228.6"/>
    <n v="0"/>
  </r>
  <r>
    <s v="L"/>
    <d v="2016-07-20T00:00:00"/>
    <n v="1351"/>
    <s v="B"/>
    <s v="GST - INPUT"/>
    <s v="6 X4 WHITE BOARD-ARTX  ADVERTISING &amp; TRADING"/>
    <s v="ARTX  ADVERTISING &amp; TRADING"/>
    <n v="1200012"/>
    <s v="INV9890-Invoice-2"/>
    <s v="AP-IN"/>
    <n v="300"/>
    <n v="0"/>
    <n v="6528.6"/>
    <n v="0"/>
  </r>
  <r>
    <s v="L"/>
    <d v="2016-07-20T00:00:00"/>
    <n v="1351"/>
    <s v="B"/>
    <s v="GST - INPUT"/>
    <s v="DUTY PAID-XYEN MARKETING (JB) SDN BHD"/>
    <s v="XYEN MARKETING (JB) SDN BHD"/>
    <n v="1200028"/>
    <s v="61900-Invoice-2"/>
    <s v="AP-IN"/>
    <n v="120"/>
    <n v="0"/>
    <n v="6648.6"/>
    <n v="0"/>
  </r>
  <r>
    <s v="L"/>
    <d v="2016-07-25T00:00:00"/>
    <n v="1351"/>
    <s v="B"/>
    <s v="GST - INPUT"/>
    <s v="PUCHASE OF ELECTRIC KETTLE-SENG HENG ELECTRICAL SDN BHD"/>
    <s v="SENG HENG ELECTRICAL SDN BHD"/>
    <n v="1200058"/>
    <s v="300601-Invoice-2"/>
    <s v="AP-IN"/>
    <n v="9"/>
    <n v="0"/>
    <n v="6657.6"/>
    <n v="0"/>
  </r>
  <r>
    <s v="L"/>
    <d v="2016-07-25T00:00:00"/>
    <n v="1351"/>
    <s v="B"/>
    <s v="GST - INPUT"/>
    <s v="BAGS WITH COMPANY LOGO-ARTX  ADVERTISING &amp; TRADING"/>
    <s v="ARTX  ADVERTISING &amp; TRADING"/>
    <n v="1200013"/>
    <s v="INV9895-Invoice-2"/>
    <s v="AP-IN"/>
    <n v="192"/>
    <n v="0"/>
    <n v="6849.6"/>
    <n v="0"/>
  </r>
  <r>
    <s v="L"/>
    <d v="2016-07-28T00:00:00"/>
    <n v="1351"/>
    <s v="B"/>
    <s v="GST - INPUT"/>
    <s v="PURCHASE OF DUSTBIN-PERNIAGAAN BESTARI  SDN. BHD."/>
    <s v="PERNIAGAAN BESTARI  SDN. BHD."/>
    <n v="1200053"/>
    <s v="450340-Invoice-2"/>
    <s v="AP-IN"/>
    <n v="6"/>
    <n v="0"/>
    <n v="6855.6"/>
    <n v="0"/>
  </r>
  <r>
    <s v="L"/>
    <d v="2016-07-29T00:00:00"/>
    <n v="1351"/>
    <s v="B"/>
    <s v="GST - INPUT"/>
    <s v="COSMO TRADING"/>
    <s v="COSMO TRADING"/>
    <n v="7400001"/>
    <s v="5986-Invoice-10"/>
    <s v="AP-IN"/>
    <n v="240"/>
    <n v="0"/>
    <n v="7095.6"/>
    <n v="0"/>
  </r>
  <r>
    <s v="L"/>
    <d v="2016-07-30T00:00:00"/>
    <n v="1351"/>
    <s v="B"/>
    <s v="GST - INPUT"/>
    <s v="CLAIMS APRIL 2015-Misc. Payment-1"/>
    <s v="MR TAN -EXEC DIRECTOR"/>
    <n v="1300001"/>
    <s v="PV1234-STAFF ACCOUNT"/>
    <s v="AP-PY"/>
    <n v="24"/>
    <n v="0"/>
    <n v="7119.6"/>
    <n v="0"/>
  </r>
  <r>
    <s v="L"/>
    <d v="2016-07-30T00:00:00"/>
    <n v="1351"/>
    <s v="B"/>
    <s v="GST - INPUT"/>
    <s v="CLAIMS APRIL 2015-Misc. Payment-1"/>
    <s v="MS LEE - MKT MANAGER"/>
    <n v="1300002"/>
    <s v="PV1256-STAFF ACCOUNT"/>
    <s v="AP-PY"/>
    <n v="90"/>
    <n v="0"/>
    <n v="7209.6"/>
    <n v="0"/>
  </r>
  <r>
    <s v="L"/>
    <d v="2016-07-30T00:00:00"/>
    <n v="1351"/>
    <s v="B"/>
    <s v="GST - INPUT"/>
    <s v="Misc. Payment-1"/>
    <s v="PUBLIC BANK BERHAD"/>
    <n v="1300004"/>
    <s v="PBBSTMT-APR2015-PUBLIC BANK BERHAD"/>
    <s v="AP-PY"/>
    <n v="54"/>
    <n v="0"/>
    <n v="7263.6"/>
    <n v="0"/>
  </r>
  <r>
    <s v="L"/>
    <d v="2016-07-30T00:00:00"/>
    <n v="1351"/>
    <s v="B"/>
    <s v="GST - INPUT"/>
    <s v="BANK CHARGES-Misc. Payment-1"/>
    <s v="CIMB"/>
    <n v="1300005"/>
    <s v="CIMBSTMT-APR2015-CIMB"/>
    <s v="AP-PY"/>
    <n v="72"/>
    <n v="0"/>
    <n v="7335.6"/>
    <n v="0"/>
  </r>
  <r>
    <s v="L"/>
    <d v="2016-07-30T00:00:00"/>
    <n v="1351"/>
    <s v="B"/>
    <s v="GST - INPUT"/>
    <s v="STOCK ITEMS-ARTX  ADVERTISING &amp; TRADING"/>
    <s v="ARTX  ADVERTISING &amp; TRADING"/>
    <n v="4100001"/>
    <s v="234567-Invoice-4"/>
    <s v="AP-IN"/>
    <n v="14400"/>
    <n v="0"/>
    <n v="21735.599999999999"/>
    <n v="0"/>
  </r>
  <r>
    <s v="L"/>
    <d v="2016-07-30T00:00:00"/>
    <n v="1351"/>
    <s v="B"/>
    <s v="GST - INPUT"/>
    <s v="PURCHASE OF STOCKS-ARTX  ADVERTISING &amp; TRADING"/>
    <s v="ARTX  ADVERTISING &amp; TRADING"/>
    <n v="4200001"/>
    <s v="567896-Invoice-5"/>
    <s v="AP-IN"/>
    <n v="52800"/>
    <n v="0"/>
    <n v="74535.600000000006"/>
    <n v="0"/>
  </r>
  <r>
    <s v="L"/>
    <d v="2016-07-30T00:00:00"/>
    <n v="1351"/>
    <s v="B"/>
    <s v="GST - INPUT"/>
    <s v="STOCK REPLENISHMENT-XYEN MARKETING (JB) SDN BHD"/>
    <s v="XYEN MARKETING (JB) SDN BHD"/>
    <n v="4300001"/>
    <s v="467895-Invoice-6"/>
    <s v="AP-IN"/>
    <n v="19803"/>
    <n v="0"/>
    <n v="94338.6"/>
    <n v="0"/>
  </r>
  <r>
    <s v="L"/>
    <d v="2016-07-30T00:00:00"/>
    <n v="1351"/>
    <s v="B"/>
    <s v="GST - INPUT"/>
    <s v="PURCHASE OF ADDITIONAL STOCKS-ARTX  ADVERTISING &amp; TRADING"/>
    <s v="ARTX  ADVERTISING &amp; TRADING"/>
    <n v="4400001"/>
    <s v="567856-Invoice-7"/>
    <s v="AP-IN"/>
    <n v="39606"/>
    <n v="0"/>
    <n v="133944.6"/>
    <n v="0"/>
  </r>
  <r>
    <s v="L"/>
    <d v="2016-07-30T00:00:00"/>
    <n v="1351"/>
    <s v="B"/>
    <s v="GST - INPUT"/>
    <s v="REVERSE CHARGE-Misc. Payment-1"/>
    <s v="JKDM-REV CHARGE"/>
    <n v="1300015"/>
    <s v="RC001/15-JABATAN KASTAM DIRAJA MALAYSIA"/>
    <s v="AP-PY"/>
    <n v="238.5"/>
    <n v="0"/>
    <n v="134183.1"/>
    <n v="0"/>
  </r>
  <r>
    <s v="L"/>
    <d v="2016-07-30T00:00:00"/>
    <n v="1351"/>
    <s v="B"/>
    <s v="GST - INPUT"/>
    <s v="FLUORESCENT LAMP 1 CARTON (25 PCS) FOR OFFICE SPARE-PERNIAGA"/>
    <s v="PERNIAGAAN BESTARI  SDN. BHD."/>
    <n v="1200052"/>
    <s v="450330-Invoice-2"/>
    <s v="AP-IN"/>
    <n v="4.5"/>
    <n v="0"/>
    <n v="134187.6"/>
    <n v="0"/>
  </r>
  <r>
    <s v="L"/>
    <d v="2016-07-30T00:00:00"/>
    <n v="1351"/>
    <s v="B"/>
    <s v="GST - INPUT"/>
    <s v="COURIER CHARGES-YELLOW  COURIER SERVICES SB"/>
    <s v="YELLOW  COURIER SERVICES SB"/>
    <n v="1200038"/>
    <s v="7795-Invoice-2"/>
    <s v="AP-IN"/>
    <n v="27"/>
    <n v="0"/>
    <n v="134214.6"/>
    <n v="0"/>
  </r>
  <r>
    <s v="L"/>
    <d v="2016-07-30T00:00:00"/>
    <n v="1351"/>
    <s v="B"/>
    <s v="GST - INPUT"/>
    <s v="COURIER CHARGES- DUTY-YELLOW  COURIER SERVICES SB"/>
    <s v="YELLOW  COURIER SERVICES SB"/>
    <n v="1200035"/>
    <s v="7785-Invoice-2"/>
    <s v="AP-IN"/>
    <n v="60"/>
    <n v="0"/>
    <n v="134274.6"/>
    <n v="0"/>
  </r>
  <r>
    <s v="L"/>
    <d v="2016-07-30T00:00:00"/>
    <n v="1351"/>
    <s v="B"/>
    <s v="GST - INPUT"/>
    <s v="RICOH RC2000 PHOTOCOPY MACHINE-CASH REBATE-AMODAL SDN BHD"/>
    <s v="AMODAL SDN BHD"/>
    <n v="1200018"/>
    <s v="CN1001-Credit Note-2"/>
    <s v="AP-CR"/>
    <n v="0"/>
    <n v="120"/>
    <n v="134154.6"/>
    <n v="0"/>
  </r>
  <r>
    <s v="L"/>
    <d v="2016-07-30T00:00:00"/>
    <n v="1351"/>
    <s v="B"/>
    <s v="GST - INPUT"/>
    <s v="COURIER CHARGES-OVERCHARGED-YELLOW  COURIER SERVICES SB"/>
    <s v="YELLOW  COURIER SERVICES SB"/>
    <n v="1200037"/>
    <s v="CN6542-Credit Note-2"/>
    <s v="AP-CR"/>
    <n v="0"/>
    <n v="3"/>
    <n v="134151.6"/>
    <n v="0"/>
  </r>
  <r>
    <s v="L"/>
    <d v="2016-07-30T00:00:00"/>
    <n v="1351"/>
    <s v="B"/>
    <s v="GST - INPUT"/>
    <s v="RECEIPT BOOK-ASSOCIATED DESIGN PRESS"/>
    <s v="ASSOCIATED DESIGN PRESS"/>
    <n v="1200022"/>
    <s v="43340-Invoice-2"/>
    <s v="AP-IN"/>
    <n v="150"/>
    <n v="0"/>
    <n v="134301.6"/>
    <n v="0"/>
  </r>
  <r>
    <s v="L"/>
    <d v="2016-07-30T00:00:00"/>
    <n v="1351"/>
    <s v="B"/>
    <s v="GST - INPUT"/>
    <s v="RICOH RC2000 PHOTOCOPY MACHINE-AMODAL SDN BHD"/>
    <s v="AMODAL SDN BHD"/>
    <n v="1200017"/>
    <s v="2020-Invoice-2"/>
    <s v="AP-IN"/>
    <n v="600"/>
    <n v="0"/>
    <n v="134901.6"/>
    <n v="0"/>
  </r>
  <r>
    <s v="L"/>
    <d v="2016-07-31T00:00:00"/>
    <n v="1351"/>
    <s v="B"/>
    <s v="GST - INPUT"/>
    <s v="ERIC-CLAIMS-JULY 2016-Misc. Payment-3"/>
    <s v="MANAGER-ERIC"/>
    <n v="4600001"/>
    <s v="CLAIM-0776/2016-MANAGER"/>
    <s v="AP-PY"/>
    <n v="108"/>
    <n v="0"/>
    <n v="135009.60000000001"/>
    <n v="0"/>
  </r>
  <r>
    <s v="L"/>
    <d v="2016-07-31T00:00:00"/>
    <n v="1351"/>
    <s v="B"/>
    <s v="GST - INPUT"/>
    <s v="ERIC-CLAIMS-JULY 2016-Misc. Payment-3"/>
    <s v="MANAGER-ERIC"/>
    <n v="4600002"/>
    <s v="CLAIM-0776/2016-"/>
    <s v="AP-PY"/>
    <n v="228"/>
    <n v="0"/>
    <n v="135237.6"/>
    <n v="0"/>
  </r>
  <r>
    <s v="L"/>
    <d v="2016-07-31T00:00:00"/>
    <n v="1351"/>
    <s v="B"/>
    <s v="GST - INPUT"/>
    <s v="BANK CHARGES-Misc. Payment-3"/>
    <s v="PUBLIC BANK BERHAD"/>
    <n v="4600003"/>
    <s v="JULY2016STMT-PUBLIC BANK BERHAD"/>
    <s v="AP-PY"/>
    <n v="12"/>
    <n v="0"/>
    <n v="135249.60000000001"/>
    <n v="0"/>
  </r>
  <r>
    <s v="L"/>
    <d v="2016-07-31T00:00:00"/>
    <n v="1351"/>
    <s v="B"/>
    <s v="GST - INPUT"/>
    <s v="BANK CHARGES ON LOAN APPLICATION-Misc. Payment-4"/>
    <s v="PBB"/>
    <n v="4800001"/>
    <s v="JV#0888-PBB"/>
    <s v="AP-PY"/>
    <n v="36"/>
    <n v="0"/>
    <n v="135285.6"/>
    <n v="0"/>
  </r>
  <r>
    <s v="L"/>
    <d v="2016-07-31T00:00:00"/>
    <n v="1351"/>
    <s v="B"/>
    <s v="GST - INPUT"/>
    <s v="GST PAID ON BEHALF-AMODAL SDN BHD"/>
    <s v="AMODAL SDN BHD"/>
    <n v="5800001"/>
    <s v="G797979-Invoice-9"/>
    <s v="AP-IN"/>
    <n v="31392"/>
    <n v="0"/>
    <n v="166677.6"/>
    <n v="0"/>
  </r>
  <r>
    <s v="L"/>
    <d v="2016-07-01T00:00:00"/>
    <n v="1400"/>
    <s v="B"/>
    <s v="PREPAID INSURANCE"/>
    <s v="OPENING BALANCE"/>
    <m/>
    <m/>
    <m/>
    <m/>
    <n v="0"/>
    <n v="0"/>
    <n v="2000"/>
    <n v="2000"/>
  </r>
  <r>
    <s v="L"/>
    <d v="2016-07-01T00:00:00"/>
    <n v="1500"/>
    <s v="B"/>
    <s v="FURNITURE AND FIXTURES"/>
    <s v="OPENING BALANCE"/>
    <m/>
    <m/>
    <m/>
    <m/>
    <n v="0"/>
    <n v="0"/>
    <n v="53160"/>
    <n v="53160"/>
  </r>
  <r>
    <s v="L"/>
    <d v="2016-07-03T00:00:00"/>
    <n v="1500"/>
    <s v="B"/>
    <s v="FURNITURE AND FIXTURES"/>
    <s v="WHITE BOARD-MAJU JAYA STATIONERY (M) SDN. BHD"/>
    <s v="MAJU JAYA STATIONERY (M) SDN. BHD"/>
    <n v="1200029"/>
    <s v="105001-Invoice-2"/>
    <s v="AP-IN"/>
    <n v="1200"/>
    <n v="0"/>
    <n v="54360"/>
    <n v="0"/>
  </r>
  <r>
    <s v="L"/>
    <d v="2016-07-20T00:00:00"/>
    <n v="1500"/>
    <s v="B"/>
    <s v="FURNITURE AND FIXTURES"/>
    <s v="WHITE BOARD CONFERENCE ROOM-ARTX  ADVERTISING &amp; TRADING"/>
    <s v="ARTX  ADVERTISING &amp; TRADING"/>
    <n v="1200012"/>
    <s v="INV9890-Invoice-2"/>
    <s v="AP-IN"/>
    <n v="5000"/>
    <n v="0"/>
    <n v="59360"/>
    <n v="0"/>
  </r>
  <r>
    <s v="L"/>
    <d v="2016-07-01T00:00:00"/>
    <n v="1520"/>
    <s v="B"/>
    <s v="EQUIPMENT"/>
    <s v="OPENING BALANCE"/>
    <m/>
    <m/>
    <m/>
    <m/>
    <n v="0"/>
    <n v="0"/>
    <n v="50500"/>
    <n v="50500"/>
  </r>
  <r>
    <s v="L"/>
    <d v="2016-07-02T00:00:00"/>
    <n v="1520"/>
    <s v="B"/>
    <s v="EQUIPMENT"/>
    <s v="PURCHASE OF 2 UNITS 2.5HP AIR-COND-SENG HENG ELECTRICAL SDN"/>
    <s v="SENG HENG ELECTRICAL SDN BHD"/>
    <n v="1200054"/>
    <s v="300320-Invoice-2"/>
    <s v="AP-IN"/>
    <n v="5000"/>
    <n v="0"/>
    <n v="55500"/>
    <n v="0"/>
  </r>
  <r>
    <s v="L"/>
    <d v="2016-07-05T00:00:00"/>
    <n v="1520"/>
    <s v="B"/>
    <s v="EQUIPMENT"/>
    <s v="PURCHASE OF REFRIGERATOR FOR OFFICE PANTRY-SENG HENG ELECTRI"/>
    <s v="SENG HENG ELECTRICAL SDN BHD"/>
    <n v="1200055"/>
    <s v="300330-Invoice-2"/>
    <s v="AP-IN"/>
    <n v="1500"/>
    <n v="0"/>
    <n v="57000"/>
    <n v="0"/>
  </r>
  <r>
    <s v="L"/>
    <d v="2016-07-10T00:00:00"/>
    <n v="1520"/>
    <s v="B"/>
    <s v="EQUIPMENT"/>
    <s v="MESIN UNTUK LINE 3-ARTX  ADVERTISING &amp; TRADING"/>
    <s v="ARTX  ADVERTISING &amp; TRADING"/>
    <n v="1200003"/>
    <s v="INV9865-Invoice-2"/>
    <s v="AP-IN"/>
    <n v="10000"/>
    <n v="0"/>
    <n v="67000"/>
    <n v="0"/>
  </r>
  <r>
    <s v="L"/>
    <d v="2016-07-15T00:00:00"/>
    <n v="1520"/>
    <s v="B"/>
    <s v="EQUIPMENT"/>
    <s v="PURCHASE OF VACUUM CLEANER-SENG HENG ELECTRICAL SDN BHD"/>
    <s v="SENG HENG ELECTRICAL SDN BHD"/>
    <n v="1200057"/>
    <s v="300402-Invoice-2"/>
    <s v="AP-IN"/>
    <n v="800"/>
    <n v="0"/>
    <n v="67800"/>
    <n v="0"/>
  </r>
  <r>
    <s v="L"/>
    <d v="2016-07-20T00:00:00"/>
    <n v="1520"/>
    <s v="B"/>
    <s v="EQUIPMENT"/>
    <s v="POOR QUALITY (INV9865)-ARTX  ADVERTISING &amp; TRADING"/>
    <s v="ARTX  ADVERTISING &amp; TRADING"/>
    <n v="1200004"/>
    <s v="CN14/2015-Credit Note-2"/>
    <s v="AP-CR"/>
    <n v="0"/>
    <n v="1000"/>
    <n v="66800"/>
    <n v="0"/>
  </r>
  <r>
    <s v="L"/>
    <d v="2016-07-30T00:00:00"/>
    <n v="1520"/>
    <s v="B"/>
    <s v="EQUIPMENT"/>
    <s v="RICOH RC2000 PHOTOCOPY MACHINE-CASH REBATE-AMODAL SDN BHD"/>
    <s v="AMODAL SDN BHD"/>
    <n v="1200018"/>
    <s v="CN1001-Credit Note-2"/>
    <s v="AP-CR"/>
    <n v="0"/>
    <n v="2000"/>
    <n v="64800"/>
    <n v="0"/>
  </r>
  <r>
    <s v="L"/>
    <d v="2016-07-30T00:00:00"/>
    <n v="1520"/>
    <s v="B"/>
    <s v="EQUIPMENT"/>
    <s v="RICOH RC2000 PHOTOCOPY MACHINE-AMODAL SDN BHD"/>
    <s v="AMODAL SDN BHD"/>
    <n v="1200017"/>
    <s v="2020-Invoice-2"/>
    <s v="AP-IN"/>
    <n v="10000"/>
    <n v="0"/>
    <n v="74800"/>
    <n v="0"/>
  </r>
  <r>
    <s v="L"/>
    <d v="2016-07-01T00:00:00"/>
    <n v="1600"/>
    <s v="B"/>
    <s v="ACC. DEPRECIATION"/>
    <s v="OPENING BALANCE"/>
    <m/>
    <m/>
    <m/>
    <m/>
    <n v="0"/>
    <n v="0"/>
    <n v="-51830"/>
    <n v="-51830"/>
  </r>
  <r>
    <s v="L"/>
    <d v="2016-07-30T00:00:00"/>
    <n v="1600"/>
    <s v="B"/>
    <s v="ACC. DEPRECIATION"/>
    <s v="MONTHLY DEPRECIATION APR 15-MOTOR VEHICLE"/>
    <s v="MONTHLY DEPRECIATION APR 15"/>
    <n v="500009"/>
    <s v="JV1005"/>
    <s v="GL-JE"/>
    <n v="0"/>
    <n v="1000"/>
    <n v="-52830"/>
    <n v="0"/>
  </r>
  <r>
    <s v="L"/>
    <d v="2016-07-30T00:00:00"/>
    <n v="1600"/>
    <s v="B"/>
    <s v="ACC. DEPRECIATION"/>
    <s v="MONTHLY DEPRECIATION APR 15-FURNITURE &amp; FITTING"/>
    <s v="MONTHLY DEPRECIATION APR 15"/>
    <n v="500009"/>
    <s v="JV1005"/>
    <s v="GL-JE"/>
    <n v="0"/>
    <n v="1500"/>
    <n v="-54330"/>
    <n v="0"/>
  </r>
  <r>
    <s v="L"/>
    <d v="2016-07-30T00:00:00"/>
    <n v="1600"/>
    <s v="B"/>
    <s v="ACC. DEPRECIATION"/>
    <s v="MONTHLY DEPRECIATION APR 15-OFFICE EQUIPMENT"/>
    <s v="MONTHLY DEPRECIATION APR 15"/>
    <n v="500009"/>
    <s v="JV1005"/>
    <s v="GL-JE"/>
    <n v="0"/>
    <n v="2000"/>
    <n v="-56330"/>
    <n v="0"/>
  </r>
  <r>
    <s v="L"/>
    <d v="2016-07-31T00:00:00"/>
    <n v="1600"/>
    <s v="B"/>
    <s v="ACC. DEPRECIATION"/>
    <s v="ADDITIONAL DEPN"/>
    <s v="ADDITIONAL DEON"/>
    <n v="6400001"/>
    <s v="JV#67676"/>
    <s v="GL-JE"/>
    <n v="0"/>
    <n v="2000"/>
    <n v="-58330"/>
    <n v="0"/>
  </r>
  <r>
    <s v="L"/>
    <d v="2016-07-01T00:00:00"/>
    <n v="2015"/>
    <s v="B"/>
    <s v="ACCOUNTS PAYABLE"/>
    <s v="OPENING BALANCE"/>
    <m/>
    <m/>
    <m/>
    <m/>
    <n v="0"/>
    <n v="0"/>
    <n v="-69050"/>
    <n v="-69050"/>
  </r>
  <r>
    <s v="L"/>
    <d v="2016-07-01T00:00:00"/>
    <n v="2015"/>
    <s v="B"/>
    <s v="ACCOUNTS PAYABLE"/>
    <s v="PURCHASES-EMERSON PTE LTD"/>
    <s v="EMERSON PTE LTD"/>
    <n v="1200059"/>
    <s v="620100-Invoice-2"/>
    <s v="AP-IN"/>
    <n v="0"/>
    <n v="6188"/>
    <n v="-75238"/>
    <n v="0"/>
  </r>
  <r>
    <s v="L"/>
    <d v="2016-07-01T00:00:00"/>
    <n v="2015"/>
    <s v="B"/>
    <s v="ACCOUNTS PAYABLE"/>
    <s v="DOCUMENTATION FEE-MEGATRONIX RESEARCH  LTD"/>
    <s v="MEGATRONIX RESEARCH  LTD"/>
    <n v="1200064"/>
    <s v="490200-Invoice-2"/>
    <s v="AP-IN"/>
    <n v="0"/>
    <n v="5500"/>
    <n v="-80738"/>
    <n v="0"/>
  </r>
  <r>
    <s v="L"/>
    <d v="2016-07-02T00:00:00"/>
    <n v="2015"/>
    <s v="B"/>
    <s v="ACCOUNTS PAYABLE"/>
    <s v="PURCHASE OF 2 UNITS 2.5HP AIR-COND-SENG HENG ELECTRICAL SDN"/>
    <s v="SENG HENG ELECTRICAL SDN BHD"/>
    <n v="1200054"/>
    <s v="300320-Invoice-2"/>
    <s v="AP-IN"/>
    <n v="0"/>
    <n v="5300"/>
    <n v="-86038"/>
    <n v="0"/>
  </r>
  <r>
    <s v="L"/>
    <d v="2016-07-02T00:00:00"/>
    <n v="2015"/>
    <s v="B"/>
    <s v="ACCOUNTS PAYABLE"/>
    <s v="BILLBOARD ADVERTISING-ARTX  ADVERTISING &amp; TRADING"/>
    <s v="ARTX  ADVERTISING &amp; TRADING"/>
    <n v="1200009"/>
    <s v="INV9870-Invoice-2"/>
    <s v="AP-IN"/>
    <n v="0"/>
    <n v="2120"/>
    <n v="-88158"/>
    <n v="0"/>
  </r>
  <r>
    <s v="L"/>
    <d v="2016-07-02T00:00:00"/>
    <n v="2015"/>
    <s v="B"/>
    <s v="ACCOUNTS PAYABLE"/>
    <s v="DUTY PAID-XYEN MARKETING (JB) SDN BHD"/>
    <s v="XYEN MARKETING (JB) SDN BHD"/>
    <n v="1200024"/>
    <s v="61830-Invoice-2"/>
    <s v="AP-IN"/>
    <n v="0"/>
    <n v="1660"/>
    <n v="-89818"/>
    <n v="0"/>
  </r>
  <r>
    <s v="L"/>
    <d v="2016-07-02T00:00:00"/>
    <n v="2015"/>
    <s v="B"/>
    <s v="ACCOUNTS PAYABLE"/>
    <s v="REPLACEMENT OF CARPET-CARPET  SDN. BHD."/>
    <s v="CARPET  SDN. BHD."/>
    <n v="1200039"/>
    <s v="658600-Invoice-2"/>
    <s v="AP-IN"/>
    <n v="0"/>
    <n v="2250"/>
    <n v="-92068"/>
    <n v="0"/>
  </r>
  <r>
    <s v="L"/>
    <d v="2016-07-02T00:00:00"/>
    <n v="2015"/>
    <s v="B"/>
    <s v="ACCOUNTS PAYABLE"/>
    <s v="STAFF MEDICAL CLAIM- AZIZ-KLINIK KELUARGA"/>
    <s v="KLINIK KELUARGA"/>
    <n v="1200044"/>
    <s v="230001-Invoice-2"/>
    <s v="AP-IN"/>
    <n v="0"/>
    <n v="159"/>
    <n v="-92227"/>
    <n v="0"/>
  </r>
  <r>
    <s v="L"/>
    <d v="2016-07-02T00:00:00"/>
    <n v="2015"/>
    <s v="B"/>
    <s v="ACCOUNTS PAYABLE"/>
    <s v="PURCHASE OF OFFICE REFRESHMENT-PERNIAGAAN BESTARI  SDN. BHD."/>
    <s v="PERNIAGAAN BESTARI  SDN. BHD."/>
    <n v="1200049"/>
    <s v="450200-Invoice-2"/>
    <s v="AP-IN"/>
    <n v="0"/>
    <n v="333.2"/>
    <n v="-92560.2"/>
    <n v="0"/>
  </r>
  <r>
    <s v="L"/>
    <d v="2016-07-03T00:00:00"/>
    <n v="2015"/>
    <s v="B"/>
    <s v="ACCOUNTS PAYABLE"/>
    <s v="WHITE BOARD-MAJU JAYA STATIONERY (M) SDN. BHD"/>
    <s v="MAJU JAYA STATIONERY (M) SDN. BHD"/>
    <n v="1200029"/>
    <s v="105001-Invoice-2"/>
    <s v="AP-IN"/>
    <n v="0"/>
    <n v="1200"/>
    <n v="-93760.2"/>
    <n v="0"/>
  </r>
  <r>
    <s v="L"/>
    <d v="2016-07-03T00:00:00"/>
    <n v="2015"/>
    <s v="B"/>
    <s v="ACCOUNTS PAYABLE"/>
    <s v="DUTY &amp; PORT CHARGES-XYEN MARKETING (JB) SDN BHD"/>
    <s v="XYEN MARKETING (JB) SDN BHD"/>
    <n v="1200006"/>
    <s v="61824-Invoice-2"/>
    <s v="AP-IN"/>
    <n v="0"/>
    <n v="6800"/>
    <n v="-100560.2"/>
    <n v="0"/>
  </r>
  <r>
    <s v="L"/>
    <d v="2016-07-03T00:00:00"/>
    <n v="2015"/>
    <s v="B"/>
    <s v="ACCOUNTS PAYABLE"/>
    <s v="GST PAID ON BEHALF-XYEN MARKETING (JB) SDN BHD"/>
    <s v="XYEN MARKETING (JB) SDN BHD"/>
    <n v="1200007"/>
    <s v="61825-Invoice-2"/>
    <s v="AP-IN"/>
    <n v="0"/>
    <n v="1046.4000000000001"/>
    <n v="-101606.6"/>
    <n v="0"/>
  </r>
  <r>
    <s v="L"/>
    <d v="2016-07-03T00:00:00"/>
    <n v="2015"/>
    <s v="B"/>
    <s v="ACCOUNTS PAYABLE"/>
    <s v="COURIER CHARGES-YELLOW  COURIER SERVICES SB"/>
    <s v="YELLOW  COURIER SERVICES SB"/>
    <n v="1200034"/>
    <s v="7779-Invoice-2"/>
    <s v="AP-IN"/>
    <n v="0"/>
    <n v="371"/>
    <n v="-101977.60000000001"/>
    <n v="0"/>
  </r>
  <r>
    <s v="L"/>
    <d v="2016-07-04T00:00:00"/>
    <n v="2015"/>
    <s v="B"/>
    <s v="ACCOUNTS PAYABLE"/>
    <s v="PRINTING OF LABEL-ARTX  ADVERTISING &amp; TRADING"/>
    <s v="ARTX  ADVERTISING &amp; TRADING"/>
    <n v="1200010"/>
    <s v="INV9873-Invoice-2"/>
    <s v="AP-IN"/>
    <n v="0"/>
    <n v="1590"/>
    <n v="-103567.6"/>
    <n v="0"/>
  </r>
  <r>
    <s v="L"/>
    <d v="2016-07-05T00:00:00"/>
    <n v="2015"/>
    <s v="B"/>
    <s v="ACCOUNTS PAYABLE"/>
    <s v="ADDITIONAL DISCOUNT-CARPET  SDN. BHD."/>
    <s v="CARPET  SDN. BHD."/>
    <n v="1200040"/>
    <s v="CN5643-Credit Note-2"/>
    <s v="AP-CR"/>
    <n v="250"/>
    <n v="0"/>
    <n v="-103317.6"/>
    <n v="0"/>
  </r>
  <r>
    <s v="L"/>
    <d v="2016-07-05T00:00:00"/>
    <n v="2015"/>
    <s v="B"/>
    <s v="ACCOUNTS PAYABLE"/>
    <s v="ADDITIONAL DISCOUNT-CARPET  SDN. BHD."/>
    <s v="CARPET  SDN. BHD."/>
    <n v="1200040"/>
    <s v="CN5643-Credit Note-2"/>
    <s v="AP-CR"/>
    <n v="0"/>
    <n v="250"/>
    <n v="-103567.6"/>
    <n v="0"/>
  </r>
  <r>
    <s v="L"/>
    <d v="2016-07-05T00:00:00"/>
    <n v="2015"/>
    <s v="B"/>
    <s v="ACCOUNTS PAYABLE"/>
    <s v="ADDITIONAL DISCOUNT-CARPET  SDN. BHD."/>
    <s v="CARPET  SDN. BHD."/>
    <n v="1200040"/>
    <s v="CN5643-Credit Note-2"/>
    <s v="AP-CR"/>
    <n v="250"/>
    <n v="0"/>
    <n v="-103317.6"/>
    <n v="0"/>
  </r>
  <r>
    <s v="L"/>
    <d v="2016-07-05T00:00:00"/>
    <n v="2015"/>
    <s v="B"/>
    <s v="ACCOUNTS PAYABLE"/>
    <s v="STATIONERY-MAJU JAYA STATIONERY (M) SDN. BHD"/>
    <s v="MAJU JAYA STATIONERY (M) SDN. BHD"/>
    <n v="1200030"/>
    <s v="105002-Invoice-2"/>
    <s v="AP-IN"/>
    <n v="0"/>
    <n v="150"/>
    <n v="-103467.6"/>
    <n v="0"/>
  </r>
  <r>
    <s v="L"/>
    <d v="2016-07-05T00:00:00"/>
    <n v="2015"/>
    <s v="B"/>
    <s v="ACCOUNTS PAYABLE"/>
    <s v="PURCHASE OF CLEANING MATERIAL-PERNIAGAAN BESTARI  SDN. BHD."/>
    <s v="PERNIAGAAN BESTARI  SDN. BHD."/>
    <n v="1200050"/>
    <s v="450225-Invoice-2"/>
    <s v="AP-IN"/>
    <n v="0"/>
    <n v="318"/>
    <n v="-103785.60000000001"/>
    <n v="0"/>
  </r>
  <r>
    <s v="L"/>
    <d v="2016-07-05T00:00:00"/>
    <n v="2015"/>
    <s v="B"/>
    <s v="ACCOUNTS PAYABLE"/>
    <s v="PURCHASE OF REFRIGERATOR FOR OFFICE PANTRY-SENG HENG ELECTRI"/>
    <s v="SENG HENG ELECTRICAL SDN BHD"/>
    <n v="1200055"/>
    <s v="300330-Invoice-2"/>
    <s v="AP-IN"/>
    <n v="0"/>
    <n v="1590"/>
    <n v="-105375.6"/>
    <n v="0"/>
  </r>
  <r>
    <s v="L"/>
    <d v="2016-07-05T00:00:00"/>
    <n v="2015"/>
    <s v="B"/>
    <s v="ACCOUNTS PAYABLE"/>
    <s v="PURCHASES-EMERSON PTE LTD"/>
    <s v="EMERSON PTE LTD"/>
    <n v="1200060"/>
    <s v="620215-Invoice-2"/>
    <s v="AP-IN"/>
    <n v="0"/>
    <n v="7280"/>
    <n v="-112655.6"/>
    <n v="0"/>
  </r>
  <r>
    <s v="L"/>
    <d v="2016-07-05T00:00:00"/>
    <n v="2015"/>
    <s v="B"/>
    <s v="ACCOUNTS PAYABLE"/>
    <s v="CONSULTATION FEE-MEGATRONIX RESEARCH  LTD"/>
    <s v="MEGATRONIX RESEARCH  LTD"/>
    <n v="1200065"/>
    <s v="490225-Invoice-2"/>
    <s v="AP-IN"/>
    <n v="0"/>
    <n v="8250"/>
    <n v="-120905.60000000001"/>
    <n v="0"/>
  </r>
  <r>
    <s v="L"/>
    <d v="2016-07-05T00:00:00"/>
    <n v="2015"/>
    <s v="B"/>
    <s v="ACCOUNTS PAYABLE"/>
    <s v="CONSULTATION FEE-LEON  INDUSTRIES"/>
    <s v="LEON  INDUSTRIES"/>
    <n v="1200069"/>
    <s v="123456-Invoice-2"/>
    <s v="AP-IN"/>
    <n v="0"/>
    <n v="16500"/>
    <n v="-137405.6"/>
    <n v="0"/>
  </r>
  <r>
    <s v="L"/>
    <d v="2016-07-06T00:00:00"/>
    <n v="2015"/>
    <s v="B"/>
    <s v="ACCOUNTS PAYABLE"/>
    <s v="MEDICAL CLAIM - SITI-KLINIK KELUARGA"/>
    <s v="KLINIK KELUARGA"/>
    <n v="1200045"/>
    <s v="230100-Invoice-2"/>
    <s v="AP-IN"/>
    <n v="0"/>
    <n v="212"/>
    <n v="-137617.60000000001"/>
    <n v="0"/>
  </r>
  <r>
    <s v="L"/>
    <d v="2016-07-06T00:00:00"/>
    <n v="2015"/>
    <s v="B"/>
    <s v="ACCOUNTS PAYABLE"/>
    <s v="DELIVERY CHARGES-CARPET  SDN. BHD."/>
    <s v="CARPET  SDN. BHD."/>
    <n v="1200041"/>
    <s v="658602-Invoice-2"/>
    <s v="AP-IN"/>
    <n v="0"/>
    <n v="350"/>
    <n v="-137967.6"/>
    <n v="0"/>
  </r>
  <r>
    <s v="L"/>
    <d v="2016-07-10T00:00:00"/>
    <n v="2015"/>
    <s v="B"/>
    <s v="ACCOUNTS PAYABLE"/>
    <s v="MEDICAL CLAIM - CHEN-KLINIK KELUARGA"/>
    <s v="KLINIK KELUARGA"/>
    <n v="1200046"/>
    <s v="230200-Invoice-2"/>
    <s v="AP-IN"/>
    <n v="0"/>
    <n v="265"/>
    <n v="-138232.6"/>
    <n v="0"/>
  </r>
  <r>
    <s v="L"/>
    <d v="2016-07-10T00:00:00"/>
    <n v="2015"/>
    <s v="B"/>
    <s v="ACCOUNTS PAYABLE"/>
    <s v="COURIER CHARGES-YELLOW  COURIER SERVICES SB"/>
    <s v="YELLOW  COURIER SERVICES SB"/>
    <n v="1200036"/>
    <s v="7790-Invoice-2"/>
    <s v="AP-IN"/>
    <n v="0"/>
    <n v="901"/>
    <n v="-139133.6"/>
    <n v="0"/>
  </r>
  <r>
    <s v="L"/>
    <d v="2016-07-10T00:00:00"/>
    <n v="2015"/>
    <s v="B"/>
    <s v="ACCOUNTS PAYABLE"/>
    <s v="DUTY PAID-XYEN MARKETING (JB) SDN BHD"/>
    <s v="XYEN MARKETING (JB) SDN BHD"/>
    <n v="1200026"/>
    <s v="61850-Invoice-2"/>
    <s v="AP-IN"/>
    <n v="0"/>
    <n v="2966"/>
    <n v="-142099.6"/>
    <n v="0"/>
  </r>
  <r>
    <s v="L"/>
    <d v="2016-07-10T00:00:00"/>
    <n v="2015"/>
    <s v="B"/>
    <s v="ACCOUNTS PAYABLE"/>
    <s v="PACKING MACHINE FOR STORE-ARTX  ADVERTISING &amp; TRADING"/>
    <s v="ARTX  ADVERTISING &amp; TRADING"/>
    <n v="1200003"/>
    <s v="INV9865-Invoice-2"/>
    <s v="AP-IN"/>
    <n v="0"/>
    <n v="10600"/>
    <n v="-152699.6"/>
    <n v="0"/>
  </r>
  <r>
    <s v="L"/>
    <d v="2016-07-14T00:00:00"/>
    <n v="2015"/>
    <s v="B"/>
    <s v="ACCOUNTS PAYABLE"/>
    <s v="COURIER CHARGES-YELLOW  COURIER SERVICES SB"/>
    <s v="YELLOW  COURIER SERVICES SB"/>
    <n v="1200001"/>
    <s v="7772-Invoice-2"/>
    <s v="AP-IN"/>
    <n v="0"/>
    <n v="954"/>
    <n v="-153653.6"/>
    <n v="0"/>
  </r>
  <r>
    <s v="L"/>
    <d v="2016-07-14T00:00:00"/>
    <n v="2015"/>
    <s v="B"/>
    <s v="ACCOUNTS PAYABLE"/>
    <s v="COURIER-YELLOW  COURIER SERVICES SB"/>
    <s v="YELLOW  COURIER SERVICES SB"/>
    <n v="1200002"/>
    <s v="7773-Invoice-2"/>
    <s v="AP-IN"/>
    <n v="0"/>
    <n v="636"/>
    <n v="-154289.60000000001"/>
    <n v="0"/>
  </r>
  <r>
    <s v="L"/>
    <d v="2016-07-15T00:00:00"/>
    <n v="2015"/>
    <s v="B"/>
    <s v="ACCOUNTS PAYABLE"/>
    <s v="CANCELLATION OF DOCUMENTATION FEE-MEGATRONIX RESEARCH  LTD"/>
    <s v="MEGATRONIX RESEARCH  LTD"/>
    <n v="1200066"/>
    <s v="CN490200-Credit Note-2"/>
    <s v="AP-CR"/>
    <n v="5500"/>
    <n v="0"/>
    <n v="-148789.6"/>
    <n v="0"/>
  </r>
  <r>
    <s v="L"/>
    <d v="2016-07-15T00:00:00"/>
    <n v="2015"/>
    <s v="B"/>
    <s v="ACCOUNTS PAYABLE"/>
    <s v="CANCELLATION OF DOCUMENTATION FEE-MEGATRONIX RESEARCH  LTD"/>
    <s v="MEGATRONIX RESEARCH  LTD"/>
    <n v="1200066"/>
    <s v="CN490200-Credit Note-2"/>
    <s v="AP-CR"/>
    <n v="0"/>
    <n v="5500"/>
    <n v="-154289.60000000001"/>
    <n v="0"/>
  </r>
  <r>
    <s v="L"/>
    <d v="2016-07-15T00:00:00"/>
    <n v="2015"/>
    <s v="B"/>
    <s v="ACCOUNTS PAYABLE"/>
    <s v="CANCELLATION OF DOCUMENTATION FEE-MEGATRONIX RESEARCH  LTD"/>
    <s v="MEGATRONIX RESEARCH  LTD"/>
    <n v="1200066"/>
    <s v="CN490200-Credit Note-2"/>
    <s v="AP-CR"/>
    <n v="5500"/>
    <n v="0"/>
    <n v="-148789.6"/>
    <n v="0"/>
  </r>
  <r>
    <s v="L"/>
    <d v="2016-07-15T00:00:00"/>
    <n v="2015"/>
    <s v="B"/>
    <s v="ACCOUNTS PAYABLE"/>
    <s v="PRINTING COMPANY LOGO-ARTX  ADVERTISING &amp; TRADING"/>
    <s v="ARTX  ADVERTISING &amp; TRADING"/>
    <n v="1200011"/>
    <s v="INV9885-Invoice-2"/>
    <s v="AP-IN"/>
    <n v="0"/>
    <n v="2862"/>
    <n v="-151651.6"/>
    <n v="0"/>
  </r>
  <r>
    <s v="L"/>
    <d v="2016-07-15T00:00:00"/>
    <n v="2015"/>
    <s v="B"/>
    <s v="ACCOUNTS PAYABLE"/>
    <s v="SPACE PART FOR PHOTOCOPY MACHINE-AMODAL SDN BHD"/>
    <s v="AMODAL SDN BHD"/>
    <n v="1200014"/>
    <s v="1885-Invoice-2"/>
    <s v="AP-IN"/>
    <n v="0"/>
    <n v="1590"/>
    <n v="-153241.60000000001"/>
    <n v="0"/>
  </r>
  <r>
    <s v="L"/>
    <d v="2016-07-15T00:00:00"/>
    <n v="2015"/>
    <s v="B"/>
    <s v="ACCOUNTS PAYABLE"/>
    <s v="FREIGHT CHARGES OVERCHARGES-XYEN MARKETING (JB) SDN BHD"/>
    <s v="XYEN MARKETING (JB) SDN BHD"/>
    <n v="1200025"/>
    <s v="CN6541-Credit Note-2"/>
    <s v="AP-CR"/>
    <n v="212"/>
    <n v="0"/>
    <n v="-153029.6"/>
    <n v="0"/>
  </r>
  <r>
    <s v="L"/>
    <d v="2016-07-15T00:00:00"/>
    <n v="2015"/>
    <s v="B"/>
    <s v="ACCOUNTS PAYABLE"/>
    <s v="FREIGHT CHARGES OVERCHARGES-XYEN MARKETING (JB) SDN BHD"/>
    <s v="XYEN MARKETING (JB) SDN BHD"/>
    <n v="1200025"/>
    <s v="CN6541-Credit Note-2"/>
    <s v="AP-CR"/>
    <n v="0"/>
    <n v="212"/>
    <n v="-153241.60000000001"/>
    <n v="0"/>
  </r>
  <r>
    <s v="L"/>
    <d v="2016-07-15T00:00:00"/>
    <n v="2015"/>
    <s v="B"/>
    <s v="ACCOUNTS PAYABLE"/>
    <s v="FREIGHT CHARGES OVERCHARGES-XYEN MARKETING (JB) SDN BHD"/>
    <s v="XYEN MARKETING (JB) SDN BHD"/>
    <n v="1200025"/>
    <s v="CN6541-Credit Note-2"/>
    <s v="AP-CR"/>
    <n v="212"/>
    <n v="0"/>
    <n v="-153029.6"/>
    <n v="0"/>
  </r>
  <r>
    <s v="L"/>
    <d v="2016-07-15T00:00:00"/>
    <n v="2015"/>
    <s v="B"/>
    <s v="ACCOUNTS PAYABLE"/>
    <s v="DUTY PAID-XYEN MARKETING (JB) SDN BHD"/>
    <s v="XYEN MARKETING (JB) SDN BHD"/>
    <n v="1200027"/>
    <s v="61890-Invoice-2"/>
    <s v="AP-IN"/>
    <n v="0"/>
    <n v="900"/>
    <n v="-153929.60000000001"/>
    <n v="0"/>
  </r>
  <r>
    <s v="L"/>
    <d v="2016-07-15T00:00:00"/>
    <n v="2015"/>
    <s v="B"/>
    <s v="ACCOUNTS PAYABLE"/>
    <s v="PRINTING OF PAYMENT VOUCHER-ASSOCIATED DESIGN PRESS"/>
    <s v="ASSOCIATED DESIGN PRESS"/>
    <n v="1200019"/>
    <s v="43370-Invoice-2"/>
    <s v="AP-IN"/>
    <n v="0"/>
    <n v="3710"/>
    <n v="-157639.6"/>
    <n v="0"/>
  </r>
  <r>
    <s v="L"/>
    <d v="2016-07-15T00:00:00"/>
    <n v="2015"/>
    <s v="B"/>
    <s v="ACCOUNTS PAYABLE"/>
    <s v="STATIONERY - WHITE BOARD MARKER-MAJU JAYA STATIONERY (M) SDN"/>
    <s v="MAJU JAYA STATIONERY (M) SDN. BHD"/>
    <n v="1200031"/>
    <s v="105050-Invoice-2"/>
    <s v="AP-IN"/>
    <n v="0"/>
    <n v="350"/>
    <n v="-157989.6"/>
    <n v="0"/>
  </r>
  <r>
    <s v="L"/>
    <d v="2016-07-15T00:00:00"/>
    <n v="2015"/>
    <s v="B"/>
    <s v="ACCOUNTS PAYABLE"/>
    <s v="SHAMPOO CARPET-CARPET  SDN. BHD."/>
    <s v="CARPET  SDN. BHD."/>
    <n v="1200042"/>
    <s v="658610-Invoice-2"/>
    <s v="AP-IN"/>
    <n v="0"/>
    <n v="800"/>
    <n v="-158789.6"/>
    <n v="0"/>
  </r>
  <r>
    <s v="L"/>
    <d v="2016-07-15T00:00:00"/>
    <n v="2015"/>
    <s v="B"/>
    <s v="ACCOUNTS PAYABLE"/>
    <s v="CONSULTATION FEE-LEON  INDUSTRIES"/>
    <s v="LEON  INDUSTRIES"/>
    <n v="1200070"/>
    <s v="123460-Invoice-2"/>
    <s v="AP-IN"/>
    <n v="0"/>
    <n v="9900"/>
    <n v="-168689.6"/>
    <n v="0"/>
  </r>
  <r>
    <s v="L"/>
    <d v="2016-07-15T00:00:00"/>
    <n v="2015"/>
    <s v="B"/>
    <s v="ACCOUNTS PAYABLE"/>
    <s v="PURCHASES-EMERSON PTE LTD"/>
    <s v="EMERSON PTE LTD"/>
    <n v="1200061"/>
    <s v="620220-Invoice-2"/>
    <s v="AP-IN"/>
    <n v="0"/>
    <n v="7000"/>
    <n v="-175689.60000000001"/>
    <n v="0"/>
  </r>
  <r>
    <s v="L"/>
    <d v="2016-07-15T00:00:00"/>
    <n v="2015"/>
    <s v="B"/>
    <s v="ACCOUNTS PAYABLE"/>
    <s v="WIRING WORK FOR INSTALLATION OF 2 UNITS AIR-COND-SENG HENG E"/>
    <s v="SENG HENG ELECTRICAL SDN BHD"/>
    <n v="1200056"/>
    <s v="300350-Invoice-2"/>
    <s v="AP-IN"/>
    <n v="0"/>
    <n v="689"/>
    <n v="-176378.6"/>
    <n v="0"/>
  </r>
  <r>
    <s v="L"/>
    <d v="2016-07-15T00:00:00"/>
    <n v="2015"/>
    <s v="B"/>
    <s v="ACCOUNTS PAYABLE"/>
    <s v="PURCHASE OF VACUUM CLEANER-SENG HENG ELECTRICAL SDN BHD"/>
    <s v="SENG HENG ELECTRICAL SDN BHD"/>
    <n v="1200057"/>
    <s v="300402-Invoice-2"/>
    <s v="AP-IN"/>
    <n v="0"/>
    <n v="848"/>
    <n v="-177226.6"/>
    <n v="0"/>
  </r>
  <r>
    <s v="L"/>
    <d v="2016-07-16T00:00:00"/>
    <n v="2015"/>
    <s v="B"/>
    <s v="ACCOUNTS PAYABLE"/>
    <s v="PHOTOCOPY PAPER 20 RIMS-AMODAL SDN BHD"/>
    <s v="AMODAL SDN BHD"/>
    <n v="1200015"/>
    <s v="1891-Invoice-2"/>
    <s v="AP-IN"/>
    <n v="0"/>
    <n v="1272"/>
    <n v="-178498.6"/>
    <n v="0"/>
  </r>
  <r>
    <s v="L"/>
    <d v="2016-07-19T00:00:00"/>
    <n v="2015"/>
    <s v="B"/>
    <s v="ACCOUNTS PAYABLE"/>
    <s v="STAFF MEDICAL BILLS-COLUMBIA HOSPITAL"/>
    <s v="COLUMBIA HOSPITAL"/>
    <n v="1200074"/>
    <s v="H09766-Invoice-2"/>
    <s v="AP-IN"/>
    <n v="0"/>
    <n v="26200"/>
    <n v="-204698.6"/>
    <n v="0"/>
  </r>
  <r>
    <s v="L"/>
    <d v="2016-07-20T00:00:00"/>
    <n v="2015"/>
    <s v="B"/>
    <s v="ACCOUNTS PAYABLE"/>
    <s v="PURCHASE OF CARPETS FOR STAFFS HOSTEL-CARPET  SDN. BHD."/>
    <s v="CARPET  SDN. BHD."/>
    <n v="1200076"/>
    <s v="C123548-Invoice-2"/>
    <s v="AP-IN"/>
    <n v="0"/>
    <n v="15000"/>
    <n v="-219698.6"/>
    <n v="0"/>
  </r>
  <r>
    <s v="L"/>
    <d v="2016-07-20T00:00:00"/>
    <n v="2015"/>
    <s v="B"/>
    <s v="ACCOUNTS PAYABLE"/>
    <s v="PURCHASES-EMERSON PTE LTD"/>
    <s v="EMERSON PTE LTD"/>
    <n v="1200062"/>
    <s v="620230-Invoice-2"/>
    <s v="AP-IN"/>
    <n v="0"/>
    <n v="9100"/>
    <n v="-228798.6"/>
    <n v="0"/>
  </r>
  <r>
    <s v="L"/>
    <d v="2016-07-20T00:00:00"/>
    <n v="2015"/>
    <s v="B"/>
    <s v="ACCOUNTS PAYABLE"/>
    <s v="CONSULTATION FEE-LEON  INDUSTRIES"/>
    <s v="LEON  INDUSTRIES"/>
    <n v="1200071"/>
    <s v="123465-Invoice-2"/>
    <s v="AP-IN"/>
    <n v="0"/>
    <n v="8250"/>
    <n v="-237048.6"/>
    <n v="0"/>
  </r>
  <r>
    <s v="L"/>
    <d v="2016-07-20T00:00:00"/>
    <n v="2015"/>
    <s v="B"/>
    <s v="ACCOUNTS PAYABLE"/>
    <s v="000000123654-Payment-1"/>
    <s v="PAYMENT FOR OUTSTANDING BILLS"/>
    <n v="1300011"/>
    <s v="6300-ARTX  ADVERTISING &amp; TRADING"/>
    <s v="AP-PY"/>
    <n v="2100"/>
    <n v="0"/>
    <n v="-234948.6"/>
    <n v="0"/>
  </r>
  <r>
    <s v="L"/>
    <d v="2016-07-20T00:00:00"/>
    <n v="2015"/>
    <s v="B"/>
    <s v="ACCOUNTS PAYABLE"/>
    <s v="000000123654-Payment-1"/>
    <s v="PAYMENT FOR OUTSTANDING BILLS"/>
    <n v="1300011"/>
    <s v="9500-ARTX  ADVERTISING &amp; TRADING"/>
    <s v="AP-PY"/>
    <n v="3500"/>
    <n v="0"/>
    <n v="-231448.6"/>
    <n v="0"/>
  </r>
  <r>
    <s v="L"/>
    <d v="2016-07-20T00:00:00"/>
    <n v="2015"/>
    <s v="B"/>
    <s v="ACCOUNTS PAYABLE"/>
    <s v="000000123654-Payment-1"/>
    <s v="PAYMENT FOR OUTSTANDING BILLS"/>
    <n v="1300011"/>
    <s v="INV9865-ARTX  ADVERTISING &amp; TRADING"/>
    <s v="AP-PY"/>
    <n v="9540"/>
    <n v="0"/>
    <n v="-221908.6"/>
    <n v="0"/>
  </r>
  <r>
    <s v="L"/>
    <d v="2016-07-20T00:00:00"/>
    <n v="2015"/>
    <s v="B"/>
    <s v="ACCOUNTS PAYABLE"/>
    <s v="REPLACEMENT OF ROLLER-AMODAL SDN BHD"/>
    <s v="AMODAL SDN BHD"/>
    <n v="1200016"/>
    <s v="2010-Invoice-2"/>
    <s v="AP-IN"/>
    <n v="0"/>
    <n v="954"/>
    <n v="-222862.6"/>
    <n v="0"/>
  </r>
  <r>
    <s v="L"/>
    <d v="2016-07-20T00:00:00"/>
    <n v="2015"/>
    <s v="B"/>
    <s v="ACCOUNTS PAYABLE"/>
    <s v="6 X4 WHITE BOARD-ARTX  ADVERTISING &amp; TRADING"/>
    <s v="ARTX  ADVERTISING &amp; TRADING"/>
    <n v="1200012"/>
    <s v="INV9890-Invoice-2"/>
    <s v="AP-IN"/>
    <n v="0"/>
    <n v="5300"/>
    <n v="-228162.6"/>
    <n v="0"/>
  </r>
  <r>
    <s v="L"/>
    <d v="2016-07-20T00:00:00"/>
    <n v="2015"/>
    <s v="B"/>
    <s v="ACCOUNTS PAYABLE"/>
    <s v="REBATE-ARTX  ADVERTISING &amp; TRADING"/>
    <s v="ARTX  ADVERTISING &amp; TRADING"/>
    <n v="1200004"/>
    <s v="CN14/2015-Credit Note-2"/>
    <s v="AP-CR"/>
    <n v="1060"/>
    <n v="0"/>
    <n v="-227102.6"/>
    <n v="0"/>
  </r>
  <r>
    <s v="L"/>
    <d v="2016-07-20T00:00:00"/>
    <n v="2015"/>
    <s v="B"/>
    <s v="ACCOUNTS PAYABLE"/>
    <s v="REBATE-ARTX  ADVERTISING &amp; TRADING"/>
    <s v="ARTX  ADVERTISING &amp; TRADING"/>
    <n v="1200004"/>
    <s v="CN14/2015-Credit Note-2"/>
    <s v="AP-CR"/>
    <n v="0"/>
    <n v="1060"/>
    <n v="-228162.6"/>
    <n v="0"/>
  </r>
  <r>
    <s v="L"/>
    <d v="2016-07-20T00:00:00"/>
    <n v="2015"/>
    <s v="B"/>
    <s v="ACCOUNTS PAYABLE"/>
    <s v="REBATE-ARTX  ADVERTISING &amp; TRADING"/>
    <s v="ARTX  ADVERTISING &amp; TRADING"/>
    <n v="1200004"/>
    <s v="CN14/2015-Credit Note-2"/>
    <s v="AP-CR"/>
    <n v="1060"/>
    <n v="0"/>
    <n v="-227102.6"/>
    <n v="0"/>
  </r>
  <r>
    <s v="L"/>
    <d v="2016-07-20T00:00:00"/>
    <n v="2015"/>
    <s v="B"/>
    <s v="ACCOUNTS PAYABLE"/>
    <s v="INSTALLATION CHARGES-CARPET  SDN. BHD."/>
    <s v="CARPET  SDN. BHD."/>
    <n v="1200043"/>
    <s v="658650-Invoice-2"/>
    <s v="AP-IN"/>
    <n v="0"/>
    <n v="1000"/>
    <n v="-228102.6"/>
    <n v="0"/>
  </r>
  <r>
    <s v="L"/>
    <d v="2016-07-20T00:00:00"/>
    <n v="2015"/>
    <s v="B"/>
    <s v="ACCOUNTS PAYABLE"/>
    <s v="MEDICAL CLAIM - MOHAN-KLINIK KELUARGA"/>
    <s v="KLINIK KELUARGA"/>
    <n v="1200048"/>
    <s v="650700-Invoice-2"/>
    <s v="AP-IN"/>
    <n v="0"/>
    <n v="53"/>
    <n v="-228155.6"/>
    <n v="0"/>
  </r>
  <r>
    <s v="L"/>
    <d v="2016-07-20T00:00:00"/>
    <n v="2015"/>
    <s v="B"/>
    <s v="ACCOUNTS PAYABLE"/>
    <s v="NEWSPAPER &amp; MAGAZINES-PERNIAGAAN BESTARI  SDN. BHD."/>
    <s v="PERNIAGAAN BESTARI  SDN. BHD."/>
    <n v="1200051"/>
    <s v="452300-Invoice-2"/>
    <s v="AP-IN"/>
    <n v="0"/>
    <n v="300"/>
    <n v="-228455.6"/>
    <n v="0"/>
  </r>
  <r>
    <s v="L"/>
    <d v="2016-07-20T00:00:00"/>
    <n v="2015"/>
    <s v="B"/>
    <s v="ACCOUNTS PAYABLE"/>
    <s v="ARTWORK FOR COMPANY-ASSOCIATED DESIGN PRESS"/>
    <s v="ASSOCIATED DESIGN PRESS"/>
    <n v="1200020"/>
    <s v="43330-Invoice-2"/>
    <s v="AP-IN"/>
    <n v="0"/>
    <n v="1060"/>
    <n v="-229515.6"/>
    <n v="0"/>
  </r>
  <r>
    <s v="L"/>
    <d v="2016-07-20T00:00:00"/>
    <n v="2015"/>
    <s v="B"/>
    <s v="ACCOUNTS PAYABLE"/>
    <s v="DUTY PAID-XYEN MARKETING (JB) SDN BHD"/>
    <s v="XYEN MARKETING (JB) SDN BHD"/>
    <n v="1200028"/>
    <s v="61900-Invoice-2"/>
    <s v="AP-IN"/>
    <n v="0"/>
    <n v="120"/>
    <n v="-229635.6"/>
    <n v="0"/>
  </r>
  <r>
    <s v="L"/>
    <d v="2016-07-22T00:00:00"/>
    <n v="2015"/>
    <s v="B"/>
    <s v="ACCOUNTS PAYABLE"/>
    <s v="TECHNICAL TRAINING-FAST TRADE LTD"/>
    <s v="FAST TRADE LTD"/>
    <n v="1200008"/>
    <s v="Q12344-Invoice-2"/>
    <s v="AP-IN"/>
    <n v="0"/>
    <n v="4200"/>
    <n v="-233835.6"/>
    <n v="0"/>
  </r>
  <r>
    <s v="L"/>
    <d v="2016-07-22T00:00:00"/>
    <n v="2015"/>
    <s v="B"/>
    <s v="ACCOUNTS PAYABLE"/>
    <s v="STAFF MEDICAL BILLS-COLUMBIA HOSPITAL"/>
    <s v="COLUMBIA HOSPITAL"/>
    <n v="1200075"/>
    <s v="H0977-X-Invoice-2"/>
    <s v="AP-IN"/>
    <n v="0"/>
    <n v="8480"/>
    <n v="-242315.6"/>
    <n v="0"/>
  </r>
  <r>
    <s v="L"/>
    <d v="2016-07-23T00:00:00"/>
    <n v="2015"/>
    <s v="B"/>
    <s v="ACCOUNTS PAYABLE"/>
    <s v="SHAMPOO CARPET-CARPET  SDN. BHD."/>
    <s v="CARPET  SDN. BHD."/>
    <n v="1200005"/>
    <s v="33154-Invoice-2"/>
    <s v="AP-IN"/>
    <n v="0"/>
    <n v="280"/>
    <n v="-242595.6"/>
    <n v="0"/>
  </r>
  <r>
    <s v="L"/>
    <d v="2016-07-25T00:00:00"/>
    <n v="2015"/>
    <s v="B"/>
    <s v="ACCOUNTS PAYABLE"/>
    <s v="BAGS WITH COMPANY LOGO-ARTX  ADVERTISING &amp; TRADING"/>
    <s v="ARTX  ADVERTISING &amp; TRADING"/>
    <n v="1200013"/>
    <s v="INV9895-Invoice-2"/>
    <s v="AP-IN"/>
    <n v="0"/>
    <n v="3392"/>
    <n v="-245987.6"/>
    <n v="0"/>
  </r>
  <r>
    <s v="L"/>
    <d v="2016-07-25T00:00:00"/>
    <n v="2015"/>
    <s v="B"/>
    <s v="ACCOUNTS PAYABLE"/>
    <s v="STATIONERY - RETURN-MAJU JAYA STATIONERY (M) SDN. BHD"/>
    <s v="MAJU JAYA STATIONERY (M) SDN. BHD"/>
    <n v="1200032"/>
    <s v="CN123540-Credit Note-2"/>
    <s v="AP-CR"/>
    <n v="50"/>
    <n v="0"/>
    <n v="-245937.6"/>
    <n v="0"/>
  </r>
  <r>
    <s v="L"/>
    <d v="2016-07-25T00:00:00"/>
    <n v="2015"/>
    <s v="B"/>
    <s v="ACCOUNTS PAYABLE"/>
    <s v="STATIONERY - RETURN-MAJU JAYA STATIONERY (M) SDN. BHD"/>
    <s v="MAJU JAYA STATIONERY (M) SDN. BHD"/>
    <n v="1200032"/>
    <s v="CN123540-Credit Note-2"/>
    <s v="AP-CR"/>
    <n v="0"/>
    <n v="50"/>
    <n v="-245987.6"/>
    <n v="0"/>
  </r>
  <r>
    <s v="L"/>
    <d v="2016-07-25T00:00:00"/>
    <n v="2015"/>
    <s v="B"/>
    <s v="ACCOUNTS PAYABLE"/>
    <s v="STATIONERY - RETURN-MAJU JAYA STATIONERY (M) SDN. BHD"/>
    <s v="MAJU JAYA STATIONERY (M) SDN. BHD"/>
    <n v="1200032"/>
    <s v="CN123540-Credit Note-2"/>
    <s v="AP-CR"/>
    <n v="50"/>
    <n v="0"/>
    <n v="-245937.6"/>
    <n v="0"/>
  </r>
  <r>
    <s v="L"/>
    <d v="2016-07-25T00:00:00"/>
    <n v="2015"/>
    <s v="B"/>
    <s v="ACCOUNTS PAYABLE"/>
    <s v="FREIGHT CHARGES-MEGATRONIX RESEARCH  LTD"/>
    <s v="MEGATRONIX RESEARCH  LTD"/>
    <n v="1200067"/>
    <s v="490400-Invoice-2"/>
    <s v="AP-IN"/>
    <n v="0"/>
    <n v="11000"/>
    <n v="-256937.60000000001"/>
    <n v="0"/>
  </r>
  <r>
    <s v="L"/>
    <d v="2016-07-25T00:00:00"/>
    <n v="2015"/>
    <s v="B"/>
    <s v="ACCOUNTS PAYABLE"/>
    <s v="PUCHASE OF ELECTRIC KETTLE-SENG HENG ELECTRICAL SDN BHD"/>
    <s v="SENG HENG ELECTRICAL SDN BHD"/>
    <n v="1200058"/>
    <s v="300601-Invoice-2"/>
    <s v="AP-IN"/>
    <n v="0"/>
    <n v="159"/>
    <n v="-257096.6"/>
    <n v="0"/>
  </r>
  <r>
    <s v="L"/>
    <d v="2016-07-28T00:00:00"/>
    <n v="2015"/>
    <s v="B"/>
    <s v="ACCOUNTS PAYABLE"/>
    <s v="PURCHASE OF DUSTBIN-PERNIAGAAN BESTARI  SDN. BHD."/>
    <s v="PERNIAGAAN BESTARI  SDN. BHD."/>
    <n v="1200053"/>
    <s v="450340-Invoice-2"/>
    <s v="AP-IN"/>
    <n v="0"/>
    <n v="106"/>
    <n v="-257202.6"/>
    <n v="0"/>
  </r>
  <r>
    <s v="L"/>
    <d v="2016-07-29T00:00:00"/>
    <n v="2015"/>
    <s v="B"/>
    <s v="ACCOUNTS PAYABLE"/>
    <s v="COSMO TRADING"/>
    <s v="COSMO TRADING"/>
    <n v="7400001"/>
    <s v="5986-Invoice-10"/>
    <s v="AP-IN"/>
    <n v="0"/>
    <n v="4240"/>
    <n v="-261442.6"/>
    <n v="0"/>
  </r>
  <r>
    <s v="L"/>
    <d v="2016-07-30T00:00:00"/>
    <n v="2015"/>
    <s v="B"/>
    <s v="ACCOUNTS PAYABLE"/>
    <s v="TRADING ITEMS-FAST TRADE LTD"/>
    <s v="FAST TRADE LTD"/>
    <n v="4000001"/>
    <s v="323456-Invoice-3"/>
    <s v="AP-IN"/>
    <n v="0"/>
    <n v="9500"/>
    <n v="-270942.59999999998"/>
    <n v="0"/>
  </r>
  <r>
    <s v="L"/>
    <d v="2016-07-30T00:00:00"/>
    <n v="2015"/>
    <s v="B"/>
    <s v="ACCOUNTS PAYABLE"/>
    <s v="STOCK ITEMS-ARTX  ADVERTISING &amp; TRADING"/>
    <s v="ARTX  ADVERTISING &amp; TRADING"/>
    <n v="4100001"/>
    <s v="234567-Invoice-4"/>
    <s v="AP-IN"/>
    <n v="0"/>
    <n v="254400"/>
    <n v="-525342.6"/>
    <n v="0"/>
  </r>
  <r>
    <s v="L"/>
    <d v="2016-07-30T00:00:00"/>
    <n v="2015"/>
    <s v="B"/>
    <s v="ACCOUNTS PAYABLE"/>
    <s v="PURCHASE OF STOCKS-ARTX  ADVERTISING &amp; TRADING"/>
    <s v="ARTX  ADVERTISING &amp; TRADING"/>
    <n v="4200001"/>
    <s v="567896-Invoice-5"/>
    <s v="AP-IN"/>
    <n v="0"/>
    <n v="932800"/>
    <n v="-1458142.6"/>
    <n v="0"/>
  </r>
  <r>
    <s v="L"/>
    <d v="2016-07-30T00:00:00"/>
    <n v="2015"/>
    <s v="B"/>
    <s v="ACCOUNTS PAYABLE"/>
    <s v="STOCK REPLENISHMENT-XYEN MARKETING (JB) SDN BHD"/>
    <s v="XYEN MARKETING (JB) SDN BHD"/>
    <n v="4300001"/>
    <s v="467895-Invoice-6"/>
    <s v="AP-IN"/>
    <n v="0"/>
    <n v="349853.03"/>
    <n v="-1807995.63"/>
    <n v="0"/>
  </r>
  <r>
    <s v="L"/>
    <d v="2016-07-30T00:00:00"/>
    <n v="2015"/>
    <s v="B"/>
    <s v="ACCOUNTS PAYABLE"/>
    <s v="PURCHASE OF ADDITIONAL STOCKS-ARTX  ADVERTISING &amp; TRADING"/>
    <s v="ARTX  ADVERTISING &amp; TRADING"/>
    <n v="4400001"/>
    <s v="567856-Invoice-7"/>
    <s v="AP-IN"/>
    <n v="0"/>
    <n v="699706.02"/>
    <n v="-2507701.65"/>
    <n v="0"/>
  </r>
  <r>
    <s v="L"/>
    <d v="2016-07-30T00:00:00"/>
    <n v="2015"/>
    <s v="B"/>
    <s v="ACCOUNTS PAYABLE"/>
    <s v="PURCHASES-EMERSON PTE LTD"/>
    <s v="EMERSON PTE LTD"/>
    <n v="1200063"/>
    <s v="620450-Invoice-2"/>
    <s v="AP-IN"/>
    <n v="0"/>
    <n v="15400"/>
    <n v="-2523101.65"/>
    <n v="0"/>
  </r>
  <r>
    <s v="L"/>
    <d v="2016-07-30T00:00:00"/>
    <n v="2015"/>
    <s v="B"/>
    <s v="ACCOUNTS PAYABLE"/>
    <s v="CONSULTATION FEE-MEGATRONIX RESEARCH  LTD"/>
    <s v="MEGATRONIX RESEARCH  LTD"/>
    <n v="1200068"/>
    <s v="490500-Invoice-2"/>
    <s v="AP-IN"/>
    <n v="0"/>
    <n v="19250"/>
    <n v="-2542351.65"/>
    <n v="0"/>
  </r>
  <r>
    <s v="L"/>
    <d v="2016-07-30T00:00:00"/>
    <n v="2015"/>
    <s v="B"/>
    <s v="ACCOUNTS PAYABLE"/>
    <s v="CONSULTATION FEE-LEON  INDUSTRIES"/>
    <s v="LEON  INDUSTRIES"/>
    <n v="1200072"/>
    <s v="123475-Invoice-2"/>
    <s v="AP-IN"/>
    <n v="0"/>
    <n v="12100"/>
    <n v="-2554451.65"/>
    <n v="0"/>
  </r>
  <r>
    <s v="L"/>
    <d v="2016-07-30T00:00:00"/>
    <n v="2015"/>
    <s v="B"/>
    <s v="ACCOUNTS PAYABLE"/>
    <s v="CONSULTATION FEE-LEON  INDUSTRIES"/>
    <s v="LEON  INDUSTRIES"/>
    <n v="1200073"/>
    <s v="123480-Invoice-2"/>
    <s v="AP-IN"/>
    <n v="0"/>
    <n v="17600"/>
    <n v="-2572051.65"/>
    <n v="0"/>
  </r>
  <r>
    <s v="L"/>
    <d v="2016-07-30T00:00:00"/>
    <n v="2015"/>
    <s v="B"/>
    <s v="ACCOUNTS PAYABLE"/>
    <s v="000000012354-Payment-1"/>
    <s v="PAYMENT FOR OUTSTANDING BILLS"/>
    <n v="1300012"/>
    <s v="105001-MAJU JAYA STATIONERY (M) SDN. BHD"/>
    <s v="AP-PY"/>
    <n v="1200"/>
    <n v="0"/>
    <n v="-2570851.65"/>
    <n v="0"/>
  </r>
  <r>
    <s v="L"/>
    <d v="2016-07-30T00:00:00"/>
    <n v="2015"/>
    <s v="B"/>
    <s v="ACCOUNTS PAYABLE"/>
    <s v="000000012354-Payment-1"/>
    <s v="PAYMENT FOR OUTSTANDING BILLS"/>
    <n v="1300012"/>
    <s v="105002-MAJU JAYA STATIONERY (M) SDN. BHD"/>
    <s v="AP-PY"/>
    <n v="100"/>
    <n v="0"/>
    <n v="-2570751.65"/>
    <n v="0"/>
  </r>
  <r>
    <s v="L"/>
    <d v="2016-07-30T00:00:00"/>
    <n v="2015"/>
    <s v="B"/>
    <s v="ACCOUNTS PAYABLE"/>
    <s v="000000654789-Payment-1"/>
    <m/>
    <n v="1300013"/>
    <s v="171515-XYEN MARKETING (JB) SDN BHD"/>
    <s v="AP-PY"/>
    <n v="2800"/>
    <n v="0"/>
    <n v="-2567951.65"/>
    <n v="0"/>
  </r>
  <r>
    <s v="L"/>
    <d v="2016-07-30T00:00:00"/>
    <n v="2015"/>
    <s v="B"/>
    <s v="ACCOUNTS PAYABLE"/>
    <s v="000000654789-Payment-1"/>
    <m/>
    <n v="1300013"/>
    <s v="1726260-XYEN MARKETING (JB) SDN BHD"/>
    <s v="AP-PY"/>
    <n v="6500"/>
    <n v="0"/>
    <n v="-2561451.65"/>
    <n v="0"/>
  </r>
  <r>
    <s v="L"/>
    <d v="2016-07-30T00:00:00"/>
    <n v="2015"/>
    <s v="B"/>
    <s v="ACCOUNTS PAYABLE"/>
    <s v="000000456987-Payment-1"/>
    <m/>
    <n v="1300014"/>
    <s v="33154-CARPET  SDN. BHD."/>
    <s v="AP-PY"/>
    <n v="280"/>
    <n v="0"/>
    <n v="-2561171.65"/>
    <n v="0"/>
  </r>
  <r>
    <s v="L"/>
    <d v="2016-07-30T00:00:00"/>
    <n v="2015"/>
    <s v="B"/>
    <s v="ACCOUNTS PAYABLE"/>
    <s v="000000456987-Payment-1"/>
    <m/>
    <n v="1300014"/>
    <s v="658540-CARPET  SDN. BHD."/>
    <s v="AP-PY"/>
    <n v="2250"/>
    <n v="0"/>
    <n v="-2558921.65"/>
    <n v="0"/>
  </r>
  <r>
    <s v="L"/>
    <d v="2016-07-30T00:00:00"/>
    <n v="2015"/>
    <s v="B"/>
    <s v="ACCOUNTS PAYABLE"/>
    <s v="000000456987-Payment-1"/>
    <m/>
    <n v="1300014"/>
    <s v="658600-CARPET  SDN. BHD."/>
    <s v="AP-PY"/>
    <n v="2250"/>
    <n v="0"/>
    <n v="-2556671.65"/>
    <n v="0"/>
  </r>
  <r>
    <s v="L"/>
    <d v="2016-07-30T00:00:00"/>
    <n v="2015"/>
    <s v="B"/>
    <s v="ACCOUNTS PAYABLE"/>
    <s v="COURIER CHARGES-YELLOW  COURIER SERVICES SB"/>
    <s v="YELLOW  COURIER SERVICES SB"/>
    <n v="1200038"/>
    <s v="7795-Invoice-2"/>
    <s v="AP-IN"/>
    <n v="0"/>
    <n v="477"/>
    <n v="-2557148.65"/>
    <n v="0"/>
  </r>
  <r>
    <s v="L"/>
    <d v="2016-07-30T00:00:00"/>
    <n v="2015"/>
    <s v="B"/>
    <s v="ACCOUNTS PAYABLE"/>
    <s v="FLUORESCENT LAMP 1 CARTON (25 PCS) FOR OFFICE SPARE-PERNIAGA"/>
    <s v="PERNIAGAAN BESTARI  SDN. BHD."/>
    <n v="1200052"/>
    <s v="450330-Invoice-2"/>
    <s v="AP-IN"/>
    <n v="0"/>
    <n v="79.5"/>
    <n v="-2557228.15"/>
    <n v="0"/>
  </r>
  <r>
    <s v="L"/>
    <d v="2016-07-30T00:00:00"/>
    <n v="2015"/>
    <s v="B"/>
    <s v="ACCOUNTS PAYABLE"/>
    <s v="CONSULTATION CHARGES - DIRECTOR-KLINIK KELUARGA"/>
    <s v="KLINIK KELUARGA"/>
    <n v="1200047"/>
    <s v="230210-Invoice-2"/>
    <s v="AP-IN"/>
    <n v="0"/>
    <n v="848"/>
    <n v="-2558076.15"/>
    <n v="0"/>
  </r>
  <r>
    <s v="L"/>
    <d v="2016-07-30T00:00:00"/>
    <n v="2015"/>
    <s v="B"/>
    <s v="ACCOUNTS PAYABLE"/>
    <s v="COURIER CHARGES- DUTY-YELLOW  COURIER SERVICES SB"/>
    <s v="YELLOW  COURIER SERVICES SB"/>
    <n v="1200035"/>
    <s v="7785-Invoice-2"/>
    <s v="AP-IN"/>
    <n v="0"/>
    <n v="60"/>
    <n v="-2558136.15"/>
    <n v="0"/>
  </r>
  <r>
    <s v="L"/>
    <d v="2016-07-30T00:00:00"/>
    <n v="2015"/>
    <s v="B"/>
    <s v="ACCOUNTS PAYABLE"/>
    <s v="RAYA CARD-MAJU JAYA STATIONERY (M) SDN. BHD"/>
    <s v="MAJU JAYA STATIONERY (M) SDN. BHD"/>
    <n v="1200033"/>
    <s v="105055-Invoice-2"/>
    <s v="AP-IN"/>
    <n v="0"/>
    <n v="600"/>
    <n v="-2558736.15"/>
    <n v="0"/>
  </r>
  <r>
    <s v="L"/>
    <d v="2016-07-30T00:00:00"/>
    <n v="2015"/>
    <s v="B"/>
    <s v="ACCOUNTS PAYABLE"/>
    <s v="RECEIPT BOOK-ASSOCIATED DESIGN PRESS"/>
    <s v="ASSOCIATED DESIGN PRESS"/>
    <n v="1200022"/>
    <s v="43340-Invoice-2"/>
    <s v="AP-IN"/>
    <n v="0"/>
    <n v="2650"/>
    <n v="-2561386.15"/>
    <n v="0"/>
  </r>
  <r>
    <s v="L"/>
    <d v="2016-07-30T00:00:00"/>
    <n v="2015"/>
    <s v="B"/>
    <s v="ACCOUNTS PAYABLE"/>
    <s v="COURIER CHARGES-OVERCHARGED-YELLOW  COURIER SERVICES SB"/>
    <s v="YELLOW  COURIER SERVICES SB"/>
    <n v="1200037"/>
    <s v="CN6542-Credit Note-2"/>
    <s v="AP-CR"/>
    <n v="53"/>
    <n v="0"/>
    <n v="-2561333.15"/>
    <n v="0"/>
  </r>
  <r>
    <s v="L"/>
    <d v="2016-07-30T00:00:00"/>
    <n v="2015"/>
    <s v="B"/>
    <s v="ACCOUNTS PAYABLE"/>
    <s v="COURIER CHARGES-OVERCHARGED-YELLOW  COURIER SERVICES SB"/>
    <s v="YELLOW  COURIER SERVICES SB"/>
    <n v="1200037"/>
    <s v="CN6542-Credit Note-2"/>
    <s v="AP-CR"/>
    <n v="0"/>
    <n v="53"/>
    <n v="-2561386.15"/>
    <n v="0"/>
  </r>
  <r>
    <s v="L"/>
    <d v="2016-07-30T00:00:00"/>
    <n v="2015"/>
    <s v="B"/>
    <s v="ACCOUNTS PAYABLE"/>
    <s v="COURIER CHARGES-OVERCHARGED-YELLOW  COURIER SERVICES SB"/>
    <s v="YELLOW  COURIER SERVICES SB"/>
    <n v="1200037"/>
    <s v="CN6542-Credit Note-2"/>
    <s v="AP-CR"/>
    <n v="53"/>
    <n v="0"/>
    <n v="-2561333.15"/>
    <n v="0"/>
  </r>
  <r>
    <s v="L"/>
    <d v="2016-07-30T00:00:00"/>
    <n v="2015"/>
    <s v="B"/>
    <s v="ACCOUNTS PAYABLE"/>
    <s v="RICOH RC2000 PHOTOCOPY MACHINE-CASH REBATE-AMODAL SDN BHD"/>
    <s v="AMODAL SDN BHD"/>
    <n v="1200018"/>
    <s v="CN1001-Credit Note-2"/>
    <s v="AP-CR"/>
    <n v="2120"/>
    <n v="0"/>
    <n v="-2559213.15"/>
    <n v="0"/>
  </r>
  <r>
    <s v="L"/>
    <d v="2016-07-30T00:00:00"/>
    <n v="2015"/>
    <s v="B"/>
    <s v="ACCOUNTS PAYABLE"/>
    <s v="RICOH RC2000 PHOTOCOPY MACHINE-CASH REBATE-AMODAL SDN BHD"/>
    <s v="AMODAL SDN BHD"/>
    <n v="1200018"/>
    <s v="CN1001-Credit Note-2"/>
    <s v="AP-CR"/>
    <n v="0"/>
    <n v="2120"/>
    <n v="-2561333.15"/>
    <n v="0"/>
  </r>
  <r>
    <s v="L"/>
    <d v="2016-07-30T00:00:00"/>
    <n v="2015"/>
    <s v="B"/>
    <s v="ACCOUNTS PAYABLE"/>
    <s v="RICOH RC2000 PHOTOCOPY MACHINE-CASH REBATE-AMODAL SDN BHD"/>
    <s v="AMODAL SDN BHD"/>
    <n v="1200018"/>
    <s v="CN1001-Credit Note-2"/>
    <s v="AP-CR"/>
    <n v="2120"/>
    <n v="0"/>
    <n v="-2559213.15"/>
    <n v="0"/>
  </r>
  <r>
    <s v="L"/>
    <d v="2016-07-30T00:00:00"/>
    <n v="2015"/>
    <s v="B"/>
    <s v="ACCOUNTS PAYABLE"/>
    <s v="DEFECT PRINTED MATERIAL  RETURN( FEB'15)-ASSOCIATED DESIGN P"/>
    <s v="ASSOCIATED DESIGN PRESS"/>
    <n v="1200021"/>
    <s v="CB2001-Credit Note-2"/>
    <s v="AP-CR"/>
    <n v="500"/>
    <n v="0"/>
    <n v="-2558713.15"/>
    <n v="0"/>
  </r>
  <r>
    <s v="L"/>
    <d v="2016-07-30T00:00:00"/>
    <n v="2015"/>
    <s v="B"/>
    <s v="ACCOUNTS PAYABLE"/>
    <s v="DEFECT PRINTED MATERIAL  RETURN( FEB'15)-ASSOCIATED DESIGN P"/>
    <s v="ASSOCIATED DESIGN PRESS"/>
    <n v="1200021"/>
    <s v="CB2001-Credit Note-2"/>
    <s v="AP-CR"/>
    <n v="0"/>
    <n v="500"/>
    <n v="-2559213.15"/>
    <n v="0"/>
  </r>
  <r>
    <s v="L"/>
    <d v="2016-07-30T00:00:00"/>
    <n v="2015"/>
    <s v="B"/>
    <s v="ACCOUNTS PAYABLE"/>
    <s v="DEFECT PRINTED MATERIAL  RETURN( FEB'15)-ASSOCIATED DESIGN P"/>
    <s v="ASSOCIATED DESIGN PRESS"/>
    <n v="1200021"/>
    <s v="CB2001-Credit Note-2"/>
    <s v="AP-CR"/>
    <n v="500"/>
    <n v="0"/>
    <n v="-2558713.15"/>
    <n v="0"/>
  </r>
  <r>
    <s v="L"/>
    <d v="2016-07-30T00:00:00"/>
    <n v="2015"/>
    <s v="B"/>
    <s v="ACCOUNTS PAYABLE"/>
    <s v="RICOH RC2000 PHOTOCOPY MACHINE-AMODAL SDN BHD"/>
    <s v="AMODAL SDN BHD"/>
    <n v="1200017"/>
    <s v="2020-Invoice-2"/>
    <s v="AP-IN"/>
    <n v="0"/>
    <n v="10600"/>
    <n v="-2569313.15"/>
    <n v="0"/>
  </r>
  <r>
    <s v="L"/>
    <d v="2016-07-31T00:00:00"/>
    <n v="2015"/>
    <s v="B"/>
    <s v="ACCOUNTS PAYABLE"/>
    <s v="000000898789-Payment-5"/>
    <s v="VENDOR PAYMENT"/>
    <n v="5900001"/>
    <s v="S7655-MEGATRONIX RESEARCH  LTD"/>
    <s v="AP-GL"/>
    <n v="41600"/>
    <n v="0"/>
    <n v="-2527713.15"/>
    <n v="0"/>
  </r>
  <r>
    <s v="L"/>
    <d v="2016-07-31T00:00:00"/>
    <n v="2015"/>
    <s v="B"/>
    <s v="ACCOUNTS PAYABLE"/>
    <s v="PRINTING MATERIAL-ASSOCIATED DESIGN PRESS"/>
    <s v="ASSOCIATED DESIGN PRESS"/>
    <n v="1200023"/>
    <s v="43350-Invoice-2"/>
    <s v="AP-IN"/>
    <n v="0"/>
    <n v="3300"/>
    <n v="-2531013.15"/>
    <n v="0"/>
  </r>
  <r>
    <s v="L"/>
    <d v="2016-07-31T00:00:00"/>
    <n v="2015"/>
    <s v="B"/>
    <s v="ACCOUNTS PAYABLE"/>
    <s v="000000123546-Payment-2"/>
    <s v="JULY PAYMENT"/>
    <n v="1400001"/>
    <s v="INV9870-ARTX  ADVERTISING &amp; TRADING"/>
    <s v="AP-PY"/>
    <n v="2120"/>
    <n v="0"/>
    <n v="-2528893.15"/>
    <n v="0"/>
  </r>
  <r>
    <s v="L"/>
    <d v="2016-07-31T00:00:00"/>
    <n v="2015"/>
    <s v="B"/>
    <s v="ACCOUNTS PAYABLE"/>
    <s v="000000123546-Payment-2"/>
    <s v="JULY PAYMENT"/>
    <n v="1400001"/>
    <s v="INV9873-ARTX  ADVERTISING &amp; TRADING"/>
    <s v="AP-PY"/>
    <n v="1590"/>
    <n v="0"/>
    <n v="-2527303.15"/>
    <n v="0"/>
  </r>
  <r>
    <s v="L"/>
    <d v="2016-07-31T00:00:00"/>
    <n v="2015"/>
    <s v="B"/>
    <s v="ACCOUNTS PAYABLE"/>
    <s v="000000123546-Payment-2"/>
    <s v="JULY PAYMENT"/>
    <n v="1400001"/>
    <s v="INV9885-ARTX  ADVERTISING &amp; TRADING"/>
    <s v="AP-PY"/>
    <n v="2862"/>
    <n v="0"/>
    <n v="-2524441.15"/>
    <n v="0"/>
  </r>
  <r>
    <s v="L"/>
    <d v="2016-07-31T00:00:00"/>
    <n v="2015"/>
    <s v="B"/>
    <s v="ACCOUNTS PAYABLE"/>
    <s v="000000123546-Payment-2"/>
    <s v="JULY PAYMENT"/>
    <n v="1400001"/>
    <s v="INV9890-ARTX  ADVERTISING &amp; TRADING"/>
    <s v="AP-PY"/>
    <n v="5300"/>
    <n v="0"/>
    <n v="-2519141.15"/>
    <n v="0"/>
  </r>
  <r>
    <s v="L"/>
    <d v="2016-07-31T00:00:00"/>
    <n v="2015"/>
    <s v="B"/>
    <s v="ACCOUNTS PAYABLE"/>
    <s v="000000123546-Payment-2"/>
    <s v="JULY PAYMENT"/>
    <n v="1400001"/>
    <s v="INV9895-ARTX  ADVERTISING &amp; TRADING"/>
    <s v="AP-PY"/>
    <n v="3392"/>
    <n v="0"/>
    <n v="-2515749.15"/>
    <n v="0"/>
  </r>
  <r>
    <s v="L"/>
    <d v="2016-07-31T00:00:00"/>
    <n v="2015"/>
    <s v="B"/>
    <s v="ACCOUNTS PAYABLE"/>
    <s v="000000898789-Payment-5"/>
    <s v="VENDOR PAYMENT"/>
    <n v="5900001"/>
    <s v="S7655-MEGATRONIX RESEARCH  LTD"/>
    <s v="AP-PY"/>
    <n v="481600"/>
    <n v="0"/>
    <n v="-2034149.15"/>
    <n v="0"/>
  </r>
  <r>
    <s v="L"/>
    <d v="2016-07-31T00:00:00"/>
    <n v="2015"/>
    <s v="B"/>
    <s v="ACCOUNTS PAYABLE"/>
    <s v="GST PAID ON BEHALF-AMODAL SDN BHD"/>
    <s v="AMODAL SDN BHD"/>
    <n v="5800001"/>
    <s v="G797979-Invoice-9"/>
    <s v="AP-IN"/>
    <n v="0"/>
    <n v="31392"/>
    <n v="-2065541.15"/>
    <n v="0"/>
  </r>
  <r>
    <s v="L"/>
    <d v="2016-07-31T00:00:00"/>
    <n v="2015"/>
    <s v="B"/>
    <s v="ACCOUNTS PAYABLE"/>
    <s v="MEGATRONIX RESEARCH  LTD"/>
    <s v="MEGATRONIX RESEARCH  LTD"/>
    <n v="5700001"/>
    <s v="S7655-Invoice-8"/>
    <s v="AP-IN"/>
    <n v="0"/>
    <n v="523200"/>
    <n v="-2588741.15"/>
    <n v="0"/>
  </r>
  <r>
    <s v="L"/>
    <d v="2016-07-31T00:00:00"/>
    <n v="2015"/>
    <s v="B"/>
    <s v="ACCOUNTS PAYABLE"/>
    <s v="OFFICE MAINT-CARPET  SDN. BHD."/>
    <s v="CARPET  SDN. BHD."/>
    <n v="8000001"/>
    <s v="R7665-Invoice-11"/>
    <s v="AP-IN"/>
    <n v="0"/>
    <n v="3000"/>
    <n v="-2591741.15"/>
    <n v="0"/>
  </r>
  <r>
    <s v="L"/>
    <d v="2016-07-01T00:00:00"/>
    <n v="2016"/>
    <s v="B"/>
    <s v="OTHER PAYABLES"/>
    <s v="OPENING BALANCE"/>
    <m/>
    <m/>
    <m/>
    <m/>
    <n v="0"/>
    <n v="0"/>
    <n v="0"/>
    <n v="0"/>
  </r>
  <r>
    <s v="L"/>
    <d v="2016-07-22T00:00:00"/>
    <n v="2016"/>
    <s v="B"/>
    <s v="OTHER PAYABLES"/>
    <s v="SARA-STAFF LOAN FOR 6 MONTHS-Misc. Payment-1"/>
    <s v="STAFF ACCOUNT"/>
    <n v="1300003"/>
    <s v="HR578888-STAFF ACCOUNT"/>
    <s v="AP-PY"/>
    <n v="12000"/>
    <n v="0"/>
    <n v="12000"/>
    <n v="0"/>
  </r>
  <r>
    <s v="L"/>
    <d v="2016-07-01T00:00:00"/>
    <n v="2020"/>
    <s v="B"/>
    <s v="GST CONTROL"/>
    <s v="OPENING BALANCE"/>
    <m/>
    <m/>
    <m/>
    <m/>
    <n v="0"/>
    <n v="0"/>
    <n v="0"/>
    <n v="0"/>
  </r>
  <r>
    <s v="L"/>
    <d v="2016-07-01T00:00:00"/>
    <n v="2500"/>
    <s v="B"/>
    <s v="ACCRUALS"/>
    <s v="OPENING BALANCE"/>
    <m/>
    <m/>
    <m/>
    <m/>
    <n v="0"/>
    <n v="0"/>
    <n v="0"/>
    <n v="0"/>
  </r>
  <r>
    <s v="L"/>
    <d v="2016-07-14T00:00:00"/>
    <n v="2500"/>
    <s v="B"/>
    <s v="ACCRUALS"/>
    <s v="PROV FOR CAR RENTAL 6  DAYS - TRAVEL TO PENANG"/>
    <s v="ALEX-MKT-PROVISION"/>
    <n v="500001"/>
    <s v="JV201504/01"/>
    <s v="GL-JE"/>
    <n v="0"/>
    <n v="3180"/>
    <n v="-3180"/>
    <n v="0"/>
  </r>
  <r>
    <s v="L"/>
    <d v="2016-07-30T00:00:00"/>
    <n v="2500"/>
    <s v="B"/>
    <s v="ACCRUALS"/>
    <s v="MONTHLY EXPENSE ACCRUED-RENTAL"/>
    <s v="MONTHLY JOURNAL APR 15"/>
    <n v="500010"/>
    <s v="JV1006"/>
    <s v="GL-JE"/>
    <n v="0"/>
    <n v="20000"/>
    <n v="-23180"/>
    <n v="0"/>
  </r>
  <r>
    <s v="L"/>
    <d v="2016-07-30T00:00:00"/>
    <n v="2500"/>
    <s v="B"/>
    <s v="ACCRUALS"/>
    <s v="MONTHLY EXPENSE ACCRUED-WATER"/>
    <s v="MONTHLY JOURNAL APR 15"/>
    <n v="500010"/>
    <s v="JV1006"/>
    <s v="GL-JE"/>
    <n v="0"/>
    <n v="500"/>
    <n v="-23680"/>
    <n v="0"/>
  </r>
  <r>
    <s v="L"/>
    <d v="2016-07-30T00:00:00"/>
    <n v="2500"/>
    <s v="B"/>
    <s v="ACCRUALS"/>
    <s v="MONTHLY EXPENSE ACCRUED-ELECTRICITY"/>
    <s v="MONTHLY JOURNAL APR 15"/>
    <n v="500010"/>
    <s v="JV1006"/>
    <s v="GL-JE"/>
    <n v="0"/>
    <n v="1500"/>
    <n v="-25180"/>
    <n v="0"/>
  </r>
  <r>
    <s v="L"/>
    <d v="2016-07-30T00:00:00"/>
    <n v="2500"/>
    <s v="B"/>
    <s v="ACCRUALS"/>
    <s v="MONTHLY EXPENSE ACCRUED-TELEPHONE"/>
    <s v="MONTHLY JOURNAL APR 15"/>
    <n v="500010"/>
    <s v="JV1006"/>
    <s v="GL-JE"/>
    <n v="0"/>
    <n v="800"/>
    <n v="-25980"/>
    <n v="0"/>
  </r>
  <r>
    <s v="L"/>
    <d v="2016-07-30T00:00:00"/>
    <n v="2500"/>
    <s v="B"/>
    <s v="ACCRUALS"/>
    <s v="MONTHLY EXPENSE ACCRUED-MAINTENANCE CHARGES"/>
    <s v="MONTHLY JOURNAL APR 15"/>
    <n v="500010"/>
    <s v="JV1006"/>
    <s v="GL-JE"/>
    <n v="0"/>
    <n v="1000"/>
    <n v="-26980"/>
    <n v="0"/>
  </r>
  <r>
    <s v="L"/>
    <d v="2016-07-31T00:00:00"/>
    <n v="2500"/>
    <s v="B"/>
    <s v="ACCRUALS"/>
    <s v="RECLASS EXPENSES FOLLOW BUDGET"/>
    <s v="RECLASS EXPENSES"/>
    <n v="4700002"/>
    <s v="JV5576576"/>
    <s v="GL-JE"/>
    <n v="4000"/>
    <n v="0"/>
    <n v="-22980"/>
    <n v="0"/>
  </r>
  <r>
    <s v="L"/>
    <d v="2016-07-31T00:00:00"/>
    <n v="2500"/>
    <s v="B"/>
    <s v="ACCRUALS"/>
    <s v="RECLASS EXPENSES TO TIE UP WITH BUDGET"/>
    <s v="RECLASS EXPENSES"/>
    <n v="6300001"/>
    <s v="JV#65765"/>
    <s v="GL-JE"/>
    <n v="0"/>
    <n v="15000"/>
    <n v="-37980"/>
    <n v="0"/>
  </r>
  <r>
    <s v="L"/>
    <d v="2016-07-01T00:00:00"/>
    <n v="3000"/>
    <s v="B"/>
    <s v="SHARE CAPITAL"/>
    <s v="OPENING BALANCE"/>
    <m/>
    <m/>
    <m/>
    <m/>
    <n v="0"/>
    <n v="0"/>
    <n v="-100000"/>
    <n v="-100000"/>
  </r>
  <r>
    <s v="L"/>
    <d v="2016-07-01T00:00:00"/>
    <n v="3200"/>
    <s v="R"/>
    <s v="RETAINED EARNINGS"/>
    <s v="OPENING BALANCE"/>
    <m/>
    <m/>
    <m/>
    <m/>
    <n v="0"/>
    <n v="0"/>
    <n v="-47355"/>
    <n v="-47355"/>
  </r>
  <r>
    <s v="L"/>
    <d v="2016-07-01T00:00:00"/>
    <n v="4000"/>
    <s v="I"/>
    <s v="SALES"/>
    <s v="OPENING BALANCE"/>
    <m/>
    <m/>
    <m/>
    <m/>
    <n v="0"/>
    <n v="0"/>
    <n v="-60260.52"/>
    <n v="-60260.52"/>
  </r>
  <r>
    <s v="L"/>
    <d v="2016-07-01T00:00:00"/>
    <n v="4000"/>
    <s v="I"/>
    <s v="SALES"/>
    <s v="Consulting-ACME PLUMBING"/>
    <s v="ACME PLUMBING"/>
    <n v="1500010"/>
    <s v="IN000200003-Invoice-2"/>
    <s v="AR-IN"/>
    <n v="0"/>
    <n v="210000"/>
    <n v="-270260.52"/>
    <n v="0"/>
  </r>
  <r>
    <s v="L"/>
    <d v="2016-07-01T00:00:00"/>
    <n v="4000"/>
    <s v="I"/>
    <s v="SALES"/>
    <s v="Fluorescent Desk Lamp-GOLD LION PTL LTD"/>
    <s v="GOLD LION PTL LTD"/>
    <n v="1500014"/>
    <s v="IN000200005-Invoice-2"/>
    <s v="AR-IN"/>
    <n v="0"/>
    <n v="4900"/>
    <n v="-275160.52"/>
    <n v="0"/>
  </r>
  <r>
    <s v="L"/>
    <d v="2016-07-01T00:00:00"/>
    <n v="4000"/>
    <s v="I"/>
    <s v="SALES"/>
    <s v="13W Mini Fluorescent Bulb-GOLD LION PTL LTD"/>
    <s v="GOLD LION PTL LTD"/>
    <n v="1500014"/>
    <s v="IN000200005-Invoice-2"/>
    <s v="AR-IN"/>
    <n v="0"/>
    <n v="140"/>
    <n v="-275300.52"/>
    <n v="0"/>
  </r>
  <r>
    <s v="L"/>
    <d v="2016-07-01T00:00:00"/>
    <n v="4000"/>
    <s v="I"/>
    <s v="SALES"/>
    <s v="Halogen Desk Light-GOLD LION PTL LTD"/>
    <s v="GOLD LION PTL LTD"/>
    <n v="1500014"/>
    <s v="IN000200005-Invoice-2"/>
    <s v="AR-IN"/>
    <n v="0"/>
    <n v="504"/>
    <n v="-275804.52"/>
    <n v="0"/>
  </r>
  <r>
    <s v="L"/>
    <d v="2016-07-01T00:00:00"/>
    <n v="4000"/>
    <s v="I"/>
    <s v="SALES"/>
    <s v="50W/12V Halogen Bulb-GOLD LION PTL LTD"/>
    <s v="GOLD LION PTL LTD"/>
    <n v="1500014"/>
    <s v="IN000200005-Invoice-2"/>
    <s v="AR-IN"/>
    <n v="0"/>
    <n v="280"/>
    <n v="-276084.52"/>
    <n v="0"/>
  </r>
  <r>
    <s v="L"/>
    <d v="2016-07-01T00:00:00"/>
    <n v="4000"/>
    <s v="I"/>
    <s v="SALES"/>
    <s v="2300 Series Posture Chair Type G-GOLD LION PTL LTD"/>
    <s v="GOLD LION PTL LTD"/>
    <n v="1500014"/>
    <s v="IN000200005-Invoice-2"/>
    <s v="AR-IN"/>
    <n v="0"/>
    <n v="336"/>
    <n v="-276420.52"/>
    <n v="0"/>
  </r>
  <r>
    <s v="L"/>
    <d v="2016-07-01T00:00:00"/>
    <n v="4000"/>
    <s v="I"/>
    <s v="SALES"/>
    <s v="13W Mini Fluorescent Bulb-PERNIAGAAN STAR  (M) SDN BHD"/>
    <s v="PERNIAGAAN STAR  (M) SDN BHD"/>
    <n v="1500008"/>
    <s v="IN000200002-Invoice-2"/>
    <s v="AR-IN"/>
    <n v="0"/>
    <n v="2500"/>
    <n v="-278920.52"/>
    <n v="0"/>
  </r>
  <r>
    <s v="L"/>
    <d v="2016-07-01T00:00:00"/>
    <n v="4000"/>
    <s v="I"/>
    <s v="SALES"/>
    <s v="2300 Series Posture Chair Type R-PERNIAGAAN STAR  (M) SDN BH"/>
    <s v="PERNIAGAAN STAR  (M) SDN BHD"/>
    <n v="1500008"/>
    <s v="IN000200002-Invoice-2"/>
    <s v="AR-IN"/>
    <n v="0"/>
    <n v="700"/>
    <n v="-279620.52"/>
    <n v="0"/>
  </r>
  <r>
    <s v="L"/>
    <d v="2016-07-01T00:00:00"/>
    <n v="4000"/>
    <s v="I"/>
    <s v="SALES"/>
    <s v="Halogen Desk Light-PERNIAGAAN STAR  (M) SDN BHD"/>
    <s v="PERNIAGAAN STAR  (M) SDN BHD"/>
    <n v="1500008"/>
    <s v="IN000200002-Invoice-2"/>
    <s v="AR-IN"/>
    <n v="0"/>
    <n v="450"/>
    <n v="-280070.52"/>
    <n v="0"/>
  </r>
  <r>
    <s v="L"/>
    <d v="2016-07-01T00:00:00"/>
    <n v="4000"/>
    <s v="I"/>
    <s v="SALES"/>
    <s v="50W/12V Halogen Bulb-PERNIAGAAN STAR  (M) SDN BHD"/>
    <s v="PERNIAGAAN STAR  (M) SDN BHD"/>
    <n v="1500008"/>
    <s v="IN000200002-Invoice-2"/>
    <s v="AR-IN"/>
    <n v="0"/>
    <n v="5000"/>
    <n v="-285070.52"/>
    <n v="0"/>
  </r>
  <r>
    <s v="L"/>
    <d v="2016-07-01T00:00:00"/>
    <n v="4000"/>
    <s v="I"/>
    <s v="SALES"/>
    <s v="2300 Series Posture Chair Type R-PERNIAGAAN STAR  (M) SDN BH"/>
    <s v="PERNIAGAAN STAR  (M) SDN BHD"/>
    <n v="1500008"/>
    <s v="IN000200002-Invoice-2"/>
    <s v="AR-IN"/>
    <n v="0"/>
    <n v="700"/>
    <n v="-285770.52"/>
    <n v="0"/>
  </r>
  <r>
    <s v="L"/>
    <d v="2016-07-01T00:00:00"/>
    <n v="4000"/>
    <s v="I"/>
    <s v="SALES"/>
    <s v="Fluorescent Desk Lamp-KUMPULAN MAJU BERHAD"/>
    <s v="KUMPULAN MAJU BERHAD"/>
    <n v="1500004"/>
    <s v="IN000200001-Invoice-2"/>
    <s v="AR-IN"/>
    <n v="0"/>
    <n v="2100"/>
    <n v="-287870.52"/>
    <n v="0"/>
  </r>
  <r>
    <s v="L"/>
    <d v="2016-07-01T00:00:00"/>
    <n v="4000"/>
    <s v="I"/>
    <s v="SALES"/>
    <s v="SALES-GOLD LION PTL LTD"/>
    <s v="GOLD LION PTL LTD"/>
    <n v="4500003"/>
    <s v="IN002000005-Invoice-12"/>
    <s v="AR-IN"/>
    <n v="0"/>
    <n v="5500"/>
    <n v="-293370.52"/>
    <n v="0"/>
  </r>
  <r>
    <s v="L"/>
    <d v="2016-07-05T00:00:00"/>
    <n v="4000"/>
    <s v="I"/>
    <s v="SALES"/>
    <s v="Fluorescent Desk Lamp-KUMPULAN MAJU BERHAD"/>
    <s v="KUMPULAN MAJU BERHAD"/>
    <n v="1500005"/>
    <s v="IN000200006-Invoice-2"/>
    <s v="AR-IN"/>
    <n v="0"/>
    <n v="42000"/>
    <n v="-335370.52"/>
    <n v="0"/>
  </r>
  <r>
    <s v="L"/>
    <d v="2016-07-07T00:00:00"/>
    <n v="4000"/>
    <s v="I"/>
    <s v="SALES"/>
    <s v="Consulting-KUMPULAN MAJU BERHAD"/>
    <s v="KUMPULAN MAJU BERHAD"/>
    <n v="1500006"/>
    <s v="IN000200007-Invoice-2"/>
    <s v="AR-IN"/>
    <n v="0"/>
    <n v="2000"/>
    <n v="-337370.52"/>
    <n v="0"/>
  </r>
  <r>
    <s v="L"/>
    <d v="2016-07-07T00:00:00"/>
    <n v="4000"/>
    <s v="I"/>
    <s v="SALES"/>
    <s v="Fluorescent Desk Lamp-ACME PLUMBING"/>
    <s v="ACME PLUMBING"/>
    <n v="1500011"/>
    <s v="IN000200008-Invoice-2"/>
    <s v="AR-IN"/>
    <n v="0"/>
    <n v="1470"/>
    <n v="-338840.52"/>
    <n v="0"/>
  </r>
  <r>
    <s v="L"/>
    <d v="2016-07-07T00:00:00"/>
    <n v="4000"/>
    <s v="I"/>
    <s v="SALES"/>
    <s v="13W Mini Fluorescent Bulb-ACME PLUMBING"/>
    <s v="ACME PLUMBING"/>
    <n v="1500011"/>
    <s v="IN000200008-Invoice-2"/>
    <s v="AR-IN"/>
    <n v="0"/>
    <n v="280"/>
    <n v="-339120.52"/>
    <n v="0"/>
  </r>
  <r>
    <s v="L"/>
    <d v="2016-07-07T00:00:00"/>
    <n v="4000"/>
    <s v="I"/>
    <s v="SALES"/>
    <s v="Halogen Desk Light-ACME PLUMBING"/>
    <s v="ACME PLUMBING"/>
    <n v="1500011"/>
    <s v="IN000200008-Invoice-2"/>
    <s v="AR-IN"/>
    <n v="0"/>
    <n v="525"/>
    <n v="-339645.52"/>
    <n v="0"/>
  </r>
  <r>
    <s v="L"/>
    <d v="2016-07-07T00:00:00"/>
    <n v="4000"/>
    <s v="I"/>
    <s v="SALES"/>
    <s v="50W/12V Halogen Bulb-ACME PLUMBING"/>
    <s v="ACME PLUMBING"/>
    <n v="1500011"/>
    <s v="IN000200008-Invoice-2"/>
    <s v="AR-IN"/>
    <n v="0"/>
    <n v="280"/>
    <n v="-339925.52"/>
    <n v="0"/>
  </r>
  <r>
    <s v="L"/>
    <d v="2016-07-07T00:00:00"/>
    <n v="4000"/>
    <s v="I"/>
    <s v="SALES"/>
    <s v="2300 Series Posture Chair Type G-ACME PLUMBING"/>
    <s v="ACME PLUMBING"/>
    <n v="1500011"/>
    <s v="IN000200008-Invoice-2"/>
    <s v="AR-IN"/>
    <n v="0"/>
    <n v="350"/>
    <n v="-340275.52"/>
    <n v="0"/>
  </r>
  <r>
    <s v="L"/>
    <d v="2016-07-10T00:00:00"/>
    <n v="4000"/>
    <s v="I"/>
    <s v="SALES"/>
    <s v="Fluorescent Desk Lamp-PERNIAGAAN STAR  (M) SDN BHD"/>
    <s v="PERNIAGAAN STAR  (M) SDN BHD"/>
    <n v="1500009"/>
    <s v="IN000200010-Invoice-2"/>
    <s v="AR-IN"/>
    <n v="0"/>
    <n v="210"/>
    <n v="-340485.52"/>
    <n v="0"/>
  </r>
  <r>
    <s v="L"/>
    <d v="2016-07-10T00:00:00"/>
    <n v="4000"/>
    <s v="I"/>
    <s v="SALES"/>
    <s v="13W Mini Fluorescent Bulb-PERNIAGAAN STAR  (M) SDN BHD"/>
    <s v="PERNIAGAAN STAR  (M) SDN BHD"/>
    <n v="1500009"/>
    <s v="IN000200010-Invoice-2"/>
    <s v="AR-IN"/>
    <n v="0"/>
    <n v="125"/>
    <n v="-340610.52"/>
    <n v="0"/>
  </r>
  <r>
    <s v="L"/>
    <d v="2016-07-10T00:00:00"/>
    <n v="4000"/>
    <s v="I"/>
    <s v="SALES"/>
    <s v="Halogen Desk Light-PERNIAGAAN STAR  (M) SDN BHD"/>
    <s v="PERNIAGAAN STAR  (M) SDN BHD"/>
    <n v="1500009"/>
    <s v="IN000200010-Invoice-2"/>
    <s v="AR-IN"/>
    <n v="0"/>
    <n v="225"/>
    <n v="-340835.52"/>
    <n v="0"/>
  </r>
  <r>
    <s v="L"/>
    <d v="2016-07-10T00:00:00"/>
    <n v="4000"/>
    <s v="I"/>
    <s v="SALES"/>
    <s v="50W/12V Halogen Bulb-PERNIAGAAN STAR  (M) SDN BHD"/>
    <s v="PERNIAGAAN STAR  (M) SDN BHD"/>
    <n v="1500009"/>
    <s v="IN000200010-Invoice-2"/>
    <s v="AR-IN"/>
    <n v="0"/>
    <n v="250"/>
    <n v="-341085.52"/>
    <n v="0"/>
  </r>
  <r>
    <s v="L"/>
    <d v="2016-07-10T00:00:00"/>
    <n v="4000"/>
    <s v="I"/>
    <s v="SALES"/>
    <s v="2300 Series Posture Chair Type G-PERNIAGAAN STAR  (M) SDN BH"/>
    <s v="PERNIAGAAN STAR  (M) SDN BHD"/>
    <n v="1500009"/>
    <s v="IN000200010-Invoice-2"/>
    <s v="AR-IN"/>
    <n v="0"/>
    <n v="300"/>
    <n v="-341385.52"/>
    <n v="0"/>
  </r>
  <r>
    <s v="L"/>
    <d v="2016-07-12T00:00:00"/>
    <n v="4000"/>
    <s v="I"/>
    <s v="SALES"/>
    <s v="Fluorescent Desk Lamp-ACME PLUMBING"/>
    <s v="ACME PLUMBING"/>
    <n v="1500012"/>
    <s v="IN000200011-Invoice-2"/>
    <s v="AR-IN"/>
    <n v="0"/>
    <n v="588"/>
    <n v="-341973.52"/>
    <n v="0"/>
  </r>
  <r>
    <s v="L"/>
    <d v="2016-07-12T00:00:00"/>
    <n v="4000"/>
    <s v="I"/>
    <s v="SALES"/>
    <s v="13W Mini Fluorescent Bulb-ACME PLUMBING"/>
    <s v="ACME PLUMBING"/>
    <n v="1500012"/>
    <s v="IN000200011-Invoice-2"/>
    <s v="AR-IN"/>
    <n v="0"/>
    <n v="280"/>
    <n v="-342253.52"/>
    <n v="0"/>
  </r>
  <r>
    <s v="L"/>
    <d v="2016-07-12T00:00:00"/>
    <n v="4000"/>
    <s v="I"/>
    <s v="SALES"/>
    <s v="Halogen Desk Light-ACME PLUMBING"/>
    <s v="ACME PLUMBING"/>
    <n v="1500012"/>
    <s v="IN000200011-Invoice-2"/>
    <s v="AR-IN"/>
    <n v="0"/>
    <n v="525"/>
    <n v="-342778.52"/>
    <n v="0"/>
  </r>
  <r>
    <s v="L"/>
    <d v="2016-07-12T00:00:00"/>
    <n v="4000"/>
    <s v="I"/>
    <s v="SALES"/>
    <s v="50W/12V Halogen Bulb-ACME PLUMBING"/>
    <s v="ACME PLUMBING"/>
    <n v="1500012"/>
    <s v="IN000200011-Invoice-2"/>
    <s v="AR-IN"/>
    <n v="0"/>
    <n v="560"/>
    <n v="-343338.52"/>
    <n v="0"/>
  </r>
  <r>
    <s v="L"/>
    <d v="2016-07-12T00:00:00"/>
    <n v="4000"/>
    <s v="I"/>
    <s v="SALES"/>
    <s v="2300 Series Posture Chair Type G-ACME PLUMBING"/>
    <s v="ACME PLUMBING"/>
    <n v="1500012"/>
    <s v="IN000200011-Invoice-2"/>
    <s v="AR-IN"/>
    <n v="0"/>
    <n v="700"/>
    <n v="-344038.52"/>
    <n v="0"/>
  </r>
  <r>
    <s v="L"/>
    <d v="2016-07-20T00:00:00"/>
    <n v="4000"/>
    <s v="I"/>
    <s v="SALES"/>
    <s v="Consulting-ARISTON TRADERS  SDN BHD"/>
    <s v="ARISTON TRADERS  SDN BHD"/>
    <n v="1500001"/>
    <s v="1722/2015-Invoice-2"/>
    <s v="AR-IN"/>
    <n v="0"/>
    <n v="4500"/>
    <n v="-348538.52"/>
    <n v="0"/>
  </r>
  <r>
    <s v="L"/>
    <d v="2016-07-22T00:00:00"/>
    <n v="4000"/>
    <s v="I"/>
    <s v="SALES"/>
    <s v="SALES-ANSON HOTEL MANAGEMENT S/B"/>
    <s v="ANSON HOTEL MANAGEMENT S/B"/>
    <n v="6200001"/>
    <s v="IN000000019-Invoice-17"/>
    <s v="AR-IN"/>
    <n v="0"/>
    <n v="18474"/>
    <n v="-367012.52"/>
    <n v="0"/>
  </r>
  <r>
    <s v="L"/>
    <d v="2016-07-22T00:00:00"/>
    <n v="4000"/>
    <s v="I"/>
    <s v="SALES"/>
    <s v="Fluorescent Desk Lamp-ANSON HOTEL MANAGEMENT S/B"/>
    <s v="ANSON HOTEL MANAGEMENT S/B"/>
    <n v="1500007"/>
    <s v="L08777-Invoice-2"/>
    <s v="AR-IN"/>
    <n v="0"/>
    <n v="1470"/>
    <n v="-368482.52"/>
    <n v="0"/>
  </r>
  <r>
    <s v="L"/>
    <d v="2016-07-22T00:00:00"/>
    <n v="4000"/>
    <s v="I"/>
    <s v="SALES"/>
    <s v="Consulting on Power Board-ANSON HOTEL MANAGEMENT S/B"/>
    <s v="ANSON HOTEL MANAGEMENT S/B"/>
    <n v="1500007"/>
    <s v="L08777-Invoice-2"/>
    <s v="AR-IN"/>
    <n v="0"/>
    <n v="3000"/>
    <n v="-371482.52"/>
    <n v="0"/>
  </r>
  <r>
    <s v="L"/>
    <d v="2016-07-30T00:00:00"/>
    <n v="4000"/>
    <s v="I"/>
    <s v="SALES"/>
    <s v="OVERSTATED-GOLD LION PTL LTD"/>
    <s v="GOLD LION PTL LTD"/>
    <n v="4500004"/>
    <s v="CN2000005-Credit Note-12"/>
    <s v="AR-CR"/>
    <n v="6160"/>
    <n v="0"/>
    <n v="-365322.52"/>
    <n v="0"/>
  </r>
  <r>
    <s v="L"/>
    <d v="2016-07-30T00:00:00"/>
    <n v="4000"/>
    <s v="I"/>
    <s v="SALES"/>
    <s v="Halogen Desk Light-BREAK AWAY DESIGN"/>
    <s v="BREAK AWAY DESIGN"/>
    <n v="1500013"/>
    <s v="IN000200004-Invoice-2"/>
    <s v="AR-IN"/>
    <n v="0"/>
    <n v="5250"/>
    <n v="-370572.52"/>
    <n v="0"/>
  </r>
  <r>
    <s v="L"/>
    <d v="2016-07-30T00:00:00"/>
    <n v="4000"/>
    <s v="I"/>
    <s v="SALES"/>
    <s v="50W/12V Halogen Bulb-BREAK AWAY DESIGN"/>
    <s v="BREAK AWAY DESIGN"/>
    <n v="1500013"/>
    <s v="IN000200004-Invoice-2"/>
    <s v="AR-IN"/>
    <n v="0"/>
    <n v="560"/>
    <n v="-371132.52"/>
    <n v="0"/>
  </r>
  <r>
    <s v="L"/>
    <d v="2016-07-30T00:00:00"/>
    <n v="4000"/>
    <s v="I"/>
    <s v="SALES"/>
    <s v="2300 Series Posture Chair Type R-BREAK AWAY DESIGN"/>
    <s v="BREAK AWAY DESIGN"/>
    <n v="1500013"/>
    <s v="IN000200004-Invoice-2"/>
    <s v="AR-IN"/>
    <n v="0"/>
    <n v="815.5"/>
    <n v="-371948.02"/>
    <n v="0"/>
  </r>
  <r>
    <s v="L"/>
    <d v="2016-07-30T00:00:00"/>
    <n v="4000"/>
    <s v="I"/>
    <s v="SALES"/>
    <s v="13W Mini Fluorescent Bulb-BREAK AWAY DESIGN"/>
    <s v="BREAK AWAY DESIGN"/>
    <n v="1500013"/>
    <s v="IN000200004-Invoice-2"/>
    <s v="AR-IN"/>
    <n v="0"/>
    <n v="280"/>
    <n v="-372228.02"/>
    <n v="0"/>
  </r>
  <r>
    <s v="L"/>
    <d v="2016-07-30T00:00:00"/>
    <n v="4000"/>
    <s v="I"/>
    <s v="SALES"/>
    <s v="Fluorescent Desk Lamp-BREAK AWAY DESIGN"/>
    <s v="BREAK AWAY DESIGN"/>
    <n v="1500013"/>
    <s v="IN000200004-Invoice-2"/>
    <s v="AR-IN"/>
    <n v="0"/>
    <n v="147"/>
    <n v="-372375.02"/>
    <n v="0"/>
  </r>
  <r>
    <s v="L"/>
    <d v="2016-07-30T00:00:00"/>
    <n v="4000"/>
    <s v="I"/>
    <s v="SALES"/>
    <s v="SALES-GOLD LION PTL LTD"/>
    <s v="GOLD LION PTL LTD"/>
    <n v="2400001"/>
    <s v="IN000000007-Invoice-3"/>
    <s v="AR-IN"/>
    <n v="0"/>
    <n v="211000"/>
    <n v="-583375.02"/>
    <n v="0"/>
  </r>
  <r>
    <s v="L"/>
    <d v="2016-07-30T00:00:00"/>
    <n v="4000"/>
    <s v="I"/>
    <s v="SALES"/>
    <s v="SALES-PERNIAGAAN STAR  (M) SDN BHD"/>
    <s v="PERNIAGAAN STAR  (M) SDN BHD"/>
    <n v="2700001"/>
    <s v="IN000000008-Invoice-4"/>
    <s v="AR-IN"/>
    <n v="0"/>
    <n v="92500"/>
    <n v="-675875.02"/>
    <n v="0"/>
  </r>
  <r>
    <s v="L"/>
    <d v="2016-07-30T00:00:00"/>
    <n v="4000"/>
    <s v="I"/>
    <s v="SALES"/>
    <s v="SALES-KUMPULAN MAJU BERHAD"/>
    <s v="KUMPULAN MAJU BERHAD"/>
    <n v="3000001"/>
    <s v="IN000000009-Invoice-5"/>
    <s v="AR-IN"/>
    <n v="0"/>
    <n v="51250"/>
    <n v="-727125.02"/>
    <n v="0"/>
  </r>
  <r>
    <s v="L"/>
    <d v="2016-07-30T00:00:00"/>
    <n v="4000"/>
    <s v="I"/>
    <s v="SALES"/>
    <s v="SALES-BIJAK UTUSAN  SDN BHD"/>
    <s v="BIJAK UTUSAN  SDN BHD"/>
    <n v="3200001"/>
    <s v="IN000000010-Invoice-6"/>
    <s v="AR-IN"/>
    <n v="0"/>
    <n v="34000"/>
    <n v="-761125.02"/>
    <n v="0"/>
  </r>
  <r>
    <s v="L"/>
    <d v="2016-07-30T00:00:00"/>
    <n v="4000"/>
    <s v="I"/>
    <s v="SALES"/>
    <s v="SALES-PERNIAGAAN STAR  (M) SDN BHD"/>
    <s v="PERNIAGAAN STAR  (M) SDN BHD"/>
    <n v="3300001"/>
    <s v="IN000000011-Invoice-7"/>
    <s v="AR-IN"/>
    <n v="0"/>
    <n v="615000"/>
    <n v="-1376125.02"/>
    <n v="0"/>
  </r>
  <r>
    <s v="L"/>
    <d v="2016-07-30T00:00:00"/>
    <n v="4000"/>
    <s v="I"/>
    <s v="SALES"/>
    <s v="SALES-ANSON HOTEL MANAGEMENT S/B"/>
    <s v="ANSON HOTEL MANAGEMENT S/B"/>
    <n v="3400001"/>
    <s v="IN000000012-Invoice-8"/>
    <s v="AR-IN"/>
    <n v="0"/>
    <n v="5000"/>
    <n v="-1381125.02"/>
    <n v="0"/>
  </r>
  <r>
    <s v="L"/>
    <d v="2016-07-30T00:00:00"/>
    <n v="4000"/>
    <s v="I"/>
    <s v="SALES"/>
    <s v="SALES-ANSON HOTEL MANAGEMENT S/B"/>
    <s v="ANSON HOTEL MANAGEMENT S/B"/>
    <n v="3500001"/>
    <s v="IN000000013-Invoice-9"/>
    <s v="AR-IN"/>
    <n v="0"/>
    <n v="330000"/>
    <n v="-1711125.02"/>
    <n v="0"/>
  </r>
  <r>
    <s v="L"/>
    <d v="2016-07-30T00:00:00"/>
    <n v="4000"/>
    <s v="I"/>
    <s v="SALES"/>
    <s v="SALES-ANSON HOTEL MANAGEMENT S/B"/>
    <s v="ANSON HOTEL MANAGEMENT S/B"/>
    <n v="3500001"/>
    <s v="IN000000013-Invoice-9"/>
    <s v="AR-IN"/>
    <n v="0"/>
    <n v="200"/>
    <n v="-1711325.02"/>
    <n v="0"/>
  </r>
  <r>
    <s v="L"/>
    <d v="2016-07-30T00:00:00"/>
    <n v="4000"/>
    <s v="I"/>
    <s v="SALES"/>
    <s v="SALES-ARISTON TRADERS  SDN BHD"/>
    <s v="ARISTON TRADERS  SDN BHD"/>
    <n v="3600001"/>
    <s v="IN000000014-Invoice-10"/>
    <s v="AR-IN"/>
    <n v="0"/>
    <n v="330000"/>
    <n v="-2041325.02"/>
    <n v="0"/>
  </r>
  <r>
    <s v="L"/>
    <d v="2016-07-30T00:00:00"/>
    <n v="4000"/>
    <s v="I"/>
    <s v="SALES"/>
    <s v="SALES-ARISTON TRADERS  SDN BHD"/>
    <s v="ARISTON TRADERS  SDN BHD"/>
    <n v="3600001"/>
    <s v="IN000000014-Invoice-10"/>
    <s v="AR-IN"/>
    <n v="0"/>
    <n v="200"/>
    <n v="-2041525.02"/>
    <n v="0"/>
  </r>
  <r>
    <s v="L"/>
    <d v="2016-07-30T00:00:00"/>
    <n v="4000"/>
    <s v="I"/>
    <s v="SALES"/>
    <s v="SALES-BIJAK UTUSAN  SDN BHD"/>
    <s v="BIJAK UTUSAN  SDN BHD"/>
    <n v="3700001"/>
    <s v="IN000000015-Invoice-11"/>
    <s v="AR-IN"/>
    <n v="0"/>
    <n v="109050"/>
    <n v="-2150575.02"/>
    <n v="0"/>
  </r>
  <r>
    <s v="L"/>
    <d v="2016-07-31T00:00:00"/>
    <n v="4000"/>
    <s v="I"/>
    <s v="SALES"/>
    <s v="SALES-ARISTON TRADERS  SDN BHD"/>
    <s v="ARISTON TRADERS  SDN BHD"/>
    <n v="5200001"/>
    <s v="CN000000001-Credit Note-15"/>
    <s v="AR-CR"/>
    <n v="570000"/>
    <n v="0"/>
    <n v="-1580575.02"/>
    <n v="0"/>
  </r>
  <r>
    <s v="L"/>
    <d v="2016-07-31T00:00:00"/>
    <n v="4000"/>
    <s v="I"/>
    <s v="SALES"/>
    <s v="SALES-GOLD LION PTL LTD"/>
    <s v="GOLD LION PTL LTD"/>
    <n v="6700001"/>
    <s v="IN000000020-Invoice-18"/>
    <s v="AR-IN"/>
    <n v="0"/>
    <n v="13940"/>
    <n v="-1594515.02"/>
    <n v="0"/>
  </r>
  <r>
    <s v="L"/>
    <d v="2016-07-31T00:00:00"/>
    <n v="4000"/>
    <s v="I"/>
    <s v="SALES"/>
    <s v="SALES-ARISTON TRADERS  SDN BHD"/>
    <s v="ARISTON TRADERS  SDN BHD"/>
    <n v="5000001"/>
    <s v="IN000000016-Invoice-13"/>
    <s v="AR-IN"/>
    <n v="0"/>
    <n v="570000"/>
    <n v="-2164515.02"/>
    <n v="0"/>
  </r>
  <r>
    <s v="L"/>
    <d v="2016-07-31T00:00:00"/>
    <n v="4000"/>
    <s v="I"/>
    <s v="SALES"/>
    <s v="SALES-KUMPULAN MAJU BERHAD"/>
    <s v="KUMPULAN MAJU BERHAD"/>
    <n v="5100001"/>
    <s v="IN000000017-Invoice-14"/>
    <s v="AR-IN"/>
    <n v="0"/>
    <n v="1600"/>
    <n v="-2166115.02"/>
    <n v="0"/>
  </r>
  <r>
    <s v="L"/>
    <d v="2016-07-31T00:00:00"/>
    <n v="4000"/>
    <s v="I"/>
    <s v="SALES"/>
    <s v="SALES-KUMPULAN MAJU BERHAD"/>
    <s v="KUMPULAN MAJU BERHAD"/>
    <n v="5300001"/>
    <s v="IN000000018-Invoice-16"/>
    <s v="AR-IN"/>
    <n v="0"/>
    <n v="780000"/>
    <n v="-2946115.02"/>
    <n v="0"/>
  </r>
  <r>
    <s v="L"/>
    <d v="2016-07-01T00:00:00"/>
    <n v="4210"/>
    <s v="I"/>
    <s v="RENTAL REVENUE"/>
    <s v="OPENING BALANCE"/>
    <m/>
    <m/>
    <m/>
    <m/>
    <n v="0"/>
    <n v="0"/>
    <n v="-25200"/>
    <n v="-25200"/>
  </r>
  <r>
    <s v="L"/>
    <d v="2016-07-20T00:00:00"/>
    <n v="4210"/>
    <s v="I"/>
    <s v="RENTAL REVENUE"/>
    <s v="Apartment Rental-CRSC  APT"/>
    <s v="CRSC  APT"/>
    <n v="1500002"/>
    <s v="R0172-Invoice-2"/>
    <s v="AR-IN"/>
    <n v="0"/>
    <n v="5600"/>
    <n v="-30800"/>
    <n v="0"/>
  </r>
  <r>
    <s v="L"/>
    <d v="2016-07-30T00:00:00"/>
    <n v="4210"/>
    <s v="I"/>
    <s v="RENTAL REVENUE"/>
    <s v="Apartment Rental May 2015-CRSC  APT"/>
    <s v="CRSC  APT"/>
    <n v="1500015"/>
    <s v="R8789-Invoice-2"/>
    <s v="AR-IN"/>
    <n v="0"/>
    <n v="9800"/>
    <n v="-40600"/>
    <n v="0"/>
  </r>
  <r>
    <s v="L"/>
    <d v="2016-07-01T00:00:00"/>
    <n v="4230"/>
    <s v="I"/>
    <s v="MISCELLANEOUS INCOME"/>
    <s v="OPENING BALANCE"/>
    <m/>
    <m/>
    <m/>
    <m/>
    <n v="0"/>
    <n v="0"/>
    <n v="0"/>
    <n v="0"/>
  </r>
  <r>
    <s v="L"/>
    <d v="2016-07-01T00:00:00"/>
    <n v="4230"/>
    <s v="I"/>
    <s v="MISCELLANEOUS INCOME"/>
    <s v="Technical Documentation-KUMPULAN MAJU BERHAD"/>
    <s v="KUMPULAN MAJU BERHAD"/>
    <n v="1500004"/>
    <s v="IN000200001-Invoice-2"/>
    <s v="AR-IN"/>
    <n v="0"/>
    <n v="160"/>
    <n v="-160"/>
    <n v="0"/>
  </r>
  <r>
    <s v="L"/>
    <d v="2016-07-05T00:00:00"/>
    <n v="4230"/>
    <s v="I"/>
    <s v="MISCELLANEOUS INCOME"/>
    <s v="ADDITIONAL DISCOUNT-CARPET  SDN. BHD."/>
    <s v="CARPET  SDN. BHD."/>
    <n v="1200040"/>
    <s v="CN5643-Credit Note-2"/>
    <s v="AP-CR"/>
    <n v="0"/>
    <n v="250"/>
    <n v="-410"/>
    <n v="0"/>
  </r>
  <r>
    <s v="L"/>
    <d v="2016-07-07T00:00:00"/>
    <n v="4230"/>
    <s v="I"/>
    <s v="MISCELLANEOUS INCOME"/>
    <s v="Technical Documentation-KUMPULAN MAJU BERHAD"/>
    <s v="KUMPULAN MAJU BERHAD"/>
    <n v="1500006"/>
    <s v="IN000200007-Invoice-2"/>
    <s v="AR-IN"/>
    <n v="0"/>
    <n v="160"/>
    <n v="-570"/>
    <n v="0"/>
  </r>
  <r>
    <s v="L"/>
    <d v="2016-07-20T00:00:00"/>
    <n v="4230"/>
    <s v="I"/>
    <s v="MISCELLANEOUS INCOME"/>
    <s v="Technical Documentation-ARISTON TRADERS  SDN BHD"/>
    <s v="ARISTON TRADERS  SDN BHD"/>
    <n v="1500001"/>
    <s v="1722/2015-Invoice-2"/>
    <s v="AR-IN"/>
    <n v="0"/>
    <n v="500"/>
    <n v="-1070"/>
    <n v="0"/>
  </r>
  <r>
    <s v="L"/>
    <d v="2016-07-26T00:00:00"/>
    <n v="4230"/>
    <s v="I"/>
    <s v="MISCELLANEOUS INCOME"/>
    <s v="Technical Documentation-CRSC  APT"/>
    <s v="CRSC  APT"/>
    <n v="1500003"/>
    <s v="R0173-Invoice-2"/>
    <s v="AR-IN"/>
    <n v="0"/>
    <n v="16800"/>
    <n v="-17870"/>
    <n v="0"/>
  </r>
  <r>
    <s v="L"/>
    <d v="2016-07-26T00:00:00"/>
    <n v="4230"/>
    <s v="I"/>
    <s v="MISCELLANEOUS INCOME"/>
    <s v="Technical Documentation-CRSC  APT"/>
    <s v="CRSC  APT"/>
    <n v="4500001"/>
    <s v="CNR173-Credit Note-12"/>
    <s v="AR-CR"/>
    <n v="16800"/>
    <n v="0"/>
    <n v="-1070"/>
    <n v="0"/>
  </r>
  <r>
    <s v="L"/>
    <d v="2016-07-26T00:00:00"/>
    <n v="4230"/>
    <s v="I"/>
    <s v="MISCELLANEOUS INCOME"/>
    <s v="Technical Documentation-CRSC  APT"/>
    <s v="CRSC  APT"/>
    <n v="4500002"/>
    <s v="R0173A-Invoice-12"/>
    <s v="AR-IN"/>
    <n v="0"/>
    <n v="15000"/>
    <n v="-16070"/>
    <n v="0"/>
  </r>
  <r>
    <s v="L"/>
    <d v="2016-07-30T00:00:00"/>
    <n v="4230"/>
    <s v="I"/>
    <s v="MISCELLANEOUS INCOME"/>
    <s v="FINES FOR DAMAGING COMPANY PROPERYT-STAFF ACCOUNT"/>
    <s v="ALI-STORE DEPT"/>
    <n v="1600001"/>
    <s v="R1002-STAFF-1"/>
    <s v="AR-PY"/>
    <n v="0"/>
    <n v="500"/>
    <n v="-16570"/>
    <n v="0"/>
  </r>
  <r>
    <s v="L"/>
    <d v="2016-07-30T00:00:00"/>
    <n v="4230"/>
    <s v="I"/>
    <s v="MISCELLANEOUS INCOME"/>
    <s v="INTEREST APRIL 2015-CIMB"/>
    <s v="CIMB"/>
    <n v="1600002"/>
    <s v="RV6546-CZ01-1"/>
    <s v="AR-PY"/>
    <n v="0"/>
    <n v="2800"/>
    <n v="-19370"/>
    <n v="0"/>
  </r>
  <r>
    <s v="L"/>
    <d v="2016-07-31T00:00:00"/>
    <n v="4230"/>
    <s v="I"/>
    <s v="MISCELLANEOUS INCOME"/>
    <s v="FIXED DEPOSIT INTEREST RECD"/>
    <s v="PBB-FD INTEREST"/>
    <n v="4700001"/>
    <s v="JV-0001"/>
    <s v="GL-JE"/>
    <n v="0"/>
    <n v="2000"/>
    <n v="-21370"/>
    <n v="0"/>
  </r>
  <r>
    <s v="L"/>
    <d v="2016-07-01T00:00:00"/>
    <n v="5000"/>
    <s v="I"/>
    <s v="COST OF GOODS SOLD"/>
    <s v="OPENING BALANCE"/>
    <m/>
    <m/>
    <m/>
    <m/>
    <n v="0"/>
    <n v="0"/>
    <n v="51800"/>
    <n v="51800"/>
  </r>
  <r>
    <s v="L"/>
    <d v="2016-07-03T00:00:00"/>
    <n v="5000"/>
    <s v="I"/>
    <s v="COST OF GOODS SOLD"/>
    <s v="DUTY-XYEN MARKETING (JB) SDN BHD"/>
    <s v="XYEN MARKETING (JB) SDN BHD"/>
    <n v="1200006"/>
    <s v="61824-Invoice-2"/>
    <s v="AP-IN"/>
    <n v="5800"/>
    <n v="0"/>
    <n v="57600"/>
    <n v="0"/>
  </r>
  <r>
    <s v="L"/>
    <d v="2016-07-03T00:00:00"/>
    <n v="5000"/>
    <s v="I"/>
    <s v="COST OF GOODS SOLD"/>
    <s v="PORT CHARGES-XYEN MARKETING (JB) SDN BHD"/>
    <s v="XYEN MARKETING (JB) SDN BHD"/>
    <n v="1200006"/>
    <s v="61824-Invoice-2"/>
    <s v="AP-IN"/>
    <n v="1000"/>
    <n v="0"/>
    <n v="58600"/>
    <n v="0"/>
  </r>
  <r>
    <s v="L"/>
    <d v="2016-07-22T00:00:00"/>
    <n v="5000"/>
    <s v="I"/>
    <s v="COST OF GOODS SOLD"/>
    <s v="COST OF GOODS SOLD-ANSON HOTEL MANAGEMENT S/B"/>
    <s v="ANSON HOTEL MANAGEMENT S/B"/>
    <n v="6200001"/>
    <s v="IN000000019-Invoice-17"/>
    <s v="AR-IN"/>
    <n v="13177.85"/>
    <n v="0"/>
    <n v="71777.850000000006"/>
    <n v="0"/>
  </r>
  <r>
    <s v="L"/>
    <d v="2016-07-31T00:00:00"/>
    <n v="5000"/>
    <s v="I"/>
    <s v="COST OF GOODS SOLD"/>
    <s v="COST OF GOODS SOLD-GOLD LION PTL LTD"/>
    <s v="GOLD LION PTL LTD"/>
    <n v="6700001"/>
    <s v="IN000000020-Invoice-18"/>
    <s v="AR-IN"/>
    <n v="12018.05"/>
    <n v="0"/>
    <n v="83795.899999999994"/>
    <n v="0"/>
  </r>
  <r>
    <s v="L"/>
    <d v="2016-07-31T00:00:00"/>
    <n v="5000"/>
    <s v="I"/>
    <s v="COST OF GOODS SOLD"/>
    <s v="COST OF GOODS SOLD-ARISTON TRADERS  SDN BHD"/>
    <s v="ARISTON TRADERS  SDN BHD"/>
    <n v="5200001"/>
    <s v="CN000000001-Credit Note-15"/>
    <s v="AR-CR"/>
    <n v="0"/>
    <n v="371812.37"/>
    <n v="-288016.46999999997"/>
    <n v="0"/>
  </r>
  <r>
    <s v="L"/>
    <d v="2016-07-31T00:00:00"/>
    <n v="5000"/>
    <s v="I"/>
    <s v="COST OF GOODS SOLD"/>
    <s v="COST OF GOODS SOLD-ARISTON TRADERS  SDN BHD"/>
    <s v="ARISTON TRADERS  SDN BHD"/>
    <n v="5000001"/>
    <s v="IN000000016-Invoice-13"/>
    <s v="AR-IN"/>
    <n v="371812.37"/>
    <n v="0"/>
    <n v="83795.899999999994"/>
    <n v="0"/>
  </r>
  <r>
    <s v="L"/>
    <d v="2016-07-31T00:00:00"/>
    <n v="5000"/>
    <s v="I"/>
    <s v="COST OF GOODS SOLD"/>
    <s v="COST OF GOODS SOLD-KUMPULAN MAJU BERHAD"/>
    <s v="KUMPULAN MAJU BERHAD"/>
    <n v="5300001"/>
    <s v="IN000000018-Invoice-16"/>
    <s v="AR-IN"/>
    <n v="737341.37"/>
    <n v="0"/>
    <n v="821137.27"/>
    <n v="0"/>
  </r>
  <r>
    <s v="L"/>
    <d v="2016-07-01T00:00:00"/>
    <n v="5400"/>
    <s v="I"/>
    <s v="INTERNAL USAGE"/>
    <s v="OPENING BALANCE"/>
    <m/>
    <m/>
    <m/>
    <m/>
    <n v="0"/>
    <n v="0"/>
    <n v="0"/>
    <n v="0"/>
  </r>
  <r>
    <s v="L"/>
    <d v="2016-07-01T00:00:00"/>
    <n v="6000"/>
    <s v="I"/>
    <s v="ACCOUNTING AND LEGAL FEES"/>
    <s v="OPENING BALANCE"/>
    <m/>
    <m/>
    <m/>
    <m/>
    <n v="0"/>
    <n v="0"/>
    <n v="0"/>
    <n v="0"/>
  </r>
  <r>
    <s v="L"/>
    <d v="2016-07-31T00:00:00"/>
    <n v="6000"/>
    <s v="I"/>
    <s v="ACCOUNTING AND LEGAL FEES"/>
    <s v="RECLASS EXPENSES TO TIE UP WITH BUDGET"/>
    <s v="RECLASS EXPENSES"/>
    <n v="6300001"/>
    <s v="JV#65765"/>
    <s v="GL-JE"/>
    <n v="3000"/>
    <n v="0"/>
    <n v="3000"/>
    <n v="0"/>
  </r>
  <r>
    <s v="L"/>
    <d v="2016-07-01T00:00:00"/>
    <n v="6010"/>
    <s v="I"/>
    <s v="ADMINISTRATIVE EXPENSES"/>
    <s v="OPENING BALANCE"/>
    <m/>
    <m/>
    <m/>
    <m/>
    <n v="0"/>
    <n v="0"/>
    <n v="0"/>
    <n v="0"/>
  </r>
  <r>
    <s v="L"/>
    <d v="2016-07-01T00:00:00"/>
    <n v="6010"/>
    <s v="I"/>
    <s v="ADMINISTRATIVE EXPENSES"/>
    <s v="DOCUMENTATION FEE-MEGATRONIX RESEARCH  LTD"/>
    <s v="MEGATRONIX RESEARCH  LTD"/>
    <n v="1200064"/>
    <s v="490200-Invoice-2"/>
    <s v="AP-IN"/>
    <n v="5500"/>
    <n v="0"/>
    <n v="5500"/>
    <n v="0"/>
  </r>
  <r>
    <s v="L"/>
    <d v="2016-07-02T00:00:00"/>
    <n v="6010"/>
    <s v="I"/>
    <s v="ADMINISTRATIVE EXPENSES"/>
    <s v="STAFF MEDICAL CLAIM- AZIZ-KLINIK KELUARGA"/>
    <s v="KLINIK KELUARGA"/>
    <n v="1200044"/>
    <s v="230001-Invoice-2"/>
    <s v="AP-IN"/>
    <n v="150"/>
    <n v="0"/>
    <n v="5650"/>
    <n v="0"/>
  </r>
  <r>
    <s v="L"/>
    <d v="2016-07-05T00:00:00"/>
    <n v="6010"/>
    <s v="I"/>
    <s v="ADMINISTRATIVE EXPENSES"/>
    <s v="TECHNICAL ADVICE-LEON  INDUSTRIES"/>
    <s v="LEON  INDUSTRIES"/>
    <n v="1200069"/>
    <s v="123456-Invoice-2"/>
    <s v="AP-IN"/>
    <n v="16500"/>
    <n v="0"/>
    <n v="22150"/>
    <n v="0"/>
  </r>
  <r>
    <s v="L"/>
    <d v="2016-07-06T00:00:00"/>
    <n v="6010"/>
    <s v="I"/>
    <s v="ADMINISTRATIVE EXPENSES"/>
    <s v="MEDICAL CLAIM - SITI-KLINIK KELUARGA"/>
    <s v="KLINIK KELUARGA"/>
    <n v="1200045"/>
    <s v="230100-Invoice-2"/>
    <s v="AP-IN"/>
    <n v="200"/>
    <n v="0"/>
    <n v="22350"/>
    <n v="0"/>
  </r>
  <r>
    <s v="L"/>
    <d v="2016-07-10T00:00:00"/>
    <n v="6010"/>
    <s v="I"/>
    <s v="ADMINISTRATIVE EXPENSES"/>
    <s v="MEDICAL CLAIM - CHEN-KLINIK KELUARGA"/>
    <s v="KLINIK KELUARGA"/>
    <n v="1200046"/>
    <s v="230200-Invoice-2"/>
    <s v="AP-IN"/>
    <n v="250"/>
    <n v="0"/>
    <n v="22600"/>
    <n v="0"/>
  </r>
  <r>
    <s v="L"/>
    <d v="2016-07-15T00:00:00"/>
    <n v="6010"/>
    <s v="I"/>
    <s v="ADMINISTRATIVE EXPENSES"/>
    <s v="CANCELLATION OF DOCUMENTATION FEE-MEGATRONIX RESEARCH  LTD"/>
    <s v="MEGATRONIX RESEARCH  LTD"/>
    <n v="1200066"/>
    <s v="CN490200-Credit Note-2"/>
    <s v="AP-CR"/>
    <n v="0"/>
    <n v="5500"/>
    <n v="17100"/>
    <n v="0"/>
  </r>
  <r>
    <s v="L"/>
    <d v="2016-07-15T00:00:00"/>
    <n v="6010"/>
    <s v="I"/>
    <s v="ADMINISTRATIVE EXPENSES"/>
    <s v="TECHNICAL ADVICE-LEON  INDUSTRIES"/>
    <s v="LEON  INDUSTRIES"/>
    <n v="1200070"/>
    <s v="123460-Invoice-2"/>
    <s v="AP-IN"/>
    <n v="9900"/>
    <n v="0"/>
    <n v="27000"/>
    <n v="0"/>
  </r>
  <r>
    <s v="L"/>
    <d v="2016-07-20T00:00:00"/>
    <n v="6010"/>
    <s v="I"/>
    <s v="ADMINISTRATIVE EXPENSES"/>
    <s v="TECHNICAL ADVICE-LEON  INDUSTRIES"/>
    <s v="LEON  INDUSTRIES"/>
    <n v="1200071"/>
    <s v="123465-Invoice-2"/>
    <s v="AP-IN"/>
    <n v="8250"/>
    <n v="0"/>
    <n v="35250"/>
    <n v="0"/>
  </r>
  <r>
    <s v="L"/>
    <d v="2016-07-20T00:00:00"/>
    <n v="6010"/>
    <s v="I"/>
    <s v="ADMINISTRATIVE EXPENSES"/>
    <s v="MEDICAL CLAIM - MOHAN-KLINIK KELUARGA"/>
    <s v="KLINIK KELUARGA"/>
    <n v="1200048"/>
    <s v="650700-Invoice-2"/>
    <s v="AP-IN"/>
    <n v="50"/>
    <n v="0"/>
    <n v="35300"/>
    <n v="0"/>
  </r>
  <r>
    <s v="L"/>
    <d v="2016-07-25T00:00:00"/>
    <n v="6010"/>
    <s v="I"/>
    <s v="ADMINISTRATIVE EXPENSES"/>
    <s v="FREIGHT CHARGES-MEGATRONIX RESEARCH  LTD"/>
    <s v="MEGATRONIX RESEARCH  LTD"/>
    <n v="1200067"/>
    <s v="490400-Invoice-2"/>
    <s v="AP-IN"/>
    <n v="11000"/>
    <n v="0"/>
    <n v="46300"/>
    <n v="0"/>
  </r>
  <r>
    <s v="L"/>
    <d v="2016-07-30T00:00:00"/>
    <n v="6010"/>
    <s v="I"/>
    <s v="ADMINISTRATIVE EXPENSES"/>
    <s v="CONSULTATION FEE-MEGATRONIX RESEARCH  LTD"/>
    <s v="MEGATRONIX RESEARCH  LTD"/>
    <n v="1200068"/>
    <s v="490500-Invoice-2"/>
    <s v="AP-IN"/>
    <n v="19250"/>
    <n v="0"/>
    <n v="65550"/>
    <n v="0"/>
  </r>
  <r>
    <s v="L"/>
    <d v="2016-07-30T00:00:00"/>
    <n v="6010"/>
    <s v="I"/>
    <s v="ADMINISTRATIVE EXPENSES"/>
    <s v="CONSULTATION CHARGES - DIRECTOR-KLINIK KELUARGA"/>
    <s v="KLINIK KELUARGA"/>
    <n v="1200047"/>
    <s v="230210-Invoice-2"/>
    <s v="AP-IN"/>
    <n v="800"/>
    <n v="0"/>
    <n v="66350"/>
    <n v="0"/>
  </r>
  <r>
    <s v="L"/>
    <d v="2016-07-30T00:00:00"/>
    <n v="6010"/>
    <s v="I"/>
    <s v="ADMINISTRATIVE EXPENSES"/>
    <s v="TECHNICAL ADVICE-LEON  INDUSTRIES"/>
    <s v="LEON  INDUSTRIES"/>
    <n v="1200072"/>
    <s v="123475-Invoice-2"/>
    <s v="AP-IN"/>
    <n v="12100"/>
    <n v="0"/>
    <n v="78450"/>
    <n v="0"/>
  </r>
  <r>
    <s v="L"/>
    <d v="2016-07-30T00:00:00"/>
    <n v="6010"/>
    <s v="I"/>
    <s v="ADMINISTRATIVE EXPENSES"/>
    <s v="TECHNICAL ADVICE-LEON  INDUSTRIES"/>
    <s v="LEON  INDUSTRIES"/>
    <n v="1200073"/>
    <s v="123480-Invoice-2"/>
    <s v="AP-IN"/>
    <n v="17600"/>
    <n v="0"/>
    <n v="96050"/>
    <n v="0"/>
  </r>
  <r>
    <s v="L"/>
    <d v="2016-07-30T00:00:00"/>
    <n v="6010"/>
    <s v="I"/>
    <s v="ADMINISTRATIVE EXPENSES"/>
    <s v="MEDICAL-Misc. Payment-1"/>
    <s v="MR TAN -EXEC DIRECTOR"/>
    <n v="1300001"/>
    <s v="PV1234-STAFF ACCOUNT"/>
    <s v="AP-PY"/>
    <n v="100"/>
    <n v="0"/>
    <n v="96150"/>
    <n v="0"/>
  </r>
  <r>
    <s v="L"/>
    <d v="2016-07-30T00:00:00"/>
    <n v="6010"/>
    <s v="I"/>
    <s v="ADMINISTRATIVE EXPENSES"/>
    <s v="BANK CHARGES APRIL 2015-Misc. Payment-1"/>
    <s v="PUBLIC BANK BERHAD"/>
    <n v="1300004"/>
    <s v="PBBSTMT-APR2015-PUBLIC BANK BERHAD"/>
    <s v="AP-PY"/>
    <n v="900"/>
    <n v="0"/>
    <n v="97050"/>
    <n v="0"/>
  </r>
  <r>
    <s v="L"/>
    <d v="2016-07-30T00:00:00"/>
    <n v="6010"/>
    <s v="I"/>
    <s v="ADMINISTRATIVE EXPENSES"/>
    <s v="Misc. Payment-1"/>
    <s v="PUBLIC BANK BERHAD"/>
    <n v="1300004"/>
    <s v="PBBSTMT-APR2015-PUBLIC BANK BERHAD"/>
    <s v="AP-PY"/>
    <n v="0"/>
    <n v="954"/>
    <n v="96096"/>
    <n v="0"/>
  </r>
  <r>
    <s v="L"/>
    <d v="2016-07-30T00:00:00"/>
    <n v="6010"/>
    <s v="I"/>
    <s v="ADMINISTRATIVE EXPENSES"/>
    <s v="BANK CHARGES APRIL 2015-Misc. Payment-1"/>
    <s v="CIMB"/>
    <n v="1300005"/>
    <s v="CIMBSTMT-APR2015-CIMB"/>
    <s v="AP-PY"/>
    <n v="1200"/>
    <n v="0"/>
    <n v="97296"/>
    <n v="0"/>
  </r>
  <r>
    <s v="L"/>
    <d v="2016-07-30T00:00:00"/>
    <n v="6010"/>
    <s v="I"/>
    <s v="ADMINISTRATIVE EXPENSES"/>
    <s v="BANK CHARGES-Misc. Payment-1"/>
    <s v="CIMB"/>
    <n v="1300005"/>
    <s v="CIMBSTMT-APR2015-CIMB"/>
    <s v="AP-PY"/>
    <n v="0"/>
    <n v="1272"/>
    <n v="96024"/>
    <n v="0"/>
  </r>
  <r>
    <s v="L"/>
    <d v="2016-07-31T00:00:00"/>
    <n v="6010"/>
    <s v="I"/>
    <s v="ADMINISTRATIVE EXPENSES"/>
    <s v="STATIONERY ITEMS-LL STATIONERS-INV#2212-Misc. Payment-3"/>
    <s v="MANAGER-ERIC"/>
    <n v="4600001"/>
    <s v="CLAIM-0776/2016-MANAGER"/>
    <s v="AP-PY"/>
    <n v="1000"/>
    <n v="0"/>
    <n v="97024"/>
    <n v="0"/>
  </r>
  <r>
    <s v="L"/>
    <d v="2016-07-31T00:00:00"/>
    <n v="6010"/>
    <s v="I"/>
    <s v="ADMINISTRATIVE EXPENSES"/>
    <s v="FRUITS FOR OFFICE PANTRY-CASH-Misc. Payment-3"/>
    <s v="MANAGER-ERIC"/>
    <n v="4600001"/>
    <s v="CLAIM-0776/2016-MANAGER"/>
    <s v="AP-PY"/>
    <n v="600"/>
    <n v="0"/>
    <n v="97624"/>
    <n v="0"/>
  </r>
  <r>
    <s v="L"/>
    <d v="2016-07-31T00:00:00"/>
    <n v="6010"/>
    <s v="I"/>
    <s v="ADMINISTRATIVE EXPENSES"/>
    <s v="DAILYNEWSPAPEER/TOUCH&amp;GO CARD-CASH-Misc. Payment-3"/>
    <s v="MANAGER-ERIC"/>
    <n v="4600001"/>
    <s v="CLAIM-0776/2016-MANAGER"/>
    <s v="AP-PY"/>
    <n v="300"/>
    <n v="0"/>
    <n v="97924"/>
    <n v="0"/>
  </r>
  <r>
    <s v="L"/>
    <d v="2016-07-31T00:00:00"/>
    <n v="6010"/>
    <s v="I"/>
    <s v="ADMINISTRATIVE EXPENSES"/>
    <s v="BANK CHARGES AS PER JULY BANK STMT-Misc. Payment-3"/>
    <s v="PUBLIC BANK BERHAD"/>
    <n v="4600003"/>
    <s v="JULY2016STMT-PUBLIC BANK BERHAD"/>
    <s v="AP-PY"/>
    <n v="200"/>
    <n v="0"/>
    <n v="98124"/>
    <n v="0"/>
  </r>
  <r>
    <s v="L"/>
    <d v="2016-07-31T00:00:00"/>
    <n v="6010"/>
    <s v="I"/>
    <s v="ADMINISTRATIVE EXPENSES"/>
    <s v="BANK CHARGES ON LOAN APPLICATION-Misc. Payment-4"/>
    <s v="PBB"/>
    <n v="4800001"/>
    <s v="JV#0888-PBB"/>
    <s v="AP-PY"/>
    <n v="600"/>
    <n v="0"/>
    <n v="98724"/>
    <n v="0"/>
  </r>
  <r>
    <s v="L"/>
    <d v="2016-07-31T00:00:00"/>
    <n v="6010"/>
    <s v="I"/>
    <s v="ADMINISTRATIVE EXPENSES"/>
    <s v="MISC"/>
    <s v="SANDRA-FINANCE"/>
    <n v="500002"/>
    <s v="PC1504/23"/>
    <s v="GL-JE"/>
    <n v="1000"/>
    <n v="0"/>
    <n v="99724"/>
    <n v="0"/>
  </r>
  <r>
    <s v="L"/>
    <d v="2016-07-31T00:00:00"/>
    <n v="6010"/>
    <s v="I"/>
    <s v="ADMINISTRATIVE EXPENSES"/>
    <s v="RECLASS EXPENSES FOLLOW BUDGET"/>
    <s v="RECLASS EXPENSES"/>
    <n v="4700002"/>
    <s v="JV5576576"/>
    <s v="GL-JE"/>
    <n v="1000"/>
    <n v="0"/>
    <n v="100724"/>
    <n v="0"/>
  </r>
  <r>
    <s v="L"/>
    <d v="2016-07-01T00:00:00"/>
    <n v="6020"/>
    <s v="I"/>
    <s v="ADVERTISING"/>
    <s v="OPENING BALANCE"/>
    <m/>
    <m/>
    <m/>
    <m/>
    <n v="0"/>
    <n v="0"/>
    <n v="16000"/>
    <n v="16000"/>
  </r>
  <r>
    <s v="L"/>
    <d v="2016-07-02T00:00:00"/>
    <n v="6020"/>
    <s v="I"/>
    <s v="ADVERTISING"/>
    <s v="ADVERTISING - POSTER-ARTX  ADVERTISING &amp; TRADING"/>
    <s v="ARTX  ADVERTISING &amp; TRADING"/>
    <n v="1200009"/>
    <s v="INV9870-Invoice-2"/>
    <s v="AP-IN"/>
    <n v="2000"/>
    <n v="0"/>
    <n v="18000"/>
    <n v="0"/>
  </r>
  <r>
    <s v="L"/>
    <d v="2016-07-04T00:00:00"/>
    <n v="6020"/>
    <s v="I"/>
    <s v="ADVERTISING"/>
    <s v="PRINTING OF LABEL-ARTX  ADVERTISING &amp; TRADING"/>
    <s v="ARTX  ADVERTISING &amp; TRADING"/>
    <n v="1200010"/>
    <s v="INV9873-Invoice-2"/>
    <s v="AP-IN"/>
    <n v="1500"/>
    <n v="0"/>
    <n v="19500"/>
    <n v="0"/>
  </r>
  <r>
    <s v="L"/>
    <d v="2016-07-15T00:00:00"/>
    <n v="6020"/>
    <s v="I"/>
    <s v="ADVERTISING"/>
    <s v="PRINTING COMPANY LOGO-ARTX  ADVERTISING &amp; TRADING"/>
    <s v="ARTX  ADVERTISING &amp; TRADING"/>
    <n v="1200011"/>
    <s v="INV9885-Invoice-2"/>
    <s v="AP-IN"/>
    <n v="2700"/>
    <n v="0"/>
    <n v="22200"/>
    <n v="0"/>
  </r>
  <r>
    <s v="L"/>
    <d v="2016-07-25T00:00:00"/>
    <n v="6020"/>
    <s v="I"/>
    <s v="ADVERTISING"/>
    <s v="BAGS WITH COMPANY LOGO-ARTX  ADVERTISING &amp; TRADING"/>
    <s v="ARTX  ADVERTISING &amp; TRADING"/>
    <n v="1200013"/>
    <s v="INV9895-Invoice-2"/>
    <s v="AP-IN"/>
    <n v="3200"/>
    <n v="0"/>
    <n v="25400"/>
    <n v="0"/>
  </r>
  <r>
    <s v="L"/>
    <d v="2016-07-31T00:00:00"/>
    <n v="6020"/>
    <s v="I"/>
    <s v="ADVERTISING"/>
    <s v="RECLASS EXPENSES TO TIE UP WITH BUDGET"/>
    <s v="RECLASS EXPENSES"/>
    <n v="6300001"/>
    <s v="JV#65765"/>
    <s v="GL-JE"/>
    <n v="5000"/>
    <n v="0"/>
    <n v="30400"/>
    <n v="0"/>
  </r>
  <r>
    <s v="L"/>
    <d v="2016-07-01T00:00:00"/>
    <n v="6050"/>
    <s v="I"/>
    <s v="SALARY &amp; OVERTIME"/>
    <s v="OPENING BALANCE"/>
    <m/>
    <m/>
    <m/>
    <m/>
    <n v="0"/>
    <n v="0"/>
    <n v="0"/>
    <n v="0"/>
  </r>
  <r>
    <s v="L"/>
    <d v="2016-07-20T00:00:00"/>
    <n v="6050"/>
    <s v="I"/>
    <s v="SALARY &amp; OVERTIME"/>
    <s v="SALARY - APR 15"/>
    <s v="PAYMENTS AND RECEIPTS"/>
    <n v="500011"/>
    <s v="PV3215"/>
    <s v="GL-JE"/>
    <n v="402500"/>
    <n v="0"/>
    <n v="402500"/>
    <n v="0"/>
  </r>
  <r>
    <s v="L"/>
    <d v="2016-07-20T00:00:00"/>
    <n v="6050"/>
    <s v="I"/>
    <s v="SALARY &amp; OVERTIME"/>
    <s v="OVERTIME - APR 15"/>
    <s v="PAYMENTS AND RECEIPTS"/>
    <n v="500011"/>
    <s v="PV3215"/>
    <s v="GL-JE"/>
    <n v="60140"/>
    <n v="0"/>
    <n v="462640"/>
    <n v="0"/>
  </r>
  <r>
    <s v="L"/>
    <d v="2016-07-20T00:00:00"/>
    <n v="6050"/>
    <s v="I"/>
    <s v="SALARY &amp; OVERTIME"/>
    <s v="EPF - APR 15 - EMPLOYER"/>
    <s v="PAYMENTS AND RECEIPTS"/>
    <n v="500011"/>
    <s v="PV3215"/>
    <s v="GL-JE"/>
    <n v="120000"/>
    <n v="0"/>
    <n v="582640"/>
    <n v="0"/>
  </r>
  <r>
    <s v="L"/>
    <d v="2016-07-20T00:00:00"/>
    <n v="6050"/>
    <s v="I"/>
    <s v="SALARY &amp; OVERTIME"/>
    <s v="EPF - APR 15 - EMPLOYEE"/>
    <s v="PAYMENTS AND RECEIPTS"/>
    <n v="500011"/>
    <s v="PV3215"/>
    <s v="GL-JE"/>
    <n v="0"/>
    <n v="60000"/>
    <n v="522640"/>
    <n v="0"/>
  </r>
  <r>
    <s v="L"/>
    <d v="2016-07-20T00:00:00"/>
    <n v="6050"/>
    <s v="I"/>
    <s v="SALARY &amp; OVERTIME"/>
    <s v="PERKESO- APR 15 -EMPLOYER"/>
    <s v="PAYMENTS AND RECEIPTS"/>
    <n v="500011"/>
    <s v="PV3215"/>
    <s v="GL-JE"/>
    <n v="50000"/>
    <n v="0"/>
    <n v="572640"/>
    <n v="0"/>
  </r>
  <r>
    <s v="L"/>
    <d v="2016-07-20T00:00:00"/>
    <n v="6050"/>
    <s v="I"/>
    <s v="SALARY &amp; OVERTIME"/>
    <s v="PERKESO- APR 15 -EMPLOYER"/>
    <s v="PAYMENTS AND RECEIPTS"/>
    <n v="500011"/>
    <s v="PV3215"/>
    <s v="GL-JE"/>
    <n v="0"/>
    <n v="20000"/>
    <n v="552640"/>
    <n v="0"/>
  </r>
  <r>
    <s v="L"/>
    <d v="2016-07-30T00:00:00"/>
    <n v="6050"/>
    <s v="I"/>
    <s v="SALARY &amp; OVERTIME"/>
    <s v="NET PAYROLL APRIL 2015"/>
    <s v="STAFF SALARY"/>
    <n v="500008"/>
    <s v="PBB088090"/>
    <s v="GL-JE"/>
    <n v="31200"/>
    <n v="0"/>
    <n v="583840"/>
    <n v="0"/>
  </r>
  <r>
    <s v="L"/>
    <d v="2016-07-31T00:00:00"/>
    <n v="6050"/>
    <s v="I"/>
    <s v="SALARY &amp; OVERTIME"/>
    <s v="RECLASS EXPENSES FOLLOW BUDGET"/>
    <s v="RECLASS EXPENSES"/>
    <n v="4700002"/>
    <s v="JV5576576"/>
    <s v="GL-JE"/>
    <n v="2000"/>
    <n v="0"/>
    <n v="585840"/>
    <n v="0"/>
  </r>
  <r>
    <s v="L"/>
    <d v="2016-07-01T00:00:00"/>
    <n v="6080"/>
    <s v="I"/>
    <s v="AUTOMOTIVE"/>
    <s v="OPENING BALANCE"/>
    <m/>
    <m/>
    <m/>
    <m/>
    <n v="0"/>
    <n v="0"/>
    <n v="0"/>
    <n v="0"/>
  </r>
  <r>
    <s v="L"/>
    <d v="2016-07-31T00:00:00"/>
    <n v="6080"/>
    <s v="I"/>
    <s v="AUTOMOTIVE"/>
    <s v="RON95 FOR COMPANY VANS-CASH-Misc. Payment-3"/>
    <s v="MANAGER-ERIC"/>
    <n v="4600001"/>
    <s v="CLAIM-0776/2016-MANAGER"/>
    <s v="AP-PY"/>
    <n v="3000"/>
    <n v="0"/>
    <n v="3000"/>
    <n v="0"/>
  </r>
  <r>
    <s v="L"/>
    <d v="2016-07-31T00:00:00"/>
    <n v="6080"/>
    <s v="I"/>
    <s v="AUTOMOTIVE"/>
    <s v="RECLASS EXPENSES TO TIE UP WITH BUDGET"/>
    <s v="RECLASS EXPENSES"/>
    <n v="6300001"/>
    <s v="JV#65765"/>
    <s v="GL-JE"/>
    <n v="2000"/>
    <n v="0"/>
    <n v="5000"/>
    <n v="0"/>
  </r>
  <r>
    <s v="L"/>
    <d v="2016-07-31T00:00:00"/>
    <n v="6080"/>
    <s v="I"/>
    <s v="AUTOMOTIVE"/>
    <s v="MR TAN - BMW CAR SERVICE"/>
    <s v="MR TAN-EXPENSE CLAIM"/>
    <n v="6500001"/>
    <s v="PV2016/455"/>
    <s v="GL-JE"/>
    <n v="4000"/>
    <n v="0"/>
    <n v="9000"/>
    <n v="0"/>
  </r>
  <r>
    <s v="L"/>
    <d v="2016-07-01T00:00:00"/>
    <n v="6160"/>
    <s v="I"/>
    <s v="DEPRECIATION"/>
    <s v="OPENING BALANCE"/>
    <m/>
    <m/>
    <m/>
    <m/>
    <n v="0"/>
    <n v="0"/>
    <n v="0"/>
    <n v="0"/>
  </r>
  <r>
    <s v="L"/>
    <d v="2016-07-30T00:00:00"/>
    <n v="6160"/>
    <s v="I"/>
    <s v="DEPRECIATION"/>
    <s v="MONTHLY DEPRECIATION APR 15-MOTOR VEHICLE"/>
    <s v="MONTHLY DEPRECIATION APR 15"/>
    <n v="500009"/>
    <s v="JV1005"/>
    <s v="GL-JE"/>
    <n v="1000"/>
    <n v="0"/>
    <n v="1000"/>
    <n v="0"/>
  </r>
  <r>
    <s v="L"/>
    <d v="2016-07-30T00:00:00"/>
    <n v="6160"/>
    <s v="I"/>
    <s v="DEPRECIATION"/>
    <s v="MONTHLY DEPRECIATION APR 15-FURNITURE &amp; FITTING"/>
    <s v="MONTHLY DEPRECIATION APR 15"/>
    <n v="500009"/>
    <s v="JV1005"/>
    <s v="GL-JE"/>
    <n v="1500"/>
    <n v="0"/>
    <n v="2500"/>
    <n v="0"/>
  </r>
  <r>
    <s v="L"/>
    <d v="2016-07-30T00:00:00"/>
    <n v="6160"/>
    <s v="I"/>
    <s v="DEPRECIATION"/>
    <s v="MONTHLY DEPRECIATION APR 15-OFFICE EQUIPMENT"/>
    <s v="MONTHLY DEPRECIATION APR 15"/>
    <n v="500009"/>
    <s v="JV1005"/>
    <s v="GL-JE"/>
    <n v="2000"/>
    <n v="0"/>
    <n v="4500"/>
    <n v="0"/>
  </r>
  <r>
    <s v="L"/>
    <d v="2016-07-31T00:00:00"/>
    <n v="6160"/>
    <s v="I"/>
    <s v="DEPRECIATION"/>
    <s v="ADDITIONAL DEPN"/>
    <s v="ADDITIONAL DEON"/>
    <n v="6400001"/>
    <s v="JV#67676"/>
    <s v="GL-JE"/>
    <n v="2000"/>
    <n v="0"/>
    <n v="6500"/>
    <n v="0"/>
  </r>
  <r>
    <s v="L"/>
    <d v="2016-07-01T00:00:00"/>
    <n v="6180"/>
    <s v="I"/>
    <s v="DONATIONS"/>
    <s v="OPENING BALANCE"/>
    <m/>
    <m/>
    <m/>
    <m/>
    <n v="0"/>
    <n v="0"/>
    <n v="0"/>
    <n v="0"/>
  </r>
  <r>
    <s v="L"/>
    <d v="2016-07-01T00:00:00"/>
    <n v="6200"/>
    <s v="I"/>
    <s v="DUES AND SUBSCRIPTIONS"/>
    <s v="OPENING BALANCE"/>
    <m/>
    <m/>
    <m/>
    <m/>
    <n v="0"/>
    <n v="0"/>
    <n v="0"/>
    <n v="0"/>
  </r>
  <r>
    <s v="L"/>
    <d v="2016-07-15T00:00:00"/>
    <n v="6200"/>
    <s v="I"/>
    <s v="DUES AND SUBSCRIPTIONS"/>
    <s v="BANK CHARGES-Misc. Payment-1"/>
    <s v="PUBLIC BANK BERHAD"/>
    <n v="1300007"/>
    <s v="BC456987-PUBLIC BANK BERHAD"/>
    <s v="AP-PY"/>
    <n v="100"/>
    <n v="0"/>
    <n v="100"/>
    <n v="0"/>
  </r>
  <r>
    <s v="L"/>
    <d v="2016-07-15T00:00:00"/>
    <n v="6200"/>
    <s v="I"/>
    <s v="DUES AND SUBSCRIPTIONS"/>
    <s v="DOCUMENTATION CHARGES-Misc. Payment-1"/>
    <s v="PUBLIC BANK BERHAD"/>
    <n v="1300007"/>
    <s v="BC456987-PUBLIC BANK BERHAD"/>
    <s v="AP-PY"/>
    <n v="200"/>
    <n v="0"/>
    <n v="300"/>
    <n v="0"/>
  </r>
  <r>
    <s v="L"/>
    <d v="2016-07-15T00:00:00"/>
    <n v="6200"/>
    <s v="I"/>
    <s v="DUES AND SUBSCRIPTIONS"/>
    <s v="PHOTOCOPY OF DOCUMENTATION-Misc. Payment-1"/>
    <s v="PUBLIC BANK BERHAD"/>
    <n v="1300007"/>
    <s v="BC456987-PUBLIC BANK BERHAD"/>
    <s v="AP-PY"/>
    <n v="300"/>
    <n v="0"/>
    <n v="600"/>
    <n v="0"/>
  </r>
  <r>
    <s v="L"/>
    <d v="2016-07-30T00:00:00"/>
    <n v="6200"/>
    <s v="I"/>
    <s v="DUES AND SUBSCRIPTIONS"/>
    <s v="MONTHLY EXPENSE ACCRUED-WATER"/>
    <s v="MONTHLY JOURNAL APR 15"/>
    <n v="500010"/>
    <s v="JV1006"/>
    <s v="GL-JE"/>
    <n v="500"/>
    <n v="0"/>
    <n v="1100"/>
    <n v="0"/>
  </r>
  <r>
    <s v="L"/>
    <d v="2016-07-30T00:00:00"/>
    <n v="6200"/>
    <s v="I"/>
    <s v="DUES AND SUBSCRIPTIONS"/>
    <s v="MONTHLY EXPENSE ACCRUED-ELECTRICITY"/>
    <s v="MONTHLY JOURNAL APR 15"/>
    <n v="500010"/>
    <s v="JV1006"/>
    <s v="GL-JE"/>
    <n v="1500"/>
    <n v="0"/>
    <n v="2600"/>
    <n v="0"/>
  </r>
  <r>
    <s v="L"/>
    <d v="2016-07-30T00:00:00"/>
    <n v="6200"/>
    <s v="I"/>
    <s v="DUES AND SUBSCRIPTIONS"/>
    <s v="MONTHLY EXPENSE ACCRUED-TELEPHONE"/>
    <s v="MONTHLY JOURNAL APR 15"/>
    <n v="500010"/>
    <s v="JV1006"/>
    <s v="GL-JE"/>
    <n v="800"/>
    <n v="0"/>
    <n v="3400"/>
    <n v="0"/>
  </r>
  <r>
    <s v="L"/>
    <d v="2016-07-30T00:00:00"/>
    <n v="6200"/>
    <s v="I"/>
    <s v="DUES AND SUBSCRIPTIONS"/>
    <s v="MONTHLY EXPENSE ACCRUED-MAINTENANCE CHARGES"/>
    <s v="MONTHLY JOURNAL APR 15"/>
    <n v="500010"/>
    <s v="JV1006"/>
    <s v="GL-JE"/>
    <n v="1000"/>
    <n v="0"/>
    <n v="4400"/>
    <n v="0"/>
  </r>
  <r>
    <s v="L"/>
    <d v="2016-07-31T00:00:00"/>
    <n v="6200"/>
    <s v="I"/>
    <s v="DUES AND SUBSCRIPTIONS"/>
    <s v="RECLASS EXPENSES TO TIE UP WITH BUDGET"/>
    <s v="RECLASS EXPENSES"/>
    <n v="6300001"/>
    <s v="JV#65765"/>
    <s v="GL-JE"/>
    <n v="1000"/>
    <n v="0"/>
    <n v="5400"/>
    <n v="0"/>
  </r>
  <r>
    <s v="L"/>
    <d v="2016-07-01T00:00:00"/>
    <n v="6275"/>
    <s v="I"/>
    <s v="MISCELLANEOUS COST"/>
    <s v="OPENING BALANCE"/>
    <m/>
    <m/>
    <m/>
    <m/>
    <n v="0"/>
    <n v="0"/>
    <n v="0"/>
    <n v="0"/>
  </r>
  <r>
    <s v="L"/>
    <d v="2016-07-02T00:00:00"/>
    <n v="6275"/>
    <s v="I"/>
    <s v="MISCELLANEOUS COST"/>
    <s v="FREIGHT CHARGES-XYEN MARKETING (JB) SDN BHD"/>
    <s v="XYEN MARKETING (JB) SDN BHD"/>
    <n v="1200024"/>
    <s v="61830-Invoice-2"/>
    <s v="AP-IN"/>
    <n v="1000"/>
    <n v="0"/>
    <n v="1000"/>
    <n v="0"/>
  </r>
  <r>
    <s v="L"/>
    <d v="2016-07-05T00:00:00"/>
    <n v="6275"/>
    <s v="I"/>
    <s v="MISCELLANEOUS COST"/>
    <s v="CONSULTATION FEE-MEGATRONIX RESEARCH  LTD"/>
    <s v="MEGATRONIX RESEARCH  LTD"/>
    <n v="1200065"/>
    <s v="490225-Invoice-2"/>
    <s v="AP-IN"/>
    <n v="8250"/>
    <n v="0"/>
    <n v="9250"/>
    <n v="0"/>
  </r>
  <r>
    <s v="L"/>
    <d v="2016-07-05T00:00:00"/>
    <n v="6275"/>
    <s v="I"/>
    <s v="MISCELLANEOUS COST"/>
    <s v="DOCUMENTATION FEE-Misc. Payment-1"/>
    <s v="FAST TRADE"/>
    <n v="1300006"/>
    <s v="S321645-FAST TRADE LTD"/>
    <s v="AP-PY"/>
    <n v="14000"/>
    <n v="0"/>
    <n v="23250"/>
    <n v="0"/>
  </r>
  <r>
    <s v="L"/>
    <d v="2016-07-10T00:00:00"/>
    <n v="6275"/>
    <s v="I"/>
    <s v="MISCELLANEOUS COST"/>
    <s v="HANDLING CHG-XYEN MARKETING (JB) SDN BHD"/>
    <s v="XYEN MARKETING (JB) SDN BHD"/>
    <n v="1200026"/>
    <s v="61850-Invoice-2"/>
    <s v="AP-IN"/>
    <n v="1000"/>
    <n v="0"/>
    <n v="24250"/>
    <n v="0"/>
  </r>
  <r>
    <s v="L"/>
    <d v="2016-07-10T00:00:00"/>
    <n v="6275"/>
    <s v="I"/>
    <s v="MISCELLANEOUS COST"/>
    <s v="DOCUMENTATION-XYEN MARKETING (JB) SDN BHD"/>
    <s v="XYEN MARKETING (JB) SDN BHD"/>
    <n v="1200026"/>
    <s v="61850-Invoice-2"/>
    <s v="AP-IN"/>
    <n v="100"/>
    <n v="0"/>
    <n v="24350"/>
    <n v="0"/>
  </r>
  <r>
    <s v="L"/>
    <d v="2016-07-10T00:00:00"/>
    <n v="6275"/>
    <s v="I"/>
    <s v="MISCELLANEOUS COST"/>
    <s v="PORT CHARGES-XYEN MARKETING (JB) SDN BHD"/>
    <s v="XYEN MARKETING (JB) SDN BHD"/>
    <n v="1200026"/>
    <s v="61850-Invoice-2"/>
    <s v="AP-IN"/>
    <n v="1500"/>
    <n v="0"/>
    <n v="25850"/>
    <n v="0"/>
  </r>
  <r>
    <s v="L"/>
    <d v="2016-07-15T00:00:00"/>
    <n v="6275"/>
    <s v="I"/>
    <s v="MISCELLANEOUS COST"/>
    <s v="SHAMPOO CARPET-CARPET  SDN. BHD."/>
    <s v="CARPET  SDN. BHD."/>
    <n v="1200042"/>
    <s v="658610-Invoice-2"/>
    <s v="AP-IN"/>
    <n v="800"/>
    <n v="0"/>
    <n v="26650"/>
    <n v="0"/>
  </r>
  <r>
    <s v="L"/>
    <d v="2016-07-15T00:00:00"/>
    <n v="6275"/>
    <s v="I"/>
    <s v="MISCELLANEOUS COST"/>
    <s v="MISC ITEMS-XYEN MARKETING (JB) SDN BHD"/>
    <s v="XYEN MARKETING (JB) SDN BHD"/>
    <n v="1200025"/>
    <s v="CN6541-Credit Note-2"/>
    <s v="AP-CR"/>
    <n v="0"/>
    <n v="200"/>
    <n v="26450"/>
    <n v="0"/>
  </r>
  <r>
    <s v="L"/>
    <d v="2016-07-22T00:00:00"/>
    <n v="6275"/>
    <s v="I"/>
    <s v="MISCELLANEOUS COST"/>
    <s v="2 DAYS TECHINICAL TRAINING ON NEW TECHNOLOGY IN LIGHTING-FAS"/>
    <s v="FAST TRADE LTD"/>
    <n v="1200008"/>
    <s v="Q12344-Invoice-2"/>
    <s v="AP-IN"/>
    <n v="4200"/>
    <n v="0"/>
    <n v="30650"/>
    <n v="0"/>
  </r>
  <r>
    <s v="L"/>
    <d v="2016-07-31T00:00:00"/>
    <n v="6275"/>
    <s v="I"/>
    <s v="MISCELLANEOUS COST"/>
    <s v="RECLASS EXPENSES TO TIE UP WITH BUDGET"/>
    <s v="RECLASS EXPENSES"/>
    <n v="6300001"/>
    <s v="JV#65765"/>
    <s v="GL-JE"/>
    <n v="4000"/>
    <n v="0"/>
    <n v="34650"/>
    <n v="0"/>
  </r>
  <r>
    <s v="L"/>
    <d v="2016-07-31T00:00:00"/>
    <n v="6275"/>
    <s v="I"/>
    <s v="MISCELLANEOUS COST"/>
    <s v="MR TAN - OTHER CLAIMS"/>
    <s v="MR TAN-EXPENSE CLAIM"/>
    <n v="6500001"/>
    <s v="PV2016/455"/>
    <s v="GL-JE"/>
    <n v="5000"/>
    <n v="0"/>
    <n v="39650"/>
    <n v="0"/>
  </r>
  <r>
    <s v="L"/>
    <d v="2016-07-01T00:00:00"/>
    <n v="6280"/>
    <s v="I"/>
    <s v="INSURANCE"/>
    <s v="OPENING BALANCE"/>
    <m/>
    <m/>
    <m/>
    <m/>
    <n v="0"/>
    <n v="0"/>
    <n v="0"/>
    <n v="0"/>
  </r>
  <r>
    <s v="L"/>
    <d v="2016-07-01T00:00:00"/>
    <n v="6290"/>
    <s v="I"/>
    <s v="MEDICAL &amp; HOSPITALIZATION EXPENSES"/>
    <s v="OPENING BALANCE"/>
    <m/>
    <m/>
    <m/>
    <m/>
    <n v="0"/>
    <n v="0"/>
    <n v="0"/>
    <n v="0"/>
  </r>
  <r>
    <s v="L"/>
    <d v="2016-07-19T00:00:00"/>
    <n v="6290"/>
    <s v="I"/>
    <s v="MEDICAL &amp; HOSPITALIZATION EXPENSES"/>
    <s v="ALICE-MEDICAL CHECKUP-COLUMBIA HOSPITAL"/>
    <s v="COLUMBIA HOSPITAL"/>
    <n v="1200074"/>
    <s v="H09766-Invoice-2"/>
    <s v="AP-IN"/>
    <n v="20000"/>
    <n v="0"/>
    <n v="20000"/>
    <n v="0"/>
  </r>
  <r>
    <s v="L"/>
    <d v="2016-07-19T00:00:00"/>
    <n v="6290"/>
    <s v="I"/>
    <s v="MEDICAL &amp; HOSPITALIZATION EXPENSES"/>
    <s v="ALI-SPECIAL MEDICATION-COLUMBIA HOSPITAL"/>
    <s v="COLUMBIA HOSPITAL"/>
    <n v="1200074"/>
    <s v="H09766-Invoice-2"/>
    <s v="AP-IN"/>
    <n v="5000"/>
    <n v="0"/>
    <n v="25000"/>
    <n v="0"/>
  </r>
  <r>
    <s v="L"/>
    <d v="2016-07-22T00:00:00"/>
    <n v="6290"/>
    <s v="I"/>
    <s v="MEDICAL &amp; HOSPITALIZATION EXPENSES"/>
    <s v="PAT-FULL MEDICAL CHECKUP-COLUMBIA HOSPITAL"/>
    <s v="COLUMBIA HOSPITAL"/>
    <n v="1200075"/>
    <s v="H0977-X-Invoice-2"/>
    <s v="AP-IN"/>
    <n v="8000"/>
    <n v="0"/>
    <n v="33000"/>
    <n v="0"/>
  </r>
  <r>
    <s v="L"/>
    <d v="2016-07-30T00:00:00"/>
    <n v="6290"/>
    <s v="I"/>
    <s v="MEDICAL &amp; HOSPITALIZATION EXPENSES"/>
    <s v="AZMI-Misc. Payment-1"/>
    <s v="KLINIK KELUARGA"/>
    <n v="1300009"/>
    <s v="K321654-KLINIK KELUARGA"/>
    <s v="AP-PY"/>
    <n v="200"/>
    <n v="0"/>
    <n v="33200"/>
    <n v="0"/>
  </r>
  <r>
    <s v="L"/>
    <d v="2016-07-30T00:00:00"/>
    <n v="6290"/>
    <s v="I"/>
    <s v="MEDICAL &amp; HOSPITALIZATION EXPENSES"/>
    <s v="RAM-Misc. Payment-1"/>
    <s v="KLINIK KELUARGA"/>
    <n v="1300009"/>
    <s v="K321654-KLINIK KELUARGA"/>
    <s v="AP-PY"/>
    <n v="300"/>
    <n v="0"/>
    <n v="33500"/>
    <n v="0"/>
  </r>
  <r>
    <s v="L"/>
    <d v="2016-07-30T00:00:00"/>
    <n v="6290"/>
    <s v="I"/>
    <s v="MEDICAL &amp; HOSPITALIZATION EXPENSES"/>
    <s v="TAN-Misc. Payment-1"/>
    <s v="KLINIK KELUARGA"/>
    <n v="1300009"/>
    <s v="K321654-KLINIK KELUARGA"/>
    <s v="AP-PY"/>
    <n v="400"/>
    <n v="0"/>
    <n v="33900"/>
    <n v="0"/>
  </r>
  <r>
    <s v="L"/>
    <d v="2016-07-30T00:00:00"/>
    <n v="6290"/>
    <s v="I"/>
    <s v="MEDICAL &amp; HOSPITALIZATION EXPENSES"/>
    <s v="LIM-Misc. Payment-1"/>
    <s v="KLINIK KELUARGA"/>
    <n v="1300009"/>
    <s v="K321654-KLINIK KELUARGA"/>
    <s v="AP-PY"/>
    <n v="350"/>
    <n v="0"/>
    <n v="34250"/>
    <n v="0"/>
  </r>
  <r>
    <s v="L"/>
    <d v="2016-07-30T00:00:00"/>
    <n v="6290"/>
    <s v="I"/>
    <s v="MEDICAL &amp; HOSPITALIZATION EXPENSES"/>
    <s v="JACK-Misc. Payment-1"/>
    <s v="KLINIK KELUARGA"/>
    <n v="1300009"/>
    <s v="K321654-KLINIK KELUARGA"/>
    <s v="AP-PY"/>
    <n v="200"/>
    <n v="0"/>
    <n v="34450"/>
    <n v="0"/>
  </r>
  <r>
    <s v="L"/>
    <d v="2016-07-30T00:00:00"/>
    <n v="6290"/>
    <s v="I"/>
    <s v="MEDICAL &amp; HOSPITALIZATION EXPENSES"/>
    <s v="JOHN-Misc. Payment-1"/>
    <s v="KLINIK KELUARGA"/>
    <n v="1300009"/>
    <s v="K321654-KLINIK KELUARGA"/>
    <s v="AP-PY"/>
    <n v="500"/>
    <n v="0"/>
    <n v="34950"/>
    <n v="0"/>
  </r>
  <r>
    <s v="L"/>
    <d v="2016-07-31T00:00:00"/>
    <n v="6290"/>
    <s v="I"/>
    <s v="MEDICAL &amp; HOSPITALIZATION EXPENSES"/>
    <s v="MEDICAL-KLINK KITA-BILL 2112-Misc. Payment-6"/>
    <s v="STAFF ACCOUNT"/>
    <n v="6800001"/>
    <s v="CLAIMS-JULY 2016-STAFF ACCOUNT"/>
    <s v="AP-PY"/>
    <n v="300"/>
    <n v="0"/>
    <n v="35250"/>
    <n v="0"/>
  </r>
  <r>
    <s v="L"/>
    <d v="2016-07-31T00:00:00"/>
    <n v="6290"/>
    <s v="I"/>
    <s v="MEDICAL &amp; HOSPITALIZATION EXPENSES"/>
    <s v="MEDICAL-ALICE DENTAL CLINIC-BILL8898-Misc. Payment-6"/>
    <s v="STAFF ACCOUNT"/>
    <n v="6800001"/>
    <s v="CLAIMS-JULY 2016-STAFF ACCOUNT"/>
    <s v="AP-PY"/>
    <n v="280"/>
    <n v="0"/>
    <n v="35530"/>
    <n v="0"/>
  </r>
  <r>
    <s v="L"/>
    <d v="2016-07-31T00:00:00"/>
    <n v="6290"/>
    <s v="I"/>
    <s v="MEDICAL &amp; HOSPITALIZATION EXPENSES"/>
    <s v="RECLASS EXPENSES FOLLOW BUDGET"/>
    <s v="RECLASS EXPENSES"/>
    <n v="4700002"/>
    <s v="JV5576576"/>
    <s v="GL-JE"/>
    <n v="0"/>
    <n v="10000"/>
    <n v="25530"/>
    <n v="0"/>
  </r>
  <r>
    <s v="L"/>
    <d v="2016-07-31T00:00:00"/>
    <n v="6290"/>
    <s v="I"/>
    <s v="MEDICAL &amp; HOSPITALIZATION EXPENSES"/>
    <s v="MR TAN - MEDICAL CLAIMS"/>
    <s v="MR TAN-EXPENSE CLAIM"/>
    <n v="6500001"/>
    <s v="PV2016/455"/>
    <s v="GL-JE"/>
    <n v="200"/>
    <n v="0"/>
    <n v="25730"/>
    <n v="0"/>
  </r>
  <r>
    <s v="L"/>
    <d v="2016-07-01T00:00:00"/>
    <n v="6500"/>
    <s v="I"/>
    <s v="OFFICE SUPPLIES"/>
    <s v="OPENING BALANCE"/>
    <m/>
    <m/>
    <m/>
    <m/>
    <n v="0"/>
    <n v="0"/>
    <n v="6500"/>
    <n v="6500"/>
  </r>
  <r>
    <s v="L"/>
    <d v="2016-07-02T00:00:00"/>
    <n v="6500"/>
    <s v="I"/>
    <s v="OFFICE SUPPLIES"/>
    <s v="MISC ITEMS-CARPET  SDN. BHD."/>
    <s v="CARPET  SDN. BHD."/>
    <n v="1200039"/>
    <s v="658600-Invoice-2"/>
    <s v="AP-IN"/>
    <n v="2250"/>
    <n v="0"/>
    <n v="8750"/>
    <n v="0"/>
  </r>
  <r>
    <s v="L"/>
    <d v="2016-07-02T00:00:00"/>
    <n v="6500"/>
    <s v="I"/>
    <s v="OFFICE SUPPLIES"/>
    <s v="REFRESHMENT-PERNIAGAAN BESTARI  SDN. BHD."/>
    <s v="PERNIAGAAN BESTARI  SDN. BHD."/>
    <n v="1200049"/>
    <s v="450200-Invoice-2"/>
    <s v="AP-IN"/>
    <n v="220"/>
    <n v="0"/>
    <n v="8970"/>
    <n v="0"/>
  </r>
  <r>
    <s v="L"/>
    <d v="2016-07-02T00:00:00"/>
    <n v="6500"/>
    <s v="I"/>
    <s v="OFFICE SUPPLIES"/>
    <s v="DRINKING WATER-PERNIAGAAN BESTARI  SDN. BHD."/>
    <s v="PERNIAGAAN BESTARI  SDN. BHD."/>
    <n v="1200049"/>
    <s v="450200-Invoice-2"/>
    <s v="AP-IN"/>
    <n v="100"/>
    <n v="0"/>
    <n v="9070"/>
    <n v="0"/>
  </r>
  <r>
    <s v="L"/>
    <d v="2016-07-05T00:00:00"/>
    <n v="6500"/>
    <s v="I"/>
    <s v="OFFICE SUPPLIES"/>
    <s v="PURCHASE OF CLEANING MATERIAL-PERNIAGAAN BESTARI  SDN. BHD."/>
    <s v="PERNIAGAAN BESTARI  SDN. BHD."/>
    <n v="1200050"/>
    <s v="450225-Invoice-2"/>
    <s v="AP-IN"/>
    <n v="300"/>
    <n v="0"/>
    <n v="9370"/>
    <n v="0"/>
  </r>
  <r>
    <s v="L"/>
    <d v="2016-07-05T00:00:00"/>
    <n v="6500"/>
    <s v="I"/>
    <s v="OFFICE SUPPLIES"/>
    <s v="MISC ITEMS-MAJU JAYA STATIONERY (M) SDN. BHD"/>
    <s v="MAJU JAYA STATIONERY (M) SDN. BHD"/>
    <n v="1200030"/>
    <s v="105002-Invoice-2"/>
    <s v="AP-IN"/>
    <n v="150"/>
    <n v="0"/>
    <n v="9520"/>
    <n v="0"/>
  </r>
  <r>
    <s v="L"/>
    <d v="2016-07-06T00:00:00"/>
    <n v="6500"/>
    <s v="I"/>
    <s v="OFFICE SUPPLIES"/>
    <s v="DELIVERY CHARGES-CARPET  SDN. BHD."/>
    <s v="CARPET  SDN. BHD."/>
    <n v="1200041"/>
    <s v="658602-Invoice-2"/>
    <s v="AP-IN"/>
    <n v="350"/>
    <n v="0"/>
    <n v="9870"/>
    <n v="0"/>
  </r>
  <r>
    <s v="L"/>
    <d v="2016-07-10T00:00:00"/>
    <n v="6500"/>
    <s v="I"/>
    <s v="OFFICE SUPPLIES"/>
    <s v="COURIER CHARGES-YELLOW  COURIER SERVICES SB"/>
    <s v="YELLOW  COURIER SERVICES SB"/>
    <n v="1200036"/>
    <s v="7790-Invoice-2"/>
    <s v="AP-IN"/>
    <n v="850"/>
    <n v="0"/>
    <n v="10720"/>
    <n v="0"/>
  </r>
  <r>
    <s v="L"/>
    <d v="2016-07-15T00:00:00"/>
    <n v="6500"/>
    <s v="I"/>
    <s v="OFFICE SUPPLIES"/>
    <s v="STATIONERY - WHITE BOARD MARKER-MAJU JAYA STATIONERY (M) SDN"/>
    <s v="MAJU JAYA STATIONERY (M) SDN. BHD"/>
    <n v="1200031"/>
    <s v="105050-Invoice-2"/>
    <s v="AP-IN"/>
    <n v="350"/>
    <n v="0"/>
    <n v="11070"/>
    <n v="0"/>
  </r>
  <r>
    <s v="L"/>
    <d v="2016-07-15T00:00:00"/>
    <n v="6500"/>
    <s v="I"/>
    <s v="OFFICE SUPPLIES"/>
    <s v="STATIONERY FOR FINANCE-ASSOCIATED DESIGN PRESS"/>
    <s v="ASSOCIATED DESIGN PRESS"/>
    <n v="1200019"/>
    <s v="43370-Invoice-2"/>
    <s v="AP-IN"/>
    <n v="3500"/>
    <n v="0"/>
    <n v="14570"/>
    <n v="0"/>
  </r>
  <r>
    <s v="L"/>
    <d v="2016-07-16T00:00:00"/>
    <n v="6500"/>
    <s v="I"/>
    <s v="OFFICE SUPPLIES"/>
    <s v="PHOTOCOPY PAPER 20 RIMS-AMODAL SDN BHD"/>
    <s v="AMODAL SDN BHD"/>
    <n v="1200015"/>
    <s v="1891-Invoice-2"/>
    <s v="AP-IN"/>
    <n v="1200"/>
    <n v="0"/>
    <n v="15770"/>
    <n v="0"/>
  </r>
  <r>
    <s v="L"/>
    <d v="2016-07-20T00:00:00"/>
    <n v="6500"/>
    <s v="I"/>
    <s v="OFFICE SUPPLIES"/>
    <s v="APRIL'2015-VENDOR INVOICES-ASSOCIATED DESIGN PRESS"/>
    <s v="ASSOCIATED DESIGN PRESS"/>
    <n v="1200020"/>
    <s v="43330-Invoice-2"/>
    <s v="AP-IN"/>
    <n v="1000"/>
    <n v="0"/>
    <n v="16770"/>
    <n v="0"/>
  </r>
  <r>
    <s v="L"/>
    <d v="2016-07-20T00:00:00"/>
    <n v="6500"/>
    <s v="I"/>
    <s v="OFFICE SUPPLIES"/>
    <s v="INSTALLATION OF CARPET CHARGES AT DIRECTOR'S ROOM-CARPET  SD"/>
    <s v="CARPET  SDN. BHD."/>
    <n v="1200043"/>
    <s v="658650-Invoice-2"/>
    <s v="AP-IN"/>
    <n v="1000"/>
    <n v="0"/>
    <n v="17770"/>
    <n v="0"/>
  </r>
  <r>
    <s v="L"/>
    <d v="2016-07-20T00:00:00"/>
    <n v="6500"/>
    <s v="I"/>
    <s v="OFFICE SUPPLIES"/>
    <s v="NEWSPAPER &amp; MAGAZINES-PERNIAGAAN BESTARI  SDN. BHD."/>
    <s v="PERNIAGAAN BESTARI  SDN. BHD."/>
    <n v="1200051"/>
    <s v="452300-Invoice-2"/>
    <s v="AP-IN"/>
    <n v="300"/>
    <n v="0"/>
    <n v="18070"/>
    <n v="0"/>
  </r>
  <r>
    <s v="L"/>
    <d v="2016-07-20T00:00:00"/>
    <n v="6500"/>
    <s v="I"/>
    <s v="OFFICE SUPPLIES"/>
    <s v="MINERAL WATER(20 X 200L)-Misc. Payment-1"/>
    <s v="MAJU JAYA STATIONERY (M) SDN. BHD"/>
    <n v="1300008"/>
    <s v="123458-MAJU JAYA STATIONERY (M) SDN. BHD"/>
    <s v="AP-PY"/>
    <n v="250"/>
    <n v="0"/>
    <n v="18320"/>
    <n v="0"/>
  </r>
  <r>
    <s v="L"/>
    <d v="2016-07-20T00:00:00"/>
    <n v="6500"/>
    <s v="I"/>
    <s v="OFFICE SUPPLIES"/>
    <s v="MINERAL WATER(20 X 10lL)-Misc. Payment-1"/>
    <s v="MAJU JAYA STATIONERY (M) SDN. BHD"/>
    <n v="1300008"/>
    <s v="123458-MAJU JAYA STATIONERY (M) SDN. BHD"/>
    <s v="AP-PY"/>
    <n v="150"/>
    <n v="0"/>
    <n v="18470"/>
    <n v="0"/>
  </r>
  <r>
    <s v="L"/>
    <d v="2016-07-23T00:00:00"/>
    <n v="6500"/>
    <s v="I"/>
    <s v="OFFICE SUPPLIES"/>
    <s v="SHAMPOO CARPET - RECEPTION&amp;FINANCE-CARPET  SDN. BHD."/>
    <s v="CARPET  SDN. BHD."/>
    <n v="1200005"/>
    <s v="33154-Invoice-2"/>
    <s v="AP-IN"/>
    <n v="280"/>
    <n v="0"/>
    <n v="18750"/>
    <n v="0"/>
  </r>
  <r>
    <s v="L"/>
    <d v="2016-07-25T00:00:00"/>
    <n v="6500"/>
    <s v="I"/>
    <s v="OFFICE SUPPLIES"/>
    <s v="STATIONERY - RETURN-MAJU JAYA STATIONERY (M) SDN. BHD"/>
    <s v="MAJU JAYA STATIONERY (M) SDN. BHD"/>
    <n v="1200032"/>
    <s v="CN123540-Credit Note-2"/>
    <s v="AP-CR"/>
    <n v="0"/>
    <n v="50"/>
    <n v="18700"/>
    <n v="0"/>
  </r>
  <r>
    <s v="L"/>
    <d v="2016-07-25T00:00:00"/>
    <n v="6500"/>
    <s v="I"/>
    <s v="OFFICE SUPPLIES"/>
    <s v="PUCHASE OF ELECTRIC KETTLE-SENG HENG ELECTRICAL SDN BHD"/>
    <s v="SENG HENG ELECTRICAL SDN BHD"/>
    <n v="1200058"/>
    <s v="300601-Invoice-2"/>
    <s v="AP-IN"/>
    <n v="150"/>
    <n v="0"/>
    <n v="18850"/>
    <n v="0"/>
  </r>
  <r>
    <s v="L"/>
    <d v="2016-07-28T00:00:00"/>
    <n v="6500"/>
    <s v="I"/>
    <s v="OFFICE SUPPLIES"/>
    <s v="PURCHASE OF DUSTBIN-PERNIAGAAN BESTARI  SDN. BHD."/>
    <s v="PERNIAGAAN BESTARI  SDN. BHD."/>
    <n v="1200053"/>
    <s v="450340-Invoice-2"/>
    <s v="AP-IN"/>
    <n v="100"/>
    <n v="0"/>
    <n v="18950"/>
    <n v="0"/>
  </r>
  <r>
    <s v="L"/>
    <d v="2016-07-30T00:00:00"/>
    <n v="6500"/>
    <s v="I"/>
    <s v="OFFICE SUPPLIES"/>
    <s v="DEFECT PRINTED MATERIAL  RETURN( FEB'15)-ASSOCIATED DESIGN P"/>
    <s v="ASSOCIATED DESIGN PRESS"/>
    <n v="1200021"/>
    <s v="CB2001-Credit Note-2"/>
    <s v="AP-CR"/>
    <n v="0"/>
    <n v="500"/>
    <n v="18450"/>
    <n v="0"/>
  </r>
  <r>
    <s v="L"/>
    <d v="2016-07-30T00:00:00"/>
    <n v="6500"/>
    <s v="I"/>
    <s v="OFFICE SUPPLIES"/>
    <s v="RECEIPT BOOK-ASSOCIATED DESIGN PRESS"/>
    <s v="ASSOCIATED DESIGN PRESS"/>
    <n v="1200022"/>
    <s v="43340-Invoice-2"/>
    <s v="AP-IN"/>
    <n v="2500"/>
    <n v="0"/>
    <n v="20950"/>
    <n v="0"/>
  </r>
  <r>
    <s v="L"/>
    <d v="2016-07-30T00:00:00"/>
    <n v="6500"/>
    <s v="I"/>
    <s v="OFFICE SUPPLIES"/>
    <s v="FLUORESCENT LAMP 1 CARTON (25 PCS) FOR OFFICE SPARE-PERNIAGA"/>
    <s v="PERNIAGAAN BESTARI  SDN. BHD."/>
    <n v="1200052"/>
    <s v="450330-Invoice-2"/>
    <s v="AP-IN"/>
    <n v="75"/>
    <n v="0"/>
    <n v="21025"/>
    <n v="0"/>
  </r>
  <r>
    <s v="L"/>
    <d v="2016-07-30T00:00:00"/>
    <n v="6500"/>
    <s v="I"/>
    <s v="OFFICE SUPPLIES"/>
    <s v="RAYA CARD-MAJU JAYA STATIONERY (M) SDN. BHD"/>
    <s v="MAJU JAYA STATIONERY (M) SDN. BHD"/>
    <n v="1200033"/>
    <s v="105055-Invoice-2"/>
    <s v="AP-IN"/>
    <n v="600"/>
    <n v="0"/>
    <n v="21625"/>
    <n v="0"/>
  </r>
  <r>
    <s v="L"/>
    <d v="2016-07-31T00:00:00"/>
    <n v="6500"/>
    <s v="I"/>
    <s v="OFFICE SUPPLIES"/>
    <s v="MISC ITEMS-ASSOCIATED DESIGN PRESS"/>
    <s v="ASSOCIATED DESIGN PRESS"/>
    <n v="1200023"/>
    <s v="43350-Invoice-2"/>
    <s v="AP-IN"/>
    <n v="3300"/>
    <n v="0"/>
    <n v="24925"/>
    <n v="0"/>
  </r>
  <r>
    <s v="L"/>
    <d v="2016-07-31T00:00:00"/>
    <n v="6500"/>
    <s v="I"/>
    <s v="OFFICE SUPPLIES"/>
    <s v="HARD DISK FOR NOTEBOOK-LL COMPUTER-CASHBIL-8766-Misc. Paymen"/>
    <s v="MANAGER-ERIC"/>
    <n v="4600001"/>
    <s v="CLAIM-0776/2016-MANAGER"/>
    <s v="AP-PY"/>
    <n v="800"/>
    <n v="0"/>
    <n v="25725"/>
    <n v="0"/>
  </r>
  <r>
    <s v="L"/>
    <d v="2016-07-01T00:00:00"/>
    <n v="6520"/>
    <s v="I"/>
    <s v="POSTAGE"/>
    <s v="OPENING BALANCE"/>
    <m/>
    <m/>
    <m/>
    <m/>
    <n v="0"/>
    <n v="0"/>
    <n v="2000"/>
    <n v="2000"/>
  </r>
  <r>
    <s v="L"/>
    <d v="2016-07-03T00:00:00"/>
    <n v="6520"/>
    <s v="I"/>
    <s v="POSTAGE"/>
    <s v="COURIER CHARGES-YELLOW  COURIER SERVICES SB"/>
    <s v="YELLOW  COURIER SERVICES SB"/>
    <n v="1200034"/>
    <s v="7779-Invoice-2"/>
    <s v="AP-IN"/>
    <n v="350"/>
    <n v="0"/>
    <n v="2350"/>
    <n v="0"/>
  </r>
  <r>
    <s v="L"/>
    <d v="2016-07-14T00:00:00"/>
    <n v="6520"/>
    <s v="I"/>
    <s v="POSTAGE"/>
    <s v="COURIER FOR COMPANY GOODS-YELLOW  COURIER SERVICES SB"/>
    <s v="YELLOW  COURIER SERVICES SB"/>
    <n v="1200001"/>
    <s v="7772-Invoice-2"/>
    <s v="AP-IN"/>
    <n v="900"/>
    <n v="0"/>
    <n v="3250"/>
    <n v="0"/>
  </r>
  <r>
    <s v="L"/>
    <d v="2016-07-14T00:00:00"/>
    <n v="6520"/>
    <s v="I"/>
    <s v="POSTAGE"/>
    <s v="PERSONAL COURIER FOR MR TAN-YELLOW  COURIER SERVICES SB"/>
    <s v="YELLOW  COURIER SERVICES SB"/>
    <n v="1200002"/>
    <s v="7773-Invoice-2"/>
    <s v="AP-IN"/>
    <n v="600"/>
    <n v="0"/>
    <n v="3850"/>
    <n v="0"/>
  </r>
  <r>
    <s v="L"/>
    <d v="2016-07-30T00:00:00"/>
    <n v="6520"/>
    <s v="I"/>
    <s v="POSTAGE"/>
    <s v="COURIER CHARGES-YELLOW  COURIER SERVICES SB"/>
    <s v="YELLOW  COURIER SERVICES SB"/>
    <n v="1200038"/>
    <s v="7795-Invoice-2"/>
    <s v="AP-IN"/>
    <n v="450"/>
    <n v="0"/>
    <n v="4300"/>
    <n v="0"/>
  </r>
  <r>
    <s v="L"/>
    <d v="2016-07-30T00:00:00"/>
    <n v="6520"/>
    <s v="I"/>
    <s v="POSTAGE"/>
    <s v="COURIER CHARGES - OVERSTATED-YELLOW  COURIER SERVICES SB"/>
    <s v="YELLOW  COURIER SERVICES SB"/>
    <n v="1200037"/>
    <s v="CN6542-Credit Note-2"/>
    <s v="AP-CR"/>
    <n v="0"/>
    <n v="50"/>
    <n v="4250"/>
    <n v="0"/>
  </r>
  <r>
    <s v="L"/>
    <d v="2016-07-01T00:00:00"/>
    <n v="6540"/>
    <s v="I"/>
    <s v="PROMOTION AND ENTERTAINMENT"/>
    <s v="OPENING BALANCE"/>
    <m/>
    <m/>
    <m/>
    <m/>
    <n v="0"/>
    <n v="0"/>
    <n v="5500"/>
    <n v="5500"/>
  </r>
  <r>
    <s v="L"/>
    <d v="2016-07-30T00:00:00"/>
    <n v="6540"/>
    <s v="I"/>
    <s v="PROMOTION AND ENTERTAINMENT"/>
    <s v="LUNCH-PETRONAS-COFFEE STATION-Misc. Payment-1"/>
    <s v="MR TAN -EXEC DIRECTOR"/>
    <n v="1300001"/>
    <s v="PV1234-STAFF ACCOUNT"/>
    <s v="AP-PY"/>
    <n v="200"/>
    <n v="0"/>
    <n v="5700"/>
    <n v="0"/>
  </r>
  <r>
    <s v="L"/>
    <d v="2016-07-30T00:00:00"/>
    <n v="6540"/>
    <s v="I"/>
    <s v="PROMOTION AND ENTERTAINMENT"/>
    <s v="DINNER-SHELL-MANHATTAN FOOD-Misc. Payment-1"/>
    <s v="MR TAN -EXEC DIRECTOR"/>
    <n v="1300001"/>
    <s v="PV1234-STAFF ACCOUNT"/>
    <s v="AP-PY"/>
    <n v="50"/>
    <n v="0"/>
    <n v="5750"/>
    <n v="0"/>
  </r>
  <r>
    <s v="L"/>
    <d v="2016-07-30T00:00:00"/>
    <n v="6540"/>
    <s v="I"/>
    <s v="PROMOTION AND ENTERTAINMENT"/>
    <s v="DINNER-EXISTING CUSTOMER-Misc. Payment-1"/>
    <s v="MS LEE - MKT MANAGER"/>
    <n v="1300002"/>
    <s v="PV1256-STAFF ACCOUNT"/>
    <s v="AP-PY"/>
    <n v="1500"/>
    <n v="0"/>
    <n v="7250"/>
    <n v="0"/>
  </r>
  <r>
    <s v="L"/>
    <d v="2016-07-31T00:00:00"/>
    <n v="6540"/>
    <s v="I"/>
    <s v="PROMOTION AND ENTERTAINMENT"/>
    <s v="LUNCH WITH 6 CLIENTS-NO BILL-Misc. Payment-3"/>
    <s v="MANAGER-ERIC"/>
    <n v="4600002"/>
    <s v="CLAIM-0776/2016-"/>
    <s v="AP-PY"/>
    <n v="3000"/>
    <n v="0"/>
    <n v="10250"/>
    <n v="0"/>
  </r>
  <r>
    <s v="L"/>
    <d v="2016-07-31T00:00:00"/>
    <n v="6540"/>
    <s v="I"/>
    <s v="PROMOTION AND ENTERTAINMENT"/>
    <s v="ENTERTAINMEN-TAN ELECTRICAL-BILL7666-Misc. Payment-6"/>
    <s v="STAFF ACCOUNT"/>
    <n v="6800001"/>
    <s v="CLAIMS-JULY 2016-STAFF ACCOUNT"/>
    <s v="AP-PY"/>
    <n v="400"/>
    <n v="0"/>
    <n v="10650"/>
    <n v="0"/>
  </r>
  <r>
    <s v="L"/>
    <d v="2016-07-31T00:00:00"/>
    <n v="6540"/>
    <s v="I"/>
    <s v="PROMOTION AND ENTERTAINMENT"/>
    <s v="ENTERTAINMENT-TAN ELECTRICAL-BILL86876-Misc. Payment-6"/>
    <s v="STAFF ACCOUNT"/>
    <n v="6800001"/>
    <s v="CLAIMS-JULY 2016-STAFF ACCOUNT"/>
    <s v="AP-PY"/>
    <n v="100"/>
    <n v="0"/>
    <n v="10750"/>
    <n v="0"/>
  </r>
  <r>
    <s v="L"/>
    <d v="2016-07-31T00:00:00"/>
    <n v="6540"/>
    <s v="I"/>
    <s v="PROMOTION AND ENTERTAINMENT"/>
    <s v="MEALS"/>
    <s v="SANDRA-FINANCE"/>
    <n v="500002"/>
    <s v="PC1504/23"/>
    <s v="GL-JE"/>
    <n v="100"/>
    <n v="0"/>
    <n v="10850"/>
    <n v="0"/>
  </r>
  <r>
    <s v="L"/>
    <d v="2016-07-31T00:00:00"/>
    <n v="6540"/>
    <s v="I"/>
    <s v="PROMOTION AND ENTERTAINMENT"/>
    <s v="RECLASS EXPENSES FOLLOW BUDGET"/>
    <s v="RECLASS EXPENSES"/>
    <n v="4700002"/>
    <s v="JV5576576"/>
    <s v="GL-JE"/>
    <n v="3000"/>
    <n v="0"/>
    <n v="13850"/>
    <n v="0"/>
  </r>
  <r>
    <s v="L"/>
    <d v="2016-07-31T00:00:00"/>
    <n v="6540"/>
    <s v="I"/>
    <s v="PROMOTION AND ENTERTAINMENT"/>
    <s v="MR TAN - ENTERTAINMENT"/>
    <s v="MR TAN-EXPENSE CLAIM"/>
    <n v="6500001"/>
    <s v="PV2016/455"/>
    <s v="GL-JE"/>
    <n v="8000"/>
    <n v="0"/>
    <n v="21850"/>
    <n v="0"/>
  </r>
  <r>
    <s v="L"/>
    <d v="2016-07-01T00:00:00"/>
    <n v="6550"/>
    <s v="I"/>
    <s v="PURCHASE DISCOUNTS"/>
    <s v="OPENING BALANCE"/>
    <m/>
    <m/>
    <m/>
    <m/>
    <n v="0"/>
    <n v="0"/>
    <n v="0"/>
    <n v="0"/>
  </r>
  <r>
    <s v="L"/>
    <d v="2016-07-01T00:00:00"/>
    <n v="6560"/>
    <s v="I"/>
    <s v="RENT, OFFICE"/>
    <s v="OPENING BALANCE"/>
    <m/>
    <m/>
    <m/>
    <m/>
    <n v="0"/>
    <n v="0"/>
    <n v="0"/>
    <n v="0"/>
  </r>
  <r>
    <s v="L"/>
    <d v="2016-07-30T00:00:00"/>
    <n v="6560"/>
    <s v="I"/>
    <s v="RENT, OFFICE"/>
    <s v="MONTHLY EXPENSE ACCRUED-RENTAL"/>
    <s v="MONTHLY JOURNAL APR 15"/>
    <n v="500010"/>
    <s v="JV1006"/>
    <s v="GL-JE"/>
    <n v="20000"/>
    <n v="0"/>
    <n v="20000"/>
    <n v="0"/>
  </r>
  <r>
    <s v="L"/>
    <d v="2016-07-01T00:00:00"/>
    <n v="6580"/>
    <s v="I"/>
    <s v="REPAIRS AND MAINTENANCE"/>
    <s v="OPENING BALANCE"/>
    <m/>
    <m/>
    <m/>
    <m/>
    <n v="0"/>
    <n v="0"/>
    <n v="2500"/>
    <n v="2500"/>
  </r>
  <r>
    <s v="L"/>
    <d v="2016-07-05T00:00:00"/>
    <n v="6580"/>
    <s v="I"/>
    <s v="REPAIRS AND MAINTENANCE"/>
    <s v="CONSULTATION SERVICE-Misc. Payment-1"/>
    <s v="FAST TRADE"/>
    <n v="1300006"/>
    <s v="S321645-FAST TRADE LTD"/>
    <s v="AP-PY"/>
    <n v="560000"/>
    <n v="0"/>
    <n v="562500"/>
    <n v="0"/>
  </r>
  <r>
    <s v="L"/>
    <d v="2016-07-15T00:00:00"/>
    <n v="6580"/>
    <s v="I"/>
    <s v="REPAIRS AND MAINTENANCE"/>
    <s v="SPACE PART FOR PHOTOCOPY MACHINE-AMODAL SDN BHD"/>
    <s v="AMODAL SDN BHD"/>
    <n v="1200014"/>
    <s v="1885-Invoice-2"/>
    <s v="AP-IN"/>
    <n v="1500"/>
    <n v="0"/>
    <n v="564000"/>
    <n v="0"/>
  </r>
  <r>
    <s v="L"/>
    <d v="2016-07-15T00:00:00"/>
    <n v="6580"/>
    <s v="I"/>
    <s v="REPAIRS AND MAINTENANCE"/>
    <s v="WIRING WORK FOR INSTALLATION OF 2 UNITS AIR-COND-SENG HENG E"/>
    <s v="SENG HENG ELECTRICAL SDN BHD"/>
    <n v="1200056"/>
    <s v="300350-Invoice-2"/>
    <s v="AP-IN"/>
    <n v="650"/>
    <n v="0"/>
    <n v="564650"/>
    <n v="0"/>
  </r>
  <r>
    <s v="L"/>
    <d v="2016-07-20T00:00:00"/>
    <n v="6580"/>
    <s v="I"/>
    <s v="REPAIRS AND MAINTENANCE"/>
    <s v="WALLPAPER-CARPET  SDN. BHD."/>
    <s v="CARPET  SDN. BHD."/>
    <n v="1200076"/>
    <s v="C123548-Invoice-2"/>
    <s v="AP-IN"/>
    <n v="10000"/>
    <n v="0"/>
    <n v="574650"/>
    <n v="0"/>
  </r>
  <r>
    <s v="L"/>
    <d v="2016-07-20T00:00:00"/>
    <n v="6580"/>
    <s v="I"/>
    <s v="REPAIRS AND MAINTENANCE"/>
    <s v="CARPET-CARPET  SDN. BHD."/>
    <s v="CARPET  SDN. BHD."/>
    <n v="1200076"/>
    <s v="C123548-Invoice-2"/>
    <s v="AP-IN"/>
    <n v="5000"/>
    <n v="0"/>
    <n v="579650"/>
    <n v="0"/>
  </r>
  <r>
    <s v="L"/>
    <d v="2016-07-20T00:00:00"/>
    <n v="6580"/>
    <s v="I"/>
    <s v="REPAIRS AND MAINTENANCE"/>
    <s v="REPLACEMENT OF ROLLER-AMODAL SDN BHD"/>
    <s v="AMODAL SDN BHD"/>
    <n v="1200016"/>
    <s v="2010-Invoice-2"/>
    <s v="AP-IN"/>
    <n v="900"/>
    <n v="0"/>
    <n v="580550"/>
    <n v="0"/>
  </r>
  <r>
    <s v="L"/>
    <d v="2016-07-31T00:00:00"/>
    <n v="6580"/>
    <s v="I"/>
    <s v="REPAIRS AND MAINTENANCE"/>
    <s v="CO CAR-REPAIR AIR CON-Misc. Payment-3"/>
    <s v="MANAGER-ERIC"/>
    <n v="4600002"/>
    <s v="CLAIM-0776/2016-"/>
    <s v="AP-PY"/>
    <n v="800"/>
    <n v="0"/>
    <n v="581350"/>
    <n v="0"/>
  </r>
  <r>
    <s v="L"/>
    <d v="2016-07-31T00:00:00"/>
    <n v="6580"/>
    <s v="I"/>
    <s v="REPAIRS AND MAINTENANCE"/>
    <s v="REPAIRS AND MAINTENANCE-CARPET  SDN. BHD."/>
    <s v="CARPET  SDN. BHD."/>
    <n v="8000001"/>
    <s v="R7665-Invoice-11"/>
    <s v="AP-IN"/>
    <n v="3000"/>
    <n v="0"/>
    <n v="584350"/>
    <n v="0"/>
  </r>
  <r>
    <s v="L"/>
    <d v="2016-07-01T00:00:00"/>
    <n v="6660"/>
    <s v="I"/>
    <s v="TRAVELING EXPENSES"/>
    <s v="OPENING BALANCE"/>
    <m/>
    <m/>
    <m/>
    <m/>
    <n v="0"/>
    <n v="0"/>
    <n v="0"/>
    <n v="0"/>
  </r>
  <r>
    <s v="L"/>
    <d v="2016-07-14T00:00:00"/>
    <n v="6660"/>
    <s v="I"/>
    <s v="TRAVELING EXPENSES"/>
    <s v="PROV FOR CAR RENTAL 6  DAYS - TRAVEL TO PENANG"/>
    <s v="ALEX-MKT-PROVISION"/>
    <n v="500001"/>
    <s v="JV201504/01"/>
    <s v="GL-JE"/>
    <n v="3180"/>
    <n v="0"/>
    <n v="3180"/>
    <n v="0"/>
  </r>
  <r>
    <s v="L"/>
    <d v="2016-07-30T00:00:00"/>
    <n v="6660"/>
    <s v="I"/>
    <s v="TRAVELING EXPENSES"/>
    <s v="STAFF CLAIM - ALICE - MILEAGE"/>
    <s v="STAFF CLAIM - ALICE"/>
    <n v="500003"/>
    <s v="PC-1200"/>
    <s v="GL-JE"/>
    <n v="800"/>
    <n v="0"/>
    <n v="3980"/>
    <n v="0"/>
  </r>
  <r>
    <s v="L"/>
    <d v="2016-07-30T00:00:00"/>
    <n v="6660"/>
    <s v="I"/>
    <s v="TRAVELING EXPENSES"/>
    <s v="STAFF CLAIM - ALICE - ACCOMODATION"/>
    <s v="STAFF CLAIM - ALICE"/>
    <n v="500003"/>
    <s v="PC-1200"/>
    <s v="GL-JE"/>
    <n v="1000"/>
    <n v="0"/>
    <n v="4980"/>
    <n v="0"/>
  </r>
  <r>
    <s v="L"/>
    <d v="2016-07-30T00:00:00"/>
    <n v="6660"/>
    <s v="I"/>
    <s v="TRAVELING EXPENSES"/>
    <s v="STAFF CLAIM - ALICE - FOOD"/>
    <s v="STAFF CLAIM - ALICE"/>
    <n v="500003"/>
    <s v="PC-1200"/>
    <s v="GL-JE"/>
    <n v="300"/>
    <n v="0"/>
    <n v="5280"/>
    <n v="0"/>
  </r>
  <r>
    <s v="L"/>
    <d v="2016-07-30T00:00:00"/>
    <n v="6660"/>
    <s v="I"/>
    <s v="TRAVELING EXPENSES"/>
    <s v="STAFF CLAIM - ALICE -TOLL"/>
    <s v="STAFF CLAIM - ALICE"/>
    <n v="500003"/>
    <s v="PC-1200"/>
    <s v="GL-JE"/>
    <n v="250"/>
    <n v="0"/>
    <n v="5530"/>
    <n v="0"/>
  </r>
  <r>
    <s v="L"/>
    <d v="2016-07-30T00:00:00"/>
    <n v="6660"/>
    <s v="I"/>
    <s v="TRAVELING EXPENSES"/>
    <s v="STAFF CLAIM - ALICE -MISC."/>
    <s v="STAFF CLAIM - ALICE"/>
    <n v="500003"/>
    <s v="PC-1200"/>
    <s v="GL-JE"/>
    <n v="280"/>
    <n v="0"/>
    <n v="5810"/>
    <n v="0"/>
  </r>
  <r>
    <s v="L"/>
    <d v="2016-07-30T00:00:00"/>
    <n v="6660"/>
    <s v="I"/>
    <s v="TRAVELING EXPENSES"/>
    <s v="STAFF CLAIM - ALICE -TRIP TO PENANG"/>
    <s v="STAFF CLAIM - ALICE"/>
    <n v="500003"/>
    <s v="PC-1200"/>
    <s v="GL-JE"/>
    <n v="0"/>
    <n v="2630"/>
    <n v="3180"/>
    <n v="0"/>
  </r>
  <r>
    <s v="L"/>
    <d v="2016-07-30T00:00:00"/>
    <n v="6660"/>
    <s v="I"/>
    <s v="TRAVELING EXPENSES"/>
    <s v="MILEAGE-Misc. Payment-1"/>
    <s v="MR TAN -EXEC DIRECTOR"/>
    <n v="1300001"/>
    <s v="PV1234-STAFF ACCOUNT"/>
    <s v="AP-PY"/>
    <n v="800"/>
    <n v="0"/>
    <n v="3980"/>
    <n v="0"/>
  </r>
  <r>
    <s v="L"/>
    <d v="2016-07-30T00:00:00"/>
    <n v="6660"/>
    <s v="I"/>
    <s v="TRAVELING EXPENSES"/>
    <s v="TOL-Misc. Payment-1"/>
    <s v="MR TAN -EXEC DIRECTOR"/>
    <n v="1300001"/>
    <s v="PV1234-STAFF ACCOUNT"/>
    <s v="AP-PY"/>
    <n v="40"/>
    <n v="0"/>
    <n v="4020"/>
    <n v="0"/>
  </r>
  <r>
    <s v="L"/>
    <d v="2016-07-30T00:00:00"/>
    <n v="6660"/>
    <s v="I"/>
    <s v="TRAVELING EXPENSES"/>
    <s v="PARKING - KLIA-Misc. Payment-1"/>
    <s v="MR TAN -EXEC DIRECTOR"/>
    <n v="1300001"/>
    <s v="PV1234-STAFF ACCOUNT"/>
    <s v="AP-PY"/>
    <n v="100"/>
    <n v="0"/>
    <n v="4120"/>
    <n v="0"/>
  </r>
  <r>
    <s v="L"/>
    <d v="2016-07-30T00:00:00"/>
    <n v="6660"/>
    <s v="I"/>
    <s v="TRAVELING EXPENSES"/>
    <s v="PARKING - KLCC-Misc. Payment-1"/>
    <s v="MR TAN -EXEC DIRECTOR"/>
    <n v="1300001"/>
    <s v="PV1234-STAFF ACCOUNT"/>
    <s v="AP-PY"/>
    <n v="50"/>
    <n v="0"/>
    <n v="4170"/>
    <n v="0"/>
  </r>
  <r>
    <s v="L"/>
    <d v="2016-07-30T00:00:00"/>
    <n v="6660"/>
    <s v="I"/>
    <s v="TRAVELING EXPENSES"/>
    <s v="MILEAGE-Misc. Payment-1"/>
    <s v="MS LEE - MKT MANAGER"/>
    <n v="1300002"/>
    <s v="PV1256-STAFF ACCOUNT"/>
    <s v="AP-PY"/>
    <n v="800"/>
    <n v="0"/>
    <n v="4970"/>
    <n v="0"/>
  </r>
  <r>
    <s v="L"/>
    <d v="2016-07-30T00:00:00"/>
    <n v="6660"/>
    <s v="I"/>
    <s v="TRAVELING EXPENSES"/>
    <s v="TAXI FARE-Misc. Payment-1"/>
    <s v="STAFF ACCOUNT"/>
    <n v="1300010"/>
    <s v="PV321654-STAFF ACCOUNT"/>
    <s v="AP-PY"/>
    <n v="250"/>
    <n v="0"/>
    <n v="5220"/>
    <n v="0"/>
  </r>
  <r>
    <s v="L"/>
    <d v="2016-07-30T00:00:00"/>
    <n v="6660"/>
    <s v="I"/>
    <s v="TRAVELING EXPENSES"/>
    <s v="TOLL-Misc. Payment-1"/>
    <s v="STAFF ACCOUNT"/>
    <n v="1300010"/>
    <s v="PV321654-STAFF ACCOUNT"/>
    <s v="AP-PY"/>
    <n v="500"/>
    <n v="0"/>
    <n v="5720"/>
    <n v="0"/>
  </r>
  <r>
    <s v="L"/>
    <d v="2016-07-30T00:00:00"/>
    <n v="6660"/>
    <s v="I"/>
    <s v="TRAVELING EXPENSES"/>
    <s v="PETROL-Misc. Payment-1"/>
    <s v="STAFF ACCOUNT"/>
    <n v="1300010"/>
    <s v="PV321654-STAFF ACCOUNT"/>
    <s v="AP-PY"/>
    <n v="1200"/>
    <n v="0"/>
    <n v="6920"/>
    <n v="0"/>
  </r>
  <r>
    <s v="L"/>
    <d v="2016-07-30T00:00:00"/>
    <n v="6660"/>
    <s v="I"/>
    <s v="TRAVELING EXPENSES"/>
    <s v="ACCOMODATION - OUTSTATION-Misc. Payment-1"/>
    <s v="STAFF ACCOUNT"/>
    <n v="1300010"/>
    <s v="PV321654-STAFF ACCOUNT"/>
    <s v="AP-PY"/>
    <n v="1500"/>
    <n v="0"/>
    <n v="8420"/>
    <n v="0"/>
  </r>
  <r>
    <s v="L"/>
    <d v="2016-07-31T00:00:00"/>
    <n v="6660"/>
    <s v="I"/>
    <s v="TRAVELING EXPENSES"/>
    <s v="MILEAGE"/>
    <s v="SANDRA-FINANCE"/>
    <n v="500002"/>
    <s v="PC1504/23"/>
    <s v="GL-JE"/>
    <n v="800"/>
    <n v="0"/>
    <n v="9220"/>
    <n v="0"/>
  </r>
  <r>
    <s v="L"/>
    <d v="2016-07-31T00:00:00"/>
    <n v="6660"/>
    <s v="I"/>
    <s v="TRAVELING EXPENSES"/>
    <s v="TOL"/>
    <s v="SANDRA-FINANCE"/>
    <n v="500002"/>
    <s v="PC1504/23"/>
    <s v="GL-JE"/>
    <n v="20"/>
    <n v="0"/>
    <n v="9240"/>
    <n v="0"/>
  </r>
  <r>
    <s v="L"/>
    <d v="2016-07-31T00:00:00"/>
    <n v="6660"/>
    <s v="I"/>
    <s v="TRAVELING EXPENSES"/>
    <s v="PARKING"/>
    <s v="SANDRA-FINANCE"/>
    <n v="500002"/>
    <s v="PC1504/23"/>
    <s v="GL-JE"/>
    <n v="30"/>
    <n v="0"/>
    <n v="9270"/>
    <n v="0"/>
  </r>
  <r>
    <s v="L"/>
    <d v="2016-07-31T00:00:00"/>
    <n v="6660"/>
    <s v="I"/>
    <s v="TRAVELING EXPENSES"/>
    <s v="PARKING SUMMON"/>
    <s v="SANDRA-FINANCE"/>
    <n v="500002"/>
    <s v="PC1504/23"/>
    <s v="GL-JE"/>
    <n v="300"/>
    <n v="0"/>
    <n v="9570"/>
    <n v="0"/>
  </r>
  <r>
    <s v="L"/>
    <d v="2016-07-01T00:00:00"/>
    <n v="8198"/>
    <s v="I"/>
    <s v="UNREALIZED - FOREX GAINS/LOSS/ROUNDING"/>
    <s v="OPENING BALANCE"/>
    <m/>
    <m/>
    <m/>
    <m/>
    <n v="0"/>
    <n v="0"/>
    <n v="0"/>
    <n v="0"/>
  </r>
  <r>
    <s v="L"/>
    <d v="2016-07-01T00:00:00"/>
    <n v="8199"/>
    <s v="I"/>
    <s v="REALIZED - FOREX GAINS/LOSS/ROUNDING"/>
    <s v="OPENING BALANCE"/>
    <m/>
    <m/>
    <m/>
    <m/>
    <n v="0"/>
    <n v="0"/>
    <n v="0"/>
    <n v="0"/>
  </r>
  <r>
    <s v="L"/>
    <d v="2016-07-31T00:00:00"/>
    <n v="8199"/>
    <s v="I"/>
    <s v="REALIZED - FOREX GAINS/LOSS/ROUNDING"/>
    <s v="000000898789-Payment-5"/>
    <s v="VENDOR PAYMENT"/>
    <n v="5900001"/>
    <s v="S7655-MEGATRONIX RESEARCH  LTD"/>
    <s v="AP-GL"/>
    <n v="0"/>
    <n v="41600"/>
    <n v="-41600"/>
    <n v="0"/>
  </r>
  <r>
    <s v="L"/>
    <d v="2016-07-01T00:00:00"/>
    <n v="8998"/>
    <s v="I"/>
    <s v="GST REFUND FOR BAD DEBTS ACOUNT"/>
    <s v="OPENING BALANCE"/>
    <m/>
    <m/>
    <m/>
    <m/>
    <n v="0"/>
    <n v="0"/>
    <n v="0"/>
    <n v="0"/>
  </r>
  <r>
    <s v="L"/>
    <d v="2016-07-01T00:00:00"/>
    <n v="8999"/>
    <s v="I"/>
    <s v="GST EXPENSE"/>
    <s v="OPENING BALANCE"/>
    <m/>
    <m/>
    <m/>
    <m/>
    <n v="0"/>
    <n v="0"/>
    <n v="0"/>
    <n v="0"/>
  </r>
  <r>
    <s v="L"/>
    <d v="2016-07-02T00:00:00"/>
    <n v="8999"/>
    <s v="I"/>
    <s v="GST EXPENSE"/>
    <s v="STAFF MEDICAL CLAIM- AZIZ-KLINIK KELUARGA"/>
    <s v="KLINIK KELUARGA"/>
    <n v="1200044"/>
    <s v="230001-Invoice-2"/>
    <s v="AP-IN"/>
    <n v="9"/>
    <n v="0"/>
    <n v="9"/>
    <n v="0"/>
  </r>
  <r>
    <s v="L"/>
    <d v="2016-07-06T00:00:00"/>
    <n v="8999"/>
    <s v="I"/>
    <s v="GST EXPENSE"/>
    <s v="MEDICAL CLAIM - SITI-KLINIK KELUARGA"/>
    <s v="KLINIK KELUARGA"/>
    <n v="1200045"/>
    <s v="230100-Invoice-2"/>
    <s v="AP-IN"/>
    <n v="12"/>
    <n v="0"/>
    <n v="21"/>
    <n v="0"/>
  </r>
  <r>
    <s v="L"/>
    <d v="2016-07-10T00:00:00"/>
    <n v="8999"/>
    <s v="I"/>
    <s v="GST EXPENSE"/>
    <s v="MEDICAL CLAIM - CHEN-KLINIK KELUARGA"/>
    <s v="KLINIK KELUARGA"/>
    <n v="1200046"/>
    <s v="230200-Invoice-2"/>
    <s v="AP-IN"/>
    <n v="15"/>
    <n v="0"/>
    <n v="36"/>
    <n v="0"/>
  </r>
  <r>
    <s v="L"/>
    <d v="2016-07-14T00:00:00"/>
    <n v="8999"/>
    <s v="I"/>
    <s v="GST EXPENSE"/>
    <s v="COURIER-YELLOW  COURIER SERVICES SB"/>
    <s v="YELLOW  COURIER SERVICES SB"/>
    <n v="1200002"/>
    <s v="7773-Invoice-2"/>
    <s v="AP-IN"/>
    <n v="36"/>
    <n v="0"/>
    <n v="72"/>
    <n v="0"/>
  </r>
  <r>
    <s v="L"/>
    <d v="2016-07-20T00:00:00"/>
    <n v="8999"/>
    <s v="I"/>
    <s v="GST EXPENSE"/>
    <s v="MEDICAL CLAIM - MOHAN-KLINIK KELUARGA"/>
    <s v="KLINIK KELUARGA"/>
    <n v="1200048"/>
    <s v="650700-Invoice-2"/>
    <s v="AP-IN"/>
    <n v="3"/>
    <n v="0"/>
    <n v="75"/>
    <n v="0"/>
  </r>
  <r>
    <s v="L"/>
    <d v="2016-07-22T00:00:00"/>
    <n v="8999"/>
    <s v="I"/>
    <s v="GST EXPENSE"/>
    <s v="STAFF MEDICAL BILLS-COLUMBIA HOSPITAL"/>
    <s v="COLUMBIA HOSPITAL"/>
    <n v="1200075"/>
    <s v="H0977-X-Invoice-2"/>
    <s v="AP-IN"/>
    <n v="480"/>
    <n v="0"/>
    <n v="555"/>
    <n v="0"/>
  </r>
  <r>
    <s v="L"/>
    <d v="2016-07-30T00:00:00"/>
    <n v="8999"/>
    <s v="I"/>
    <s v="GST EXPENSE"/>
    <s v="STAFFS MEDICAL BILLS-Misc. Payment-1"/>
    <s v="KLINIK KELUARGA"/>
    <n v="1300009"/>
    <s v="K321654-KLINIK KELUARGA"/>
    <s v="AP-PY"/>
    <n v="117"/>
    <n v="0"/>
    <n v="672"/>
    <n v="0"/>
  </r>
  <r>
    <s v="L"/>
    <d v="2016-07-30T00:00:00"/>
    <n v="8999"/>
    <s v="I"/>
    <s v="GST EXPENSE"/>
    <s v="CONSULTATION CHARGES - DIRECTOR-KLINIK KELUARGA"/>
    <s v="KLINIK KELUARGA"/>
    <n v="1200047"/>
    <s v="230210-Invoice-2"/>
    <s v="AP-IN"/>
    <n v="48"/>
    <n v="0"/>
    <n v="720"/>
    <n v="0"/>
  </r>
  <r>
    <s v="L"/>
    <d v="2016-07-31T00:00:00"/>
    <n v="8999"/>
    <s v="I"/>
    <s v="GST EXPENSE"/>
    <s v="RITA-MARKETING-Misc. Payment-6"/>
    <s v="STAFF ACCOUNT"/>
    <n v="6800001"/>
    <s v="CLAIMS-JULY 2016-STAFF ACCOUNT"/>
    <s v="AP-PY"/>
    <n v="64.8"/>
    <n v="0"/>
    <n v="784.8"/>
    <n v="0"/>
  </r>
  <r>
    <s v="L"/>
    <d v="2016-07-31T00:00:00"/>
    <n v="8999"/>
    <s v="I"/>
    <s v="GST EXPENSE"/>
    <s v="GST EXPENSES"/>
    <s v="SANDRA-FINANCE"/>
    <n v="500002"/>
    <s v="PC1504/23"/>
    <s v="GL-JE"/>
    <n v="90"/>
    <n v="0"/>
    <n v="874.8"/>
    <n v="0"/>
  </r>
  <r>
    <s v="L"/>
    <d v="2016-07-01T00:00:00"/>
    <n v="9101"/>
    <s v="B"/>
    <s v="GST CLAIMABLE - AP"/>
    <s v="OPENING BALANCE"/>
    <m/>
    <m/>
    <m/>
    <m/>
    <n v="0"/>
    <n v="0"/>
    <n v="0"/>
    <n v="0"/>
  </r>
  <r>
    <s v="L"/>
    <d v="2016-07-01T00:00:00"/>
    <n v="9102"/>
    <s v="B"/>
    <s v="GST RECOVERABLE - AR"/>
    <s v="OPENING BALANCE"/>
    <m/>
    <m/>
    <m/>
    <m/>
    <n v="0"/>
    <n v="0"/>
    <n v="0"/>
    <n v="0"/>
  </r>
  <r>
    <s v="L"/>
    <d v="2016-07-01T00:00:00"/>
    <n v="9201"/>
    <s v="B"/>
    <s v="GST CONTRA/CLEARING ACCOUNT"/>
    <s v="OPENING BALANCE"/>
    <m/>
    <m/>
    <m/>
    <m/>
    <n v="0"/>
    <n v="0"/>
    <n v="0"/>
    <n v="0"/>
  </r>
  <r>
    <s v="L"/>
    <d v="2016-07-01T00:00:00"/>
    <n v="9202"/>
    <s v="B"/>
    <s v="GST DO CLEARING ACCOUNT"/>
    <s v="OPENING BALANCE"/>
    <m/>
    <m/>
    <m/>
    <m/>
    <n v="0"/>
    <n v="0"/>
    <n v="0"/>
    <n v="0"/>
  </r>
  <r>
    <s v="L"/>
    <d v="2016-07-01T00:00:00"/>
    <n v="9203"/>
    <s v="B"/>
    <s v="GST DEPOSIT CLEARING ACCOUNT"/>
    <s v="OPENING BALANCE"/>
    <m/>
    <m/>
    <m/>
    <m/>
    <n v="0"/>
    <n v="0"/>
    <n v="0"/>
    <n v="0"/>
  </r>
  <r>
    <s v="L"/>
    <d v="2016-07-01T00:00:00"/>
    <n v="9204"/>
    <s v="B"/>
    <s v="GST REVERSE CHARGE CLEARING ACCOUNT"/>
    <s v="OPENING BALANCE"/>
    <m/>
    <m/>
    <m/>
    <m/>
    <n v="0"/>
    <n v="0"/>
    <n v="0"/>
    <n v="0"/>
  </r>
  <r>
    <s v="L"/>
    <d v="2016-07-05T00:00:00"/>
    <n v="9204"/>
    <s v="B"/>
    <s v="GST REVERSE CHARGE CLEARING ACCOUNT"/>
    <s v="REVERSE CHARGE FOR IMPORTED SERVICE-JABATAN KASTAM DIRAJA MA"/>
    <s v="JABATAN KASTAM DIRAJA MALAYSIA"/>
    <n v="1600007"/>
    <s v="123654-PY000000008-1"/>
    <s v="AR-PY"/>
    <n v="12300"/>
    <n v="0"/>
    <n v="12300"/>
    <n v="0"/>
  </r>
  <r>
    <s v="L"/>
    <d v="2016-07-30T00:00:00"/>
    <n v="9204"/>
    <s v="B"/>
    <s v="GST REVERSE CHARGE CLEARING ACCOUNT"/>
    <s v="REVERSE CHARGE-Misc. Payment-1"/>
    <s v="JKDM-REV CHARGE"/>
    <n v="1300015"/>
    <s v="RC001/15-JABATAN KASTAM DIRAJA MALAYSIA"/>
    <s v="AP-PY"/>
    <n v="0"/>
    <n v="238.5"/>
    <n v="12061.5"/>
    <n v="0"/>
  </r>
  <r>
    <s v="L"/>
    <d v="2016-07-30T00:00:00"/>
    <n v="9204"/>
    <s v="B"/>
    <s v="GST REVERSE CHARGE CLEARING ACCOUNT"/>
    <s v="REVERSE CHARGE-JABATAN KASTAM DIRAJA MALAYSIA"/>
    <s v="JKDM-REVERSE CHARGE"/>
    <n v="1600006"/>
    <s v="RC001/15-PY000000007-1"/>
    <s v="AR-PY"/>
    <n v="238.5"/>
    <n v="0"/>
    <n v="12300"/>
    <n v="0"/>
  </r>
  <r>
    <s v="L"/>
    <d v="2016-07-01T00:00:00"/>
    <n v="9205"/>
    <s v="B"/>
    <s v="GST JKDM CLEARING ACCOUNT"/>
    <s v="OPENING BALANCE"/>
    <m/>
    <m/>
    <m/>
    <m/>
    <n v="0"/>
    <n v="0"/>
    <n v="0"/>
    <n v="0"/>
  </r>
  <r>
    <s v="L"/>
    <d v="2016-07-01T00:00:00"/>
    <n v="9206"/>
    <s v="B"/>
    <s v="GST DEEMED SUPPLY  CLEARING ACCOUNT"/>
    <s v="OPENING BALANCE"/>
    <m/>
    <m/>
    <m/>
    <m/>
    <n v="0"/>
    <n v="0"/>
    <n v="0"/>
    <n v="0"/>
  </r>
  <r>
    <s v="L"/>
    <d v="2016-07-20T00:00:00"/>
    <n v="9206"/>
    <s v="B"/>
    <s v="GST DEEMED SUPPLY  CLEARING ACCOUNT"/>
    <s v="GST ON USAGE OF COMPANY PROPERTY-STAFF ACCOUNT"/>
    <s v="MR TAN-EXEC DIRECTOR"/>
    <n v="1600008"/>
    <s v="DM001/15-PY000000009-1"/>
    <s v="AR-PY"/>
    <n v="60"/>
    <n v="0"/>
    <n v="60"/>
    <n v="0"/>
  </r>
  <r>
    <s v="L"/>
    <d v="2016-07-01T00:00:00"/>
    <n v="9207"/>
    <s v="B"/>
    <s v="GST IMPORTED GOODS CLEARING ACCOUNT"/>
    <s v="OPENING BALANCE"/>
    <m/>
    <m/>
    <m/>
    <m/>
    <n v="0"/>
    <n v="0"/>
    <n v="0"/>
    <n v="0"/>
  </r>
  <r>
    <s v="L"/>
    <d v="2016-07-01T00:00:00"/>
    <n v="9208"/>
    <s v="B"/>
    <s v="GST FOREX GAIN CLEARING  ACCOUNT"/>
    <s v="OPENING BALANCE"/>
    <m/>
    <m/>
    <m/>
    <m/>
    <n v="0"/>
    <n v="0"/>
    <n v="0"/>
    <n v="0"/>
  </r>
  <r>
    <s v="L"/>
    <d v="2016-07-31T00:00:00"/>
    <n v="9208"/>
    <s v="B"/>
    <s v="GST FOREX GAIN CLEARING  ACCOUNT"/>
    <s v="GST REPORTING FOR FOREX GAIN-JABATAN KASTAM DIRAJA MALAYSIA"/>
    <s v="JABATAN KASTAM DIRAJA MALAYSIA"/>
    <n v="6000001"/>
    <s v="JV#076698-JKDM-2"/>
    <s v="AR-PY"/>
    <n v="0"/>
    <n v="41600"/>
    <n v="-41600"/>
    <n v="0"/>
  </r>
  <r>
    <s v="L"/>
    <d v="2016-07-31T00:00:00"/>
    <n v="9208"/>
    <s v="B"/>
    <s v="GST FOREX GAIN CLEARING  ACCOUNT"/>
    <s v="GST REPORTING FOR FOREX GAIN-JABATAN KASTAM DIRAJA MALAYSIA"/>
    <s v="JABATAN KASTAM DIRAJA MALAYSIA"/>
    <n v="6000001"/>
    <s v="JV#076698-PY000000010-2"/>
    <s v="AR-PY"/>
    <n v="41600"/>
    <n v="0"/>
    <n v="0"/>
    <n v="0"/>
  </r>
  <r>
    <s v="L"/>
    <d v="2016-07-01T00:00:00"/>
    <n v="9997"/>
    <s v="B"/>
    <s v="SAGE 300 IC SHIPMENT CLEARING ACCOUNT"/>
    <s v="OPENING BALANCE"/>
    <m/>
    <m/>
    <m/>
    <m/>
    <n v="0"/>
    <n v="0"/>
    <n v="0"/>
    <n v="0"/>
  </r>
  <r>
    <s v="L"/>
    <d v="2016-07-22T00:00:00"/>
    <n v="9997"/>
    <s v="B"/>
    <s v="SAGE 300 IC SHIPMENT CLEARING ACCOUNT"/>
    <s v="SAGE 300 IC SHIPMENT CLEARING ACCOUNT-ANSON HOTEL MANAGEMENT"/>
    <s v="ANSON HOTEL MANAGEMENT S/B"/>
    <n v="6200001"/>
    <s v="IN000000019-Invoice-17"/>
    <s v="AR-IN"/>
    <n v="0"/>
    <n v="13177.85"/>
    <n v="-13177.85"/>
    <n v="0"/>
  </r>
  <r>
    <s v="L"/>
    <d v="2016-07-22T00:00:00"/>
    <n v="9997"/>
    <s v="B"/>
    <s v="SAGE 300 IC SHIPMENT CLEARING ACCOUNT"/>
    <s v="ALFRED"/>
    <s v="LOCAL SALES"/>
    <n v="6100001"/>
    <s v="AZ001-ANSON HOTEL MANAGEMENT S/B"/>
    <s v="OE-SH"/>
    <n v="798.29"/>
    <n v="0"/>
    <n v="-12379.56"/>
    <n v="0"/>
  </r>
  <r>
    <s v="L"/>
    <d v="2016-07-22T00:00:00"/>
    <n v="9997"/>
    <s v="B"/>
    <s v="SAGE 300 IC SHIPMENT CLEARING ACCOUNT"/>
    <s v="ALFRED"/>
    <s v="LOCAL SALES"/>
    <n v="6100001"/>
    <s v="AZ001-ANSON HOTEL MANAGEMENT S/B"/>
    <s v="OE-SH"/>
    <n v="133.05000000000001"/>
    <n v="0"/>
    <n v="-12246.51"/>
    <n v="0"/>
  </r>
  <r>
    <s v="L"/>
    <d v="2016-07-22T00:00:00"/>
    <n v="9997"/>
    <s v="B"/>
    <s v="SAGE 300 IC SHIPMENT CLEARING ACCOUNT"/>
    <s v="ALFRED"/>
    <s v="LOCAL SALES"/>
    <n v="6100001"/>
    <s v="AZ001-ANSON HOTEL MANAGEMENT S/B"/>
    <s v="OE-SH"/>
    <n v="1206.58"/>
    <n v="0"/>
    <n v="-11039.93"/>
    <n v="0"/>
  </r>
  <r>
    <s v="L"/>
    <d v="2016-07-22T00:00:00"/>
    <n v="9997"/>
    <s v="B"/>
    <s v="SAGE 300 IC SHIPMENT CLEARING ACCOUNT"/>
    <s v="ALFRED"/>
    <s v="LOCAL SALES"/>
    <n v="6100001"/>
    <s v="AZ001-ANSON HOTEL MANAGEMENT S/B"/>
    <s v="OE-SH"/>
    <n v="6623.96"/>
    <n v="0"/>
    <n v="-4415.97"/>
    <n v="0"/>
  </r>
  <r>
    <s v="L"/>
    <d v="2016-07-22T00:00:00"/>
    <n v="9997"/>
    <s v="B"/>
    <s v="SAGE 300 IC SHIPMENT CLEARING ACCOUNT"/>
    <s v="ALFRED"/>
    <s v="LOCAL SALES"/>
    <n v="6100001"/>
    <s v="AZ001-ANSON HOTEL MANAGEMENT S/B"/>
    <s v="OE-SH"/>
    <n v="4415.97"/>
    <n v="0"/>
    <n v="0"/>
    <n v="0"/>
  </r>
  <r>
    <s v="L"/>
    <d v="2016-07-31T00:00:00"/>
    <n v="9997"/>
    <s v="B"/>
    <s v="SAGE 300 IC SHIPMENT CLEARING ACCOUNT"/>
    <m/>
    <s v="SALES TO SINGAPORE"/>
    <n v="6600001"/>
    <s v="GO001-GOLD LION PTL LTD"/>
    <s v="OE-SH"/>
    <n v="1596.58"/>
    <n v="0"/>
    <n v="1596.58"/>
    <n v="0"/>
  </r>
  <r>
    <s v="L"/>
    <d v="2016-07-31T00:00:00"/>
    <n v="9997"/>
    <s v="B"/>
    <s v="SAGE 300 IC SHIPMENT CLEARING ACCOUNT"/>
    <m/>
    <s v="SALES TO SINGAPORE"/>
    <n v="6600001"/>
    <s v="GO001-GOLD LION PTL LTD"/>
    <s v="OE-SH"/>
    <n v="737.36"/>
    <n v="0"/>
    <n v="2333.94"/>
    <n v="0"/>
  </r>
  <r>
    <s v="L"/>
    <d v="2016-07-31T00:00:00"/>
    <n v="9997"/>
    <s v="B"/>
    <s v="SAGE 300 IC SHIPMENT CLEARING ACCOUNT"/>
    <m/>
    <s v="SALES TO SINGAPORE"/>
    <n v="6600001"/>
    <s v="GO001-GOLD LION PTL LTD"/>
    <s v="OE-SH"/>
    <n v="9684.11"/>
    <n v="0"/>
    <n v="12018.05"/>
    <n v="0"/>
  </r>
  <r>
    <s v="L"/>
    <d v="2016-07-31T00:00:00"/>
    <n v="9997"/>
    <s v="B"/>
    <s v="SAGE 300 IC SHIPMENT CLEARING ACCOUNT"/>
    <s v="SAGE 300 IC SHIPMENT CLEARING ACCOUNT-GOLD LION PTL LTD"/>
    <s v="GOLD LION PTL LTD"/>
    <n v="6700001"/>
    <s v="IN000000020-Invoice-18"/>
    <s v="AR-IN"/>
    <n v="0"/>
    <n v="12018.05"/>
    <n v="0"/>
    <n v="0"/>
  </r>
  <r>
    <s v="L"/>
    <d v="2016-07-31T00:00:00"/>
    <n v="9997"/>
    <s v="B"/>
    <s v="SAGE 300 IC SHIPMENT CLEARING ACCOUNT"/>
    <m/>
    <s v="SALES TO SINGAPORE"/>
    <n v="6600002"/>
    <s v="GO001-GOLD LION PTL LTD"/>
    <s v="OE-IN"/>
    <n v="0"/>
    <n v="0"/>
    <n v="0"/>
    <n v="0"/>
  </r>
  <r>
    <s v="L"/>
    <d v="2016-07-31T00:00:00"/>
    <n v="9997"/>
    <s v="B"/>
    <s v="SAGE 300 IC SHIPMENT CLEARING ACCOUNT"/>
    <m/>
    <s v="SALES TO SINGAPORE"/>
    <n v="6600002"/>
    <s v="GO001-GOLD LION PTL LTD"/>
    <s v="OE-IN"/>
    <n v="0"/>
    <n v="0"/>
    <n v="0"/>
    <n v="0"/>
  </r>
  <r>
    <s v="L"/>
    <d v="2016-07-31T00:00:00"/>
    <n v="9997"/>
    <s v="B"/>
    <s v="SAGE 300 IC SHIPMENT CLEARING ACCOUNT"/>
    <m/>
    <s v="SALES TO SINGAPORE"/>
    <n v="6600002"/>
    <s v="GO001-GOLD LION PTL LTD"/>
    <s v="OE-IN"/>
    <n v="0"/>
    <n v="0"/>
    <n v="0"/>
    <n v="0"/>
  </r>
  <r>
    <s v="L"/>
    <d v="2016-07-31T00:00:00"/>
    <n v="9997"/>
    <s v="B"/>
    <s v="SAGE 300 IC SHIPMENT CLEARING ACCOUNT"/>
    <m/>
    <m/>
    <n v="4900001"/>
    <s v="AZ002-ARISTON TRADERS  SDN BHD"/>
    <s v="OE-SH"/>
    <n v="40614.33"/>
    <n v="0"/>
    <n v="40614.33"/>
    <n v="0"/>
  </r>
  <r>
    <s v="L"/>
    <d v="2016-07-31T00:00:00"/>
    <n v="9997"/>
    <s v="B"/>
    <s v="SAGE 300 IC SHIPMENT CLEARING ACCOUNT"/>
    <m/>
    <m/>
    <n v="4900001"/>
    <s v="AZ002-ARISTON TRADERS  SDN BHD"/>
    <s v="OE-SH"/>
    <n v="331198.03999999998"/>
    <n v="0"/>
    <n v="371812.37"/>
    <n v="0"/>
  </r>
  <r>
    <s v="L"/>
    <d v="2016-07-31T00:00:00"/>
    <n v="9997"/>
    <s v="B"/>
    <s v="SAGE 300 IC SHIPMENT CLEARING ACCOUNT"/>
    <m/>
    <m/>
    <n v="4900003"/>
    <s v="KU001-KUMPULAN MAJU BERHAD"/>
    <s v="OE-SH"/>
    <n v="406143.33"/>
    <n v="0"/>
    <n v="777955.7"/>
    <n v="0"/>
  </r>
  <r>
    <s v="L"/>
    <d v="2016-07-31T00:00:00"/>
    <n v="9997"/>
    <s v="B"/>
    <s v="SAGE 300 IC SHIPMENT CLEARING ACCOUNT"/>
    <m/>
    <m/>
    <n v="4900003"/>
    <s v="KU001-KUMPULAN MAJU BERHAD"/>
    <s v="OE-SH"/>
    <n v="331198.03999999998"/>
    <n v="0"/>
    <n v="1109153.74"/>
    <n v="0"/>
  </r>
  <r>
    <s v="L"/>
    <d v="2016-07-31T00:00:00"/>
    <n v="9997"/>
    <s v="B"/>
    <s v="SAGE 300 IC SHIPMENT CLEARING ACCOUNT"/>
    <s v="SAGE 300 IC SHIPMENT CLEARING ACCOUNT-ARISTON TRADERS  SDN B"/>
    <s v="ARISTON TRADERS  SDN BHD"/>
    <n v="5000001"/>
    <s v="IN000000016-Invoice-13"/>
    <s v="AR-IN"/>
    <n v="0"/>
    <n v="371812.37"/>
    <n v="737341.37"/>
    <n v="0"/>
  </r>
  <r>
    <s v="L"/>
    <d v="2016-07-31T00:00:00"/>
    <n v="9997"/>
    <s v="B"/>
    <s v="SAGE 300 IC SHIPMENT CLEARING ACCOUNT"/>
    <s v="SAGE 300 IC SHIPMENT CLEARING ACCOUNT-KUMPULAN MAJU BERHAD"/>
    <s v="KUMPULAN MAJU BERHAD"/>
    <n v="5300001"/>
    <s v="IN000000018-Invoice-16"/>
    <s v="AR-IN"/>
    <n v="0"/>
    <n v="737341.37"/>
    <n v="0"/>
    <n v="0"/>
  </r>
  <r>
    <s v="L"/>
    <d v="2016-07-01T00:00:00"/>
    <n v="9998"/>
    <s v="B"/>
    <s v="SAGE 300 PO RECEIPT CLEARING ACCOUNT"/>
    <s v="OPENING BALANCE"/>
    <m/>
    <m/>
    <m/>
    <m/>
    <n v="0"/>
    <n v="0"/>
    <n v="0"/>
    <n v="0"/>
  </r>
  <r>
    <s v="L"/>
    <d v="2016-07-30T00:00:00"/>
    <n v="9998"/>
    <s v="B"/>
    <s v="SAGE 300 PO RECEIPT CLEARING ACCOUNT"/>
    <s v="SO123654"/>
    <s v="TRADING ITEMS"/>
    <n v="3900001"/>
    <s v="S-019-FAST TRADE LTD"/>
    <s v="PO-RC"/>
    <n v="0"/>
    <n v="8000"/>
    <n v="-8000"/>
    <n v="0"/>
  </r>
  <r>
    <s v="L"/>
    <d v="2016-07-30T00:00:00"/>
    <n v="9998"/>
    <s v="B"/>
    <s v="SAGE 300 PO RECEIPT CLEARING ACCOUNT"/>
    <s v="SO123654"/>
    <s v="TRADING ITEMS"/>
    <n v="3900001"/>
    <s v="S-019-FAST TRADE LTD"/>
    <s v="PO-RC"/>
    <n v="0"/>
    <n v="1500"/>
    <n v="-9500"/>
    <n v="0"/>
  </r>
  <r>
    <s v="L"/>
    <d v="2016-07-30T00:00:00"/>
    <n v="9998"/>
    <s v="B"/>
    <s v="SAGE 300 PO RECEIPT CLEARING ACCOUNT"/>
    <s v="SO123655"/>
    <s v="STOCK ITEMS"/>
    <n v="3900002"/>
    <s v="A-001-ARTX  ADVERTISING &amp; TRADING"/>
    <s v="PO-RC"/>
    <n v="0"/>
    <n v="240000"/>
    <n v="-249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80000"/>
    <n v="-329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15000"/>
    <n v="-344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50000"/>
    <n v="-394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75000"/>
    <n v="-469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80000"/>
    <n v="-549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15000"/>
    <n v="-564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50000"/>
    <n v="-614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75000"/>
    <n v="-689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160000"/>
    <n v="-849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30000"/>
    <n v="-879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100000"/>
    <n v="-979500"/>
    <n v="0"/>
  </r>
  <r>
    <s v="L"/>
    <d v="2016-07-30T00:00:00"/>
    <n v="9998"/>
    <s v="B"/>
    <s v="SAGE 300 PO RECEIPT CLEARING ACCOUNT"/>
    <s v="SO123656"/>
    <s v="PURCHASE OF STOCKS"/>
    <n v="3900003"/>
    <s v="A-001-ARTX  ADVERTISING &amp; TRADING"/>
    <s v="PO-RC"/>
    <n v="0"/>
    <n v="150000"/>
    <n v="-1129500"/>
    <n v="0"/>
  </r>
  <r>
    <s v="L"/>
    <d v="2016-07-30T00:00:00"/>
    <n v="9998"/>
    <s v="B"/>
    <s v="SAGE 300 PO RECEIPT CLEARING ACCOUNT"/>
    <s v="SO123657"/>
    <s v="PURCHASE OF ADDITIONAL STOCKS"/>
    <n v="3900004"/>
    <s v="A-001-ARTX  ADVERTISING &amp; TRADING"/>
    <s v="PO-RC"/>
    <n v="0"/>
    <n v="80008.34"/>
    <n v="-1209508.3400000001"/>
    <n v="0"/>
  </r>
  <r>
    <s v="L"/>
    <d v="2016-07-30T00:00:00"/>
    <n v="9998"/>
    <s v="B"/>
    <s v="SAGE 300 PO RECEIPT CLEARING ACCOUNT"/>
    <s v="SO123657"/>
    <s v="PURCHASE OF ADDITIONAL STOCKS"/>
    <n v="3900004"/>
    <s v="A-001-ARTX  ADVERTISING &amp; TRADING"/>
    <s v="PO-RC"/>
    <n v="0"/>
    <n v="15008.34"/>
    <n v="-1224516.68"/>
    <n v="0"/>
  </r>
  <r>
    <s v="L"/>
    <d v="2016-07-30T00:00:00"/>
    <n v="9998"/>
    <s v="B"/>
    <s v="SAGE 300 PO RECEIPT CLEARING ACCOUNT"/>
    <s v="SO123657"/>
    <s v="PURCHASE OF ADDITIONAL STOCKS"/>
    <n v="3900004"/>
    <s v="A-001-ARTX  ADVERTISING &amp; TRADING"/>
    <s v="PO-RC"/>
    <n v="0"/>
    <n v="50008.33"/>
    <n v="-1274525.01"/>
    <n v="0"/>
  </r>
  <r>
    <s v="L"/>
    <d v="2016-07-30T00:00:00"/>
    <n v="9998"/>
    <s v="B"/>
    <s v="SAGE 300 PO RECEIPT CLEARING ACCOUNT"/>
    <s v="SO123657"/>
    <s v="PURCHASE OF ADDITIONAL STOCKS"/>
    <n v="3900004"/>
    <s v="A-001-ARTX  ADVERTISING &amp; TRADING"/>
    <s v="PO-RC"/>
    <n v="0"/>
    <n v="75008.34"/>
    <n v="-1349533.35"/>
    <n v="0"/>
  </r>
  <r>
    <s v="L"/>
    <d v="2016-07-30T00:00:00"/>
    <n v="9998"/>
    <s v="B"/>
    <s v="SAGE 300 PO RECEIPT CLEARING ACCOUNT"/>
    <s v="SO123657"/>
    <s v="PURCHASE OF ADDITIONAL STOCKS"/>
    <n v="3900004"/>
    <s v="A-001-ARTX  ADVERTISING &amp; TRADING"/>
    <s v="PO-RC"/>
    <n v="0"/>
    <n v="160016.67000000001"/>
    <n v="-1509550.02"/>
    <n v="0"/>
  </r>
  <r>
    <s v="L"/>
    <d v="2016-07-30T00:00:00"/>
    <n v="9998"/>
    <s v="B"/>
    <s v="SAGE 300 PO RECEIPT CLEARING ACCOUNT"/>
    <s v="SO123657"/>
    <s v="PURCHASE OF ADDITIONAL STOCKS"/>
    <n v="3900004"/>
    <s v="A-001-ARTX  ADVERTISING &amp; TRADING"/>
    <s v="PO-RC"/>
    <n v="0"/>
    <n v="100016.66"/>
    <n v="-1609566.68"/>
    <n v="0"/>
  </r>
  <r>
    <s v="L"/>
    <d v="2016-07-30T00:00:00"/>
    <n v="9998"/>
    <s v="B"/>
    <s v="SAGE 300 PO RECEIPT CLEARING ACCOUNT"/>
    <s v="SO123657"/>
    <s v="PURCHASE OF ADDITIONAL STOCKS"/>
    <n v="3900004"/>
    <s v="A-001-ARTX  ADVERTISING &amp; TRADING"/>
    <s v="PO-RC"/>
    <n v="0"/>
    <n v="150016.67000000001"/>
    <n v="-1759583.35"/>
    <n v="0"/>
  </r>
  <r>
    <s v="L"/>
    <d v="2016-07-30T00:00:00"/>
    <n v="9998"/>
    <s v="B"/>
    <s v="SAGE 300 PO RECEIPT CLEARING ACCOUNT"/>
    <s v="SO123657"/>
    <s v="PURCHASE OF ADDITIONAL STOCKS"/>
    <n v="3900004"/>
    <s v="A-001-ARTX  ADVERTISING &amp; TRADING"/>
    <s v="PO-RC"/>
    <n v="0"/>
    <n v="30016.67"/>
    <n v="-1789600.02"/>
    <n v="0"/>
  </r>
  <r>
    <s v="L"/>
    <d v="2016-07-30T00:00:00"/>
    <n v="9998"/>
    <s v="B"/>
    <s v="SAGE 300 PO RECEIPT CLEARING ACCOUNT"/>
    <s v="SO123658"/>
    <s v="STOCK REPLENISHMENT"/>
    <n v="3900005"/>
    <s v="B-004-XYEN MARKETING (JB) SDN BHD"/>
    <s v="PO-RC"/>
    <n v="0"/>
    <n v="80008.34"/>
    <n v="-1869608.36"/>
    <n v="0"/>
  </r>
  <r>
    <s v="L"/>
    <d v="2016-07-30T00:00:00"/>
    <n v="9998"/>
    <s v="B"/>
    <s v="SAGE 300 PO RECEIPT CLEARING ACCOUNT"/>
    <s v="SO123658"/>
    <s v="STOCK REPLENISHMENT"/>
    <n v="3900005"/>
    <s v="B-004-XYEN MARKETING (JB) SDN BHD"/>
    <s v="PO-RC"/>
    <n v="0"/>
    <n v="15008.34"/>
    <n v="-1884616.7"/>
    <n v="0"/>
  </r>
  <r>
    <s v="L"/>
    <d v="2016-07-30T00:00:00"/>
    <n v="9998"/>
    <s v="B"/>
    <s v="SAGE 300 PO RECEIPT CLEARING ACCOUNT"/>
    <s v="SO123658"/>
    <s v="STOCK REPLENISHMENT"/>
    <n v="3900005"/>
    <s v="B-004-XYEN MARKETING (JB) SDN BHD"/>
    <s v="PO-RC"/>
    <n v="0"/>
    <n v="50008.33"/>
    <n v="-1934625.03"/>
    <n v="0"/>
  </r>
  <r>
    <s v="L"/>
    <d v="2016-07-30T00:00:00"/>
    <n v="9998"/>
    <s v="B"/>
    <s v="SAGE 300 PO RECEIPT CLEARING ACCOUNT"/>
    <s v="SO123658"/>
    <s v="STOCK REPLENISHMENT"/>
    <n v="3900005"/>
    <s v="B-004-XYEN MARKETING (JB) SDN BHD"/>
    <s v="PO-RC"/>
    <n v="0"/>
    <n v="75008.34"/>
    <n v="-2009633.37"/>
    <n v="0"/>
  </r>
  <r>
    <s v="L"/>
    <d v="2016-07-30T00:00:00"/>
    <n v="9998"/>
    <s v="B"/>
    <s v="SAGE 300 PO RECEIPT CLEARING ACCOUNT"/>
    <s v="SO123658"/>
    <s v="STOCK REPLENISHMENT"/>
    <n v="3900005"/>
    <s v="B-004-XYEN MARKETING (JB) SDN BHD"/>
    <s v="PO-RC"/>
    <n v="0"/>
    <n v="40004.17"/>
    <n v="-2049637.54"/>
    <n v="0"/>
  </r>
  <r>
    <s v="L"/>
    <d v="2016-07-30T00:00:00"/>
    <n v="9998"/>
    <s v="B"/>
    <s v="SAGE 300 PO RECEIPT CLEARING ACCOUNT"/>
    <s v="SO123658"/>
    <s v="STOCK REPLENISHMENT"/>
    <n v="3900005"/>
    <s v="B-004-XYEN MARKETING (JB) SDN BHD"/>
    <s v="PO-RC"/>
    <n v="0"/>
    <n v="7504.17"/>
    <n v="-2057141.71"/>
    <n v="0"/>
  </r>
  <r>
    <s v="L"/>
    <d v="2016-07-30T00:00:00"/>
    <n v="9998"/>
    <s v="B"/>
    <s v="SAGE 300 PO RECEIPT CLEARING ACCOUNT"/>
    <s v="SO123658"/>
    <s v="STOCK REPLENISHMENT"/>
    <n v="3900005"/>
    <s v="B-004-XYEN MARKETING (JB) SDN BHD"/>
    <s v="PO-RC"/>
    <n v="0"/>
    <n v="25004.17"/>
    <n v="-2082145.88"/>
    <n v="0"/>
  </r>
  <r>
    <s v="L"/>
    <d v="2016-07-30T00:00:00"/>
    <n v="9998"/>
    <s v="B"/>
    <s v="SAGE 300 PO RECEIPT CLEARING ACCOUNT"/>
    <s v="SO123658"/>
    <s v="STOCK REPLENISHMENT"/>
    <n v="3900005"/>
    <s v="B-004-XYEN MARKETING (JB) SDN BHD"/>
    <s v="PO-RC"/>
    <n v="0"/>
    <n v="37504.17"/>
    <n v="-2119650.0499999998"/>
    <n v="0"/>
  </r>
  <r>
    <s v="L"/>
    <d v="2016-07-30T00:00:00"/>
    <n v="9998"/>
    <s v="B"/>
    <s v="SAGE 300 PO RECEIPT CLEARING ACCOUNT"/>
    <s v="SAGE 300 PO RECEIPT CLEARING ACCOUNT-FAST TRADE LTD"/>
    <s v="FAST TRADE LTD"/>
    <n v="4000001"/>
    <s v="323456-Invoice-3"/>
    <s v="AP-IN"/>
    <n v="9500"/>
    <n v="0"/>
    <n v="-2110150.0499999998"/>
    <n v="0"/>
  </r>
  <r>
    <s v="L"/>
    <d v="2016-07-30T00:00:00"/>
    <n v="9998"/>
    <s v="B"/>
    <s v="SAGE 300 PO RECEIPT CLEARING ACCOUNT"/>
    <s v="SAGE 300 PO RECEIPT CLEARING ACCOUNT-ARTX  ADVERTISING &amp; TRA"/>
    <s v="ARTX  ADVERTISING &amp; TRADING"/>
    <n v="4100001"/>
    <s v="234567-Invoice-4"/>
    <s v="AP-IN"/>
    <n v="240000"/>
    <n v="0"/>
    <n v="-1870150.05"/>
    <n v="0"/>
  </r>
  <r>
    <s v="L"/>
    <d v="2016-07-30T00:00:00"/>
    <n v="9998"/>
    <s v="B"/>
    <s v="SAGE 300 PO RECEIPT CLEARING ACCOUNT"/>
    <s v="SAGE 300 PO RECEIPT CLEARING ACCOUNT-ARTX  ADVERTISING &amp; TRA"/>
    <s v="ARTX  ADVERTISING &amp; TRADING"/>
    <n v="4200001"/>
    <s v="567896-Invoice-5"/>
    <s v="AP-IN"/>
    <n v="880000"/>
    <n v="0"/>
    <n v="-990150.05"/>
    <n v="0"/>
  </r>
  <r>
    <s v="L"/>
    <d v="2016-07-30T00:00:00"/>
    <n v="9998"/>
    <s v="B"/>
    <s v="SAGE 300 PO RECEIPT CLEARING ACCOUNT"/>
    <s v="SAGE 300 PO RECEIPT CLEARING ACCOUNT-XYEN MARKETING (JB) SDN"/>
    <s v="XYEN MARKETING (JB) SDN BHD"/>
    <n v="4300001"/>
    <s v="467895-Invoice-6"/>
    <s v="AP-IN"/>
    <n v="330050.03000000003"/>
    <n v="0"/>
    <n v="-660100.02"/>
    <n v="0"/>
  </r>
  <r>
    <s v="L"/>
    <d v="2016-07-30T00:00:00"/>
    <n v="9998"/>
    <s v="B"/>
    <s v="SAGE 300 PO RECEIPT CLEARING ACCOUNT"/>
    <s v="SAGE 300 PO RECEIPT CLEARING ACCOUNT-ARTX  ADVERTISING &amp; TRA"/>
    <s v="ARTX  ADVERTISING &amp; TRADING"/>
    <n v="4400001"/>
    <s v="567856-Invoice-7"/>
    <s v="AP-IN"/>
    <n v="660100.02"/>
    <n v="0"/>
    <n v="0"/>
    <n v="0"/>
  </r>
  <r>
    <s v="L"/>
    <d v="2016-07-31T00:00:00"/>
    <n v="9998"/>
    <s v="B"/>
    <s v="SAGE 300 PO RECEIPT CLEARING ACCOUNT"/>
    <s v="SAGE 300 PO RECEIPT CLEARING ACCOUNT-MEGATRONIX RESEARCH  LT"/>
    <s v="MEGATRONIX RESEARCH  LTD"/>
    <n v="5700001"/>
    <s v="S7655-Invoice-8"/>
    <s v="AP-IN"/>
    <n v="523200"/>
    <n v="0"/>
    <n v="523200"/>
    <n v="0"/>
  </r>
  <r>
    <s v="L"/>
    <d v="2016-07-31T00:00:00"/>
    <n v="9998"/>
    <s v="B"/>
    <s v="SAGE 300 PO RECEIPT CLEARING ACCOUNT"/>
    <m/>
    <m/>
    <n v="5600001"/>
    <s v="M-001-MEGATRONIX RESEARCH  LTD"/>
    <s v="PO-RC"/>
    <n v="0"/>
    <n v="523200"/>
    <n v="0"/>
    <n v="0"/>
  </r>
  <r>
    <s v="L"/>
    <d v="2016-07-01T00:00:00"/>
    <n v="9999"/>
    <s v="B"/>
    <s v="SAGE 300 CONTRA/CLEARING ACCOUNT"/>
    <s v="OPENING BALANCE"/>
    <m/>
    <m/>
    <m/>
    <m/>
    <n v="0"/>
    <n v="0"/>
    <n v="0"/>
    <n v="0"/>
  </r>
  <r>
    <s v="L"/>
    <d v="2016-07-29T00:00:00"/>
    <n v="9999"/>
    <s v="B"/>
    <s v="SAGE 300 CONTRA/CLEARING ACCOUNT"/>
    <s v="SAGE 300 CONTRA/CLEARING ACCOUNT-COSMO TRADING"/>
    <s v="COSMO TRADING"/>
    <n v="7400001"/>
    <s v="5986-Invoice-10"/>
    <s v="AP-IN"/>
    <n v="3100"/>
    <n v="0"/>
    <n v="3100"/>
    <n v="0"/>
  </r>
  <r>
    <s v="L"/>
    <d v="2016-07-29T00:00:00"/>
    <n v="9999"/>
    <s v="B"/>
    <s v="SAGE 300 CONTRA/CLEARING ACCOUNT"/>
    <s v="SAGE 300 CONTRA/CLEARING ACCOUNT-COSMO TRADING"/>
    <s v="COSMO TRADING"/>
    <n v="7400001"/>
    <s v="5986-Invoice-10"/>
    <s v="AP-IN"/>
    <n v="900"/>
    <n v="0"/>
    <n v="4000"/>
    <n v="0"/>
  </r>
  <r>
    <s v="L"/>
    <d v="2016-07-31T00:00:00"/>
    <n v="9999"/>
    <s v="B"/>
    <s v="SAGE 300 CONTRA/CLEARING ACCOUNT"/>
    <s v="SAGE 300 CONTRA/CLEARING ACCOUNT-ARISTON TRADERS  SDN BHD"/>
    <s v="ARISTON TRADERS  SDN BHD"/>
    <n v="5200001"/>
    <s v="CN000000001-Credit Note-15"/>
    <s v="AR-CR"/>
    <n v="371812.37"/>
    <n v="0"/>
    <n v="375812.37"/>
    <n v="0"/>
  </r>
  <r>
    <s v="L"/>
    <d v="2016-07-31T00:00:00"/>
    <n v="9999"/>
    <s v="B"/>
    <s v="SAGE 300 CONTRA/CLEARING ACCOUNT"/>
    <m/>
    <m/>
    <n v="4900002"/>
    <s v="AZ002-ARISTON TRADERS  SDN BHD"/>
    <s v="OE-CN"/>
    <n v="0"/>
    <n v="40614.33"/>
    <n v="335198.03999999998"/>
    <n v="0"/>
  </r>
  <r>
    <s v="L"/>
    <d v="2016-07-31T00:00:00"/>
    <n v="9999"/>
    <s v="B"/>
    <s v="SAGE 300 CONTRA/CLEARING ACCOUNT"/>
    <m/>
    <m/>
    <n v="4900002"/>
    <s v="AZ002-ARISTON TRADERS  SDN BHD"/>
    <s v="OE-CN"/>
    <n v="0"/>
    <n v="331198.03999999998"/>
    <n v="4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8:C9" firstHeaderRow="0" firstDataRow="1" firstDataCol="0"/>
  <pivotFields count="16">
    <pivotField dataField="1"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Count of S" fld="0" subtotal="count" baseField="0" baseItem="0"/>
    <dataField name="Sum of S10_SValueMYR" fld="9" baseField="0" baseItem="0"/>
    <dataField name="Sum of S11_SGSTValueMYR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4" firstHeaderRow="0" firstDataRow="1" firstDataCol="0"/>
  <pivotFields count="16">
    <pivotField dataField="1"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Count of P" fld="0" subtotal="count" baseField="0" baseItem="0"/>
    <dataField name="Sum of P11_PValueMYR" fld="10" baseField="0" baseItem="0"/>
    <dataField name="Sum of P12_PGSTValueMYR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3:E14" firstHeaderRow="0" firstDataRow="1" firstDataCol="0"/>
  <pivotFields count="15">
    <pivotField dataField="1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dataField="1" dragToRow="0" dragToCol="0" dragToPage="0" showAll="0" defaultSubtotal="0"/>
  </pivotFields>
  <rowItems count="1">
    <i/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Count of L" fld="0" subtotal="count" baseField="0" baseItem="0"/>
    <dataField name="Sum of L11_Debit" fld="10" baseField="0" baseItem="0"/>
    <dataField name="Sum of L12_Credit" fld="11" baseField="0" baseItem="0"/>
    <dataField name="Sum of L13_RunningBalance" fld="12" baseField="0" baseItem="0"/>
    <dataField name="Sum of Closing_Balance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GAF-20160701-2016073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"/>
  <sheetViews>
    <sheetView workbookViewId="0">
      <selection activeCell="C9" sqref="C9"/>
    </sheetView>
  </sheetViews>
  <sheetFormatPr defaultRowHeight="21" x14ac:dyDescent="0.35"/>
  <cols>
    <col min="1" max="1" width="1.7109375" style="5" customWidth="1"/>
    <col min="2" max="2" width="11" style="5" bestFit="1" customWidth="1"/>
    <col min="3" max="3" width="120.7109375" style="8" customWidth="1"/>
    <col min="4" max="16384" width="9.140625" style="5"/>
  </cols>
  <sheetData>
    <row r="1" spans="2:3" ht="31.5" x14ac:dyDescent="0.5">
      <c r="B1" s="10" t="s">
        <v>977</v>
      </c>
      <c r="C1" s="10"/>
    </row>
    <row r="2" spans="2:3" ht="24" thickBot="1" x14ac:dyDescent="0.4">
      <c r="B2" s="11" t="s">
        <v>978</v>
      </c>
      <c r="C2" s="11"/>
    </row>
    <row r="3" spans="2:3" ht="21.75" thickBot="1" x14ac:dyDescent="0.4">
      <c r="B3" s="6" t="s">
        <v>979</v>
      </c>
      <c r="C3" s="6" t="s">
        <v>980</v>
      </c>
    </row>
    <row r="4" spans="2:3" ht="21.75" thickBot="1" x14ac:dyDescent="0.4">
      <c r="B4" s="9" t="s">
        <v>981</v>
      </c>
      <c r="C4" s="7" t="s">
        <v>982</v>
      </c>
    </row>
  </sheetData>
  <mergeCells count="2">
    <mergeCell ref="B1:C1"/>
    <mergeCell ref="B2:C2"/>
  </mergeCells>
  <hyperlinks>
    <hyperlink ref="B3" location="'GAF IN EXCEL&amp;F01'!A1" display="Ex-5F01"/>
    <hyperlink ref="B4" location="'F02'!A1" display="Ex-5F0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8"/>
  <sheetViews>
    <sheetView workbookViewId="0">
      <selection sqref="A1:L1"/>
    </sheetView>
  </sheetViews>
  <sheetFormatPr defaultRowHeight="15" x14ac:dyDescent="0.25"/>
  <cols>
    <col min="1" max="1" width="2.140625" bestFit="1" customWidth="1"/>
    <col min="2" max="2" width="35.28515625" bestFit="1" customWidth="1"/>
    <col min="3" max="3" width="18.28515625" bestFit="1" customWidth="1"/>
    <col min="4" max="4" width="21.7109375" bestFit="1" customWidth="1"/>
    <col min="5" max="5" width="42.140625" bestFit="1" customWidth="1"/>
    <col min="6" max="6" width="67.85546875" bestFit="1" customWidth="1"/>
    <col min="7" max="7" width="36.7109375" bestFit="1" customWidth="1"/>
    <col min="8" max="8" width="19.28515625" bestFit="1" customWidth="1"/>
    <col min="9" max="9" width="47.7109375" bestFit="1" customWidth="1"/>
    <col min="10" max="10" width="60" bestFit="1" customWidth="1"/>
    <col min="11" max="11" width="21.85546875" bestFit="1" customWidth="1"/>
    <col min="12" max="12" width="18.85546875" bestFit="1" customWidth="1"/>
    <col min="13" max="13" width="19.28515625" bestFit="1" customWidth="1"/>
    <col min="14" max="14" width="12.85546875" bestFit="1" customWidth="1"/>
    <col min="15" max="15" width="14.7109375" bestFit="1" customWidth="1"/>
    <col min="16" max="16" width="18.140625" bestFit="1" customWidth="1"/>
  </cols>
  <sheetData>
    <row r="1" spans="1:16" ht="21" x14ac:dyDescent="0.35">
      <c r="A1" s="12" t="s">
        <v>965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16" x14ac:dyDescent="0.25">
      <c r="A4" t="s">
        <v>0</v>
      </c>
      <c r="B4" t="s">
        <v>9</v>
      </c>
      <c r="C4" t="s">
        <v>963</v>
      </c>
      <c r="D4" t="s">
        <v>964</v>
      </c>
      <c r="E4" s="1">
        <v>42552</v>
      </c>
      <c r="F4" s="1">
        <v>42582</v>
      </c>
      <c r="G4" s="1">
        <v>42583</v>
      </c>
      <c r="H4" t="s">
        <v>10</v>
      </c>
      <c r="I4" t="s">
        <v>11</v>
      </c>
    </row>
    <row r="5" spans="1:16" x14ac:dyDescent="0.25">
      <c r="E5" s="1"/>
      <c r="F5" s="1"/>
      <c r="G5" s="1"/>
    </row>
    <row r="6" spans="1:16" s="3" customFormat="1" x14ac:dyDescent="0.25">
      <c r="A6" s="3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</row>
    <row r="7" spans="1:16" x14ac:dyDescent="0.25">
      <c r="A7" t="s">
        <v>12</v>
      </c>
      <c r="B7" t="s">
        <v>28</v>
      </c>
      <c r="E7" s="1">
        <v>42552</v>
      </c>
      <c r="F7" s="1">
        <v>42552</v>
      </c>
      <c r="G7">
        <v>490200</v>
      </c>
      <c r="I7">
        <v>1</v>
      </c>
      <c r="J7" t="s">
        <v>29</v>
      </c>
      <c r="K7">
        <v>5500</v>
      </c>
      <c r="L7">
        <v>0</v>
      </c>
      <c r="M7" t="s">
        <v>30</v>
      </c>
      <c r="N7" t="s">
        <v>31</v>
      </c>
      <c r="O7">
        <v>1000</v>
      </c>
      <c r="P7">
        <v>0</v>
      </c>
    </row>
    <row r="8" spans="1:16" x14ac:dyDescent="0.25">
      <c r="A8" t="s">
        <v>12</v>
      </c>
      <c r="B8" t="s">
        <v>32</v>
      </c>
      <c r="E8" s="1">
        <v>42552</v>
      </c>
      <c r="F8" s="1">
        <v>42552</v>
      </c>
      <c r="G8">
        <v>620100</v>
      </c>
      <c r="I8">
        <v>1</v>
      </c>
      <c r="J8" t="s">
        <v>33</v>
      </c>
      <c r="K8">
        <v>6188</v>
      </c>
      <c r="L8">
        <v>0</v>
      </c>
      <c r="M8" t="s">
        <v>30</v>
      </c>
      <c r="N8" t="s">
        <v>34</v>
      </c>
      <c r="O8">
        <v>2210</v>
      </c>
      <c r="P8">
        <v>0</v>
      </c>
    </row>
    <row r="9" spans="1:16" x14ac:dyDescent="0.25">
      <c r="A9" t="s">
        <v>12</v>
      </c>
      <c r="B9" t="s">
        <v>35</v>
      </c>
      <c r="C9" t="s">
        <v>36</v>
      </c>
      <c r="D9" t="s">
        <v>37</v>
      </c>
      <c r="E9" s="1">
        <v>42553</v>
      </c>
      <c r="F9" s="1">
        <v>42553</v>
      </c>
      <c r="G9">
        <v>230001</v>
      </c>
      <c r="I9">
        <v>1</v>
      </c>
      <c r="J9" t="s">
        <v>38</v>
      </c>
      <c r="K9">
        <v>150</v>
      </c>
      <c r="L9">
        <v>9</v>
      </c>
      <c r="M9" t="s">
        <v>39</v>
      </c>
      <c r="N9" t="s">
        <v>40</v>
      </c>
      <c r="O9">
        <v>0</v>
      </c>
      <c r="P9">
        <v>0</v>
      </c>
    </row>
    <row r="10" spans="1:16" x14ac:dyDescent="0.25">
      <c r="A10" t="s">
        <v>12</v>
      </c>
      <c r="B10" t="s">
        <v>41</v>
      </c>
      <c r="C10" t="s">
        <v>42</v>
      </c>
      <c r="D10" t="s">
        <v>43</v>
      </c>
      <c r="E10" s="1">
        <v>42553</v>
      </c>
      <c r="F10" s="1">
        <v>42553</v>
      </c>
      <c r="G10">
        <v>300320</v>
      </c>
      <c r="I10">
        <v>1</v>
      </c>
      <c r="J10" t="s">
        <v>44</v>
      </c>
      <c r="K10">
        <v>5000</v>
      </c>
      <c r="L10">
        <v>300</v>
      </c>
      <c r="M10" t="s">
        <v>45</v>
      </c>
      <c r="N10" t="s">
        <v>40</v>
      </c>
      <c r="O10">
        <v>0</v>
      </c>
      <c r="P10">
        <v>0</v>
      </c>
    </row>
    <row r="11" spans="1:16" x14ac:dyDescent="0.25">
      <c r="A11" t="s">
        <v>12</v>
      </c>
      <c r="B11" t="s">
        <v>46</v>
      </c>
      <c r="C11" t="s">
        <v>47</v>
      </c>
      <c r="D11" t="s">
        <v>48</v>
      </c>
      <c r="E11" s="1">
        <v>42553</v>
      </c>
      <c r="F11" s="1">
        <v>42553</v>
      </c>
      <c r="G11">
        <v>450200</v>
      </c>
      <c r="I11">
        <v>1</v>
      </c>
      <c r="J11" t="s">
        <v>49</v>
      </c>
      <c r="K11">
        <v>220</v>
      </c>
      <c r="L11">
        <v>13.2</v>
      </c>
      <c r="M11" t="s">
        <v>50</v>
      </c>
      <c r="N11" t="s">
        <v>40</v>
      </c>
      <c r="O11">
        <v>0</v>
      </c>
      <c r="P11">
        <v>0</v>
      </c>
    </row>
    <row r="12" spans="1:16" x14ac:dyDescent="0.25">
      <c r="A12" t="s">
        <v>12</v>
      </c>
      <c r="B12" t="s">
        <v>46</v>
      </c>
      <c r="C12" t="s">
        <v>47</v>
      </c>
      <c r="D12" t="s">
        <v>48</v>
      </c>
      <c r="E12" s="1">
        <v>42553</v>
      </c>
      <c r="F12" s="1">
        <v>42553</v>
      </c>
      <c r="G12">
        <v>450200</v>
      </c>
      <c r="I12">
        <v>2</v>
      </c>
      <c r="J12" t="s">
        <v>51</v>
      </c>
      <c r="K12">
        <v>100</v>
      </c>
      <c r="L12">
        <v>0</v>
      </c>
      <c r="M12" t="s">
        <v>52</v>
      </c>
      <c r="N12" t="s">
        <v>40</v>
      </c>
      <c r="O12">
        <v>0</v>
      </c>
      <c r="P12">
        <v>0</v>
      </c>
    </row>
    <row r="13" spans="1:16" x14ac:dyDescent="0.25">
      <c r="A13" t="s">
        <v>12</v>
      </c>
      <c r="B13" t="s">
        <v>53</v>
      </c>
      <c r="C13" t="s">
        <v>54</v>
      </c>
      <c r="D13" t="s">
        <v>55</v>
      </c>
      <c r="E13" s="1">
        <v>42553</v>
      </c>
      <c r="F13" s="1">
        <v>42553</v>
      </c>
      <c r="G13">
        <v>61830</v>
      </c>
      <c r="H13" t="s">
        <v>56</v>
      </c>
      <c r="I13">
        <v>1</v>
      </c>
      <c r="J13" t="s">
        <v>57</v>
      </c>
      <c r="K13">
        <v>1000</v>
      </c>
      <c r="L13">
        <v>60</v>
      </c>
      <c r="M13" t="s">
        <v>50</v>
      </c>
      <c r="N13" t="s">
        <v>40</v>
      </c>
      <c r="O13">
        <v>0</v>
      </c>
      <c r="P13">
        <v>0</v>
      </c>
    </row>
    <row r="14" spans="1:16" x14ac:dyDescent="0.25">
      <c r="A14" t="s">
        <v>12</v>
      </c>
      <c r="B14" t="s">
        <v>53</v>
      </c>
      <c r="C14" t="s">
        <v>54</v>
      </c>
      <c r="D14" t="s">
        <v>55</v>
      </c>
      <c r="E14" s="1">
        <v>42553</v>
      </c>
      <c r="F14" s="1">
        <v>42553</v>
      </c>
      <c r="G14">
        <v>61830</v>
      </c>
      <c r="H14" t="s">
        <v>56</v>
      </c>
      <c r="I14">
        <v>2</v>
      </c>
      <c r="J14" t="s">
        <v>58</v>
      </c>
      <c r="K14">
        <v>10000</v>
      </c>
      <c r="L14">
        <v>600</v>
      </c>
      <c r="M14" t="s">
        <v>59</v>
      </c>
      <c r="N14" t="s">
        <v>40</v>
      </c>
      <c r="O14">
        <v>0</v>
      </c>
      <c r="P14">
        <v>0</v>
      </c>
    </row>
    <row r="15" spans="1:16" x14ac:dyDescent="0.25">
      <c r="A15" t="s">
        <v>12</v>
      </c>
      <c r="B15" t="s">
        <v>60</v>
      </c>
      <c r="C15" t="s">
        <v>61</v>
      </c>
      <c r="E15" s="1">
        <v>42553</v>
      </c>
      <c r="F15" s="1">
        <v>42553</v>
      </c>
      <c r="G15">
        <v>658600</v>
      </c>
      <c r="I15">
        <v>1</v>
      </c>
      <c r="J15" t="s">
        <v>62</v>
      </c>
      <c r="K15">
        <v>2250</v>
      </c>
      <c r="L15">
        <v>0</v>
      </c>
      <c r="M15" t="s">
        <v>30</v>
      </c>
      <c r="N15" t="s">
        <v>40</v>
      </c>
      <c r="O15">
        <v>0</v>
      </c>
      <c r="P15">
        <v>0</v>
      </c>
    </row>
    <row r="16" spans="1:16" x14ac:dyDescent="0.25">
      <c r="A16" t="s">
        <v>12</v>
      </c>
      <c r="B16" t="s">
        <v>63</v>
      </c>
      <c r="C16" t="s">
        <v>64</v>
      </c>
      <c r="D16" t="s">
        <v>65</v>
      </c>
      <c r="E16" s="1">
        <v>42553</v>
      </c>
      <c r="F16" s="1">
        <v>42553</v>
      </c>
      <c r="G16" t="s">
        <v>66</v>
      </c>
      <c r="I16">
        <v>1</v>
      </c>
      <c r="J16" t="s">
        <v>67</v>
      </c>
      <c r="K16">
        <v>2000</v>
      </c>
      <c r="L16">
        <v>120</v>
      </c>
      <c r="M16" t="s">
        <v>50</v>
      </c>
      <c r="N16" t="s">
        <v>40</v>
      </c>
      <c r="O16">
        <v>0</v>
      </c>
      <c r="P16">
        <v>0</v>
      </c>
    </row>
    <row r="17" spans="1:16" x14ac:dyDescent="0.25">
      <c r="A17" t="s">
        <v>12</v>
      </c>
      <c r="B17" t="s">
        <v>68</v>
      </c>
      <c r="E17" s="1">
        <v>42554</v>
      </c>
      <c r="F17" s="1">
        <v>42554</v>
      </c>
      <c r="G17">
        <v>105001</v>
      </c>
      <c r="I17">
        <v>1</v>
      </c>
      <c r="J17" t="s">
        <v>69</v>
      </c>
      <c r="K17">
        <v>1200</v>
      </c>
      <c r="L17">
        <v>0</v>
      </c>
      <c r="M17" t="s">
        <v>30</v>
      </c>
      <c r="N17" t="s">
        <v>40</v>
      </c>
      <c r="O17">
        <v>0</v>
      </c>
      <c r="P17">
        <v>0</v>
      </c>
    </row>
    <row r="18" spans="1:16" x14ac:dyDescent="0.25">
      <c r="A18" t="s">
        <v>12</v>
      </c>
      <c r="B18" t="s">
        <v>53</v>
      </c>
      <c r="C18" t="s">
        <v>54</v>
      </c>
      <c r="D18" t="s">
        <v>55</v>
      </c>
      <c r="E18" s="1">
        <v>42554</v>
      </c>
      <c r="F18" s="1">
        <v>42554</v>
      </c>
      <c r="G18">
        <v>61824</v>
      </c>
      <c r="I18">
        <v>1</v>
      </c>
      <c r="J18" t="s">
        <v>70</v>
      </c>
      <c r="K18">
        <v>5800</v>
      </c>
      <c r="L18">
        <v>0</v>
      </c>
      <c r="M18" t="s">
        <v>52</v>
      </c>
      <c r="N18" t="s">
        <v>40</v>
      </c>
      <c r="O18">
        <v>0</v>
      </c>
      <c r="P18">
        <v>0</v>
      </c>
    </row>
    <row r="19" spans="1:16" x14ac:dyDescent="0.25">
      <c r="A19" t="s">
        <v>12</v>
      </c>
      <c r="B19" t="s">
        <v>53</v>
      </c>
      <c r="C19" t="s">
        <v>54</v>
      </c>
      <c r="D19" t="s">
        <v>55</v>
      </c>
      <c r="E19" s="1">
        <v>42554</v>
      </c>
      <c r="F19" s="1">
        <v>42554</v>
      </c>
      <c r="G19">
        <v>61824</v>
      </c>
      <c r="I19">
        <v>2</v>
      </c>
      <c r="J19" t="s">
        <v>71</v>
      </c>
      <c r="K19">
        <v>1000</v>
      </c>
      <c r="L19">
        <v>0</v>
      </c>
      <c r="M19" t="s">
        <v>52</v>
      </c>
      <c r="N19" t="s">
        <v>40</v>
      </c>
      <c r="O19">
        <v>0</v>
      </c>
      <c r="P19">
        <v>0</v>
      </c>
    </row>
    <row r="20" spans="1:16" x14ac:dyDescent="0.25">
      <c r="A20" t="s">
        <v>12</v>
      </c>
      <c r="B20" t="s">
        <v>53</v>
      </c>
      <c r="C20" t="s">
        <v>54</v>
      </c>
      <c r="D20" t="s">
        <v>55</v>
      </c>
      <c r="E20" s="1">
        <v>42554</v>
      </c>
      <c r="F20" s="1">
        <v>42554</v>
      </c>
      <c r="G20">
        <v>61825</v>
      </c>
      <c r="H20" t="s">
        <v>72</v>
      </c>
      <c r="I20">
        <v>1</v>
      </c>
      <c r="J20" t="s">
        <v>73</v>
      </c>
      <c r="K20">
        <v>17440</v>
      </c>
      <c r="L20">
        <v>1046.4000000000001</v>
      </c>
      <c r="M20" t="s">
        <v>59</v>
      </c>
      <c r="N20" t="s">
        <v>40</v>
      </c>
      <c r="O20">
        <v>0</v>
      </c>
      <c r="P20">
        <v>0</v>
      </c>
    </row>
    <row r="21" spans="1:16" x14ac:dyDescent="0.25">
      <c r="A21" t="s">
        <v>12</v>
      </c>
      <c r="B21" t="s">
        <v>74</v>
      </c>
      <c r="C21" t="s">
        <v>75</v>
      </c>
      <c r="D21" t="s">
        <v>76</v>
      </c>
      <c r="E21" s="1">
        <v>42554</v>
      </c>
      <c r="F21" s="1">
        <v>42554</v>
      </c>
      <c r="G21">
        <v>7779</v>
      </c>
      <c r="I21">
        <v>1</v>
      </c>
      <c r="J21" t="s">
        <v>77</v>
      </c>
      <c r="K21">
        <v>350</v>
      </c>
      <c r="L21">
        <v>21</v>
      </c>
      <c r="M21" t="s">
        <v>50</v>
      </c>
      <c r="N21" t="s">
        <v>40</v>
      </c>
      <c r="O21">
        <v>0</v>
      </c>
      <c r="P21">
        <v>0</v>
      </c>
    </row>
    <row r="22" spans="1:16" x14ac:dyDescent="0.25">
      <c r="A22" t="s">
        <v>12</v>
      </c>
      <c r="B22" t="s">
        <v>63</v>
      </c>
      <c r="C22" t="s">
        <v>64</v>
      </c>
      <c r="D22" t="s">
        <v>65</v>
      </c>
      <c r="E22" s="1">
        <v>42555</v>
      </c>
      <c r="F22" s="1">
        <v>42555</v>
      </c>
      <c r="G22" t="s">
        <v>78</v>
      </c>
      <c r="I22">
        <v>1</v>
      </c>
      <c r="J22" t="s">
        <v>79</v>
      </c>
      <c r="K22">
        <v>1500</v>
      </c>
      <c r="L22">
        <v>90</v>
      </c>
      <c r="M22" t="s">
        <v>50</v>
      </c>
      <c r="N22" t="s">
        <v>40</v>
      </c>
      <c r="O22">
        <v>0</v>
      </c>
      <c r="P22">
        <v>0</v>
      </c>
    </row>
    <row r="23" spans="1:16" x14ac:dyDescent="0.25">
      <c r="A23" t="s">
        <v>12</v>
      </c>
      <c r="B23" t="s">
        <v>68</v>
      </c>
      <c r="E23" s="1">
        <v>42556</v>
      </c>
      <c r="F23" s="1">
        <v>42556</v>
      </c>
      <c r="G23">
        <v>105002</v>
      </c>
      <c r="I23">
        <v>1</v>
      </c>
      <c r="J23" t="s">
        <v>62</v>
      </c>
      <c r="K23">
        <v>150</v>
      </c>
      <c r="L23">
        <v>0</v>
      </c>
      <c r="M23" t="s">
        <v>30</v>
      </c>
      <c r="N23" t="s">
        <v>40</v>
      </c>
      <c r="O23">
        <v>0</v>
      </c>
      <c r="P23">
        <v>0</v>
      </c>
    </row>
    <row r="24" spans="1:16" x14ac:dyDescent="0.25">
      <c r="A24" t="s">
        <v>12</v>
      </c>
      <c r="B24" t="s">
        <v>80</v>
      </c>
      <c r="E24" s="1">
        <v>42556</v>
      </c>
      <c r="F24" s="1">
        <v>42556</v>
      </c>
      <c r="G24">
        <v>123456</v>
      </c>
      <c r="I24">
        <v>1</v>
      </c>
      <c r="J24" t="s">
        <v>81</v>
      </c>
      <c r="K24">
        <v>16500</v>
      </c>
      <c r="L24">
        <v>0</v>
      </c>
      <c r="M24" t="s">
        <v>30</v>
      </c>
      <c r="N24" t="s">
        <v>31</v>
      </c>
      <c r="O24">
        <v>3000</v>
      </c>
      <c r="P24">
        <v>0</v>
      </c>
    </row>
    <row r="25" spans="1:16" x14ac:dyDescent="0.25">
      <c r="A25" t="s">
        <v>12</v>
      </c>
      <c r="B25" t="s">
        <v>41</v>
      </c>
      <c r="C25" t="s">
        <v>42</v>
      </c>
      <c r="D25" t="s">
        <v>43</v>
      </c>
      <c r="E25" s="1">
        <v>42556</v>
      </c>
      <c r="F25" s="1">
        <v>42556</v>
      </c>
      <c r="G25">
        <v>300330</v>
      </c>
      <c r="I25">
        <v>1</v>
      </c>
      <c r="J25" t="s">
        <v>82</v>
      </c>
      <c r="K25">
        <v>1500</v>
      </c>
      <c r="L25">
        <v>90</v>
      </c>
      <c r="M25" t="s">
        <v>45</v>
      </c>
      <c r="N25" t="s">
        <v>40</v>
      </c>
      <c r="O25">
        <v>0</v>
      </c>
      <c r="P25">
        <v>0</v>
      </c>
    </row>
    <row r="26" spans="1:16" x14ac:dyDescent="0.25">
      <c r="A26" t="s">
        <v>12</v>
      </c>
      <c r="B26" t="s">
        <v>46</v>
      </c>
      <c r="C26" t="s">
        <v>47</v>
      </c>
      <c r="D26" t="s">
        <v>48</v>
      </c>
      <c r="E26" s="1">
        <v>42556</v>
      </c>
      <c r="F26" s="1">
        <v>42556</v>
      </c>
      <c r="G26">
        <v>450225</v>
      </c>
      <c r="I26">
        <v>1</v>
      </c>
      <c r="J26" t="s">
        <v>83</v>
      </c>
      <c r="K26">
        <v>300</v>
      </c>
      <c r="L26">
        <v>18</v>
      </c>
      <c r="M26" t="s">
        <v>50</v>
      </c>
      <c r="N26" t="s">
        <v>40</v>
      </c>
      <c r="O26">
        <v>0</v>
      </c>
      <c r="P26">
        <v>0</v>
      </c>
    </row>
    <row r="27" spans="1:16" x14ac:dyDescent="0.25">
      <c r="A27" t="s">
        <v>12</v>
      </c>
      <c r="B27" t="s">
        <v>28</v>
      </c>
      <c r="E27" s="1">
        <v>42556</v>
      </c>
      <c r="F27" s="1">
        <v>42556</v>
      </c>
      <c r="G27">
        <v>490225</v>
      </c>
      <c r="I27">
        <v>1</v>
      </c>
      <c r="J27" t="s">
        <v>84</v>
      </c>
      <c r="K27">
        <v>8250</v>
      </c>
      <c r="L27">
        <v>0</v>
      </c>
      <c r="M27" t="s">
        <v>30</v>
      </c>
      <c r="N27" t="s">
        <v>31</v>
      </c>
      <c r="O27">
        <v>1500</v>
      </c>
      <c r="P27">
        <v>0</v>
      </c>
    </row>
    <row r="28" spans="1:16" x14ac:dyDescent="0.25">
      <c r="A28" t="s">
        <v>12</v>
      </c>
      <c r="B28" t="s">
        <v>32</v>
      </c>
      <c r="E28" s="1">
        <v>42556</v>
      </c>
      <c r="F28" s="1">
        <v>42556</v>
      </c>
      <c r="G28">
        <v>620215</v>
      </c>
      <c r="I28">
        <v>1</v>
      </c>
      <c r="J28" t="s">
        <v>33</v>
      </c>
      <c r="K28">
        <v>7280</v>
      </c>
      <c r="L28">
        <v>0</v>
      </c>
      <c r="M28" t="s">
        <v>30</v>
      </c>
      <c r="N28" t="s">
        <v>34</v>
      </c>
      <c r="O28">
        <v>2600</v>
      </c>
      <c r="P28">
        <v>0</v>
      </c>
    </row>
    <row r="29" spans="1:16" x14ac:dyDescent="0.25">
      <c r="A29" t="s">
        <v>12</v>
      </c>
      <c r="B29" t="s">
        <v>60</v>
      </c>
      <c r="C29" t="s">
        <v>61</v>
      </c>
      <c r="E29" s="1">
        <v>42556</v>
      </c>
      <c r="F29" s="1">
        <v>42556</v>
      </c>
      <c r="G29" t="s">
        <v>85</v>
      </c>
      <c r="I29">
        <v>1</v>
      </c>
      <c r="J29" t="s">
        <v>86</v>
      </c>
      <c r="K29">
        <v>-250</v>
      </c>
      <c r="L29">
        <v>0</v>
      </c>
      <c r="M29" t="s">
        <v>30</v>
      </c>
      <c r="N29" t="s">
        <v>40</v>
      </c>
      <c r="O29">
        <v>0</v>
      </c>
      <c r="P29">
        <v>0</v>
      </c>
    </row>
    <row r="30" spans="1:16" x14ac:dyDescent="0.25">
      <c r="A30" t="s">
        <v>12</v>
      </c>
      <c r="B30" t="s">
        <v>87</v>
      </c>
      <c r="E30" s="1">
        <v>42556</v>
      </c>
      <c r="F30" s="1">
        <v>42556</v>
      </c>
      <c r="G30" t="s">
        <v>88</v>
      </c>
      <c r="I30">
        <v>1</v>
      </c>
      <c r="J30" t="s">
        <v>89</v>
      </c>
      <c r="K30">
        <v>560000</v>
      </c>
      <c r="L30">
        <v>0</v>
      </c>
      <c r="M30" t="s">
        <v>30</v>
      </c>
      <c r="N30" t="s">
        <v>34</v>
      </c>
      <c r="O30">
        <v>200000</v>
      </c>
      <c r="P30">
        <v>0</v>
      </c>
    </row>
    <row r="31" spans="1:16" x14ac:dyDescent="0.25">
      <c r="A31" t="s">
        <v>12</v>
      </c>
      <c r="B31" t="s">
        <v>87</v>
      </c>
      <c r="E31" s="1">
        <v>42556</v>
      </c>
      <c r="F31" s="1">
        <v>42556</v>
      </c>
      <c r="G31" t="s">
        <v>88</v>
      </c>
      <c r="I31">
        <v>2</v>
      </c>
      <c r="J31" t="s">
        <v>29</v>
      </c>
      <c r="K31">
        <v>14000</v>
      </c>
      <c r="L31">
        <v>0</v>
      </c>
      <c r="M31" t="s">
        <v>30</v>
      </c>
      <c r="N31" t="s">
        <v>34</v>
      </c>
      <c r="O31">
        <v>5000</v>
      </c>
      <c r="P31">
        <v>0</v>
      </c>
    </row>
    <row r="32" spans="1:16" x14ac:dyDescent="0.25">
      <c r="A32" t="s">
        <v>12</v>
      </c>
      <c r="B32" t="s">
        <v>35</v>
      </c>
      <c r="C32" t="s">
        <v>36</v>
      </c>
      <c r="D32" t="s">
        <v>37</v>
      </c>
      <c r="E32" s="1">
        <v>42557</v>
      </c>
      <c r="F32" s="1">
        <v>42557</v>
      </c>
      <c r="G32">
        <v>230100</v>
      </c>
      <c r="I32">
        <v>1</v>
      </c>
      <c r="J32" t="s">
        <v>90</v>
      </c>
      <c r="K32">
        <v>200</v>
      </c>
      <c r="L32">
        <v>12</v>
      </c>
      <c r="M32" t="s">
        <v>39</v>
      </c>
      <c r="N32" t="s">
        <v>40</v>
      </c>
      <c r="O32">
        <v>0</v>
      </c>
      <c r="P32">
        <v>0</v>
      </c>
    </row>
    <row r="33" spans="1:16" x14ac:dyDescent="0.25">
      <c r="A33" t="s">
        <v>12</v>
      </c>
      <c r="B33" t="s">
        <v>60</v>
      </c>
      <c r="C33" t="s">
        <v>61</v>
      </c>
      <c r="E33" s="1">
        <v>42557</v>
      </c>
      <c r="F33" s="1">
        <v>42557</v>
      </c>
      <c r="G33">
        <v>658602</v>
      </c>
      <c r="I33">
        <v>1</v>
      </c>
      <c r="J33" t="s">
        <v>91</v>
      </c>
      <c r="K33">
        <v>350</v>
      </c>
      <c r="L33">
        <v>0</v>
      </c>
      <c r="M33" t="s">
        <v>30</v>
      </c>
      <c r="N33" t="s">
        <v>40</v>
      </c>
      <c r="O33">
        <v>0</v>
      </c>
      <c r="P33">
        <v>0</v>
      </c>
    </row>
    <row r="34" spans="1:16" x14ac:dyDescent="0.25">
      <c r="A34" t="s">
        <v>12</v>
      </c>
      <c r="B34" t="s">
        <v>35</v>
      </c>
      <c r="C34" t="s">
        <v>36</v>
      </c>
      <c r="D34" t="s">
        <v>37</v>
      </c>
      <c r="E34" s="1">
        <v>42561</v>
      </c>
      <c r="F34" s="1">
        <v>42561</v>
      </c>
      <c r="G34">
        <v>230200</v>
      </c>
      <c r="I34">
        <v>1</v>
      </c>
      <c r="J34" t="s">
        <v>92</v>
      </c>
      <c r="K34">
        <v>250</v>
      </c>
      <c r="L34">
        <v>15</v>
      </c>
      <c r="M34" t="s">
        <v>39</v>
      </c>
      <c r="N34" t="s">
        <v>40</v>
      </c>
      <c r="O34">
        <v>0</v>
      </c>
      <c r="P34">
        <v>0</v>
      </c>
    </row>
    <row r="35" spans="1:16" x14ac:dyDescent="0.25">
      <c r="A35" t="s">
        <v>12</v>
      </c>
      <c r="B35" t="s">
        <v>53</v>
      </c>
      <c r="C35" t="s">
        <v>54</v>
      </c>
      <c r="D35" t="s">
        <v>55</v>
      </c>
      <c r="E35" s="1">
        <v>42561</v>
      </c>
      <c r="F35" s="1">
        <v>42561</v>
      </c>
      <c r="G35">
        <v>61850</v>
      </c>
      <c r="H35" t="s">
        <v>93</v>
      </c>
      <c r="I35">
        <v>1</v>
      </c>
      <c r="J35" t="s">
        <v>94</v>
      </c>
      <c r="K35">
        <v>1000</v>
      </c>
      <c r="L35">
        <v>60</v>
      </c>
      <c r="M35" t="s">
        <v>50</v>
      </c>
      <c r="N35" t="s">
        <v>40</v>
      </c>
      <c r="O35">
        <v>0</v>
      </c>
      <c r="P35">
        <v>0</v>
      </c>
    </row>
    <row r="36" spans="1:16" x14ac:dyDescent="0.25">
      <c r="A36" t="s">
        <v>12</v>
      </c>
      <c r="B36" t="s">
        <v>53</v>
      </c>
      <c r="C36" t="s">
        <v>54</v>
      </c>
      <c r="D36" t="s">
        <v>55</v>
      </c>
      <c r="E36" s="1">
        <v>42561</v>
      </c>
      <c r="F36" s="1">
        <v>42561</v>
      </c>
      <c r="G36">
        <v>61850</v>
      </c>
      <c r="H36" t="s">
        <v>93</v>
      </c>
      <c r="I36">
        <v>2</v>
      </c>
      <c r="J36" t="s">
        <v>95</v>
      </c>
      <c r="K36">
        <v>100</v>
      </c>
      <c r="L36">
        <v>6</v>
      </c>
      <c r="M36" t="s">
        <v>50</v>
      </c>
      <c r="N36" t="s">
        <v>40</v>
      </c>
      <c r="O36">
        <v>0</v>
      </c>
      <c r="P36">
        <v>0</v>
      </c>
    </row>
    <row r="37" spans="1:16" x14ac:dyDescent="0.25">
      <c r="A37" t="s">
        <v>12</v>
      </c>
      <c r="B37" t="s">
        <v>53</v>
      </c>
      <c r="C37" t="s">
        <v>54</v>
      </c>
      <c r="D37" t="s">
        <v>55</v>
      </c>
      <c r="E37" s="1">
        <v>42561</v>
      </c>
      <c r="F37" s="1">
        <v>42561</v>
      </c>
      <c r="G37">
        <v>61850</v>
      </c>
      <c r="H37" t="s">
        <v>93</v>
      </c>
      <c r="I37">
        <v>3</v>
      </c>
      <c r="J37" t="s">
        <v>71</v>
      </c>
      <c r="K37">
        <v>1500</v>
      </c>
      <c r="L37">
        <v>0</v>
      </c>
      <c r="M37" t="s">
        <v>52</v>
      </c>
      <c r="N37" t="s">
        <v>40</v>
      </c>
      <c r="O37">
        <v>0</v>
      </c>
      <c r="P37">
        <v>0</v>
      </c>
    </row>
    <row r="38" spans="1:16" x14ac:dyDescent="0.25">
      <c r="A38" t="s">
        <v>12</v>
      </c>
      <c r="B38" t="s">
        <v>53</v>
      </c>
      <c r="C38" t="s">
        <v>54</v>
      </c>
      <c r="D38" t="s">
        <v>55</v>
      </c>
      <c r="E38" s="1">
        <v>42561</v>
      </c>
      <c r="F38" s="1">
        <v>42561</v>
      </c>
      <c r="G38">
        <v>61850</v>
      </c>
      <c r="H38" t="s">
        <v>93</v>
      </c>
      <c r="I38">
        <v>4</v>
      </c>
      <c r="J38" t="s">
        <v>70</v>
      </c>
      <c r="K38">
        <v>5000</v>
      </c>
      <c r="L38">
        <v>300</v>
      </c>
      <c r="M38" t="s">
        <v>59</v>
      </c>
      <c r="N38" t="s">
        <v>40</v>
      </c>
      <c r="O38">
        <v>0</v>
      </c>
      <c r="P38">
        <v>0</v>
      </c>
    </row>
    <row r="39" spans="1:16" x14ac:dyDescent="0.25">
      <c r="A39" t="s">
        <v>12</v>
      </c>
      <c r="B39" t="s">
        <v>74</v>
      </c>
      <c r="C39" t="s">
        <v>75</v>
      </c>
      <c r="D39" t="s">
        <v>76</v>
      </c>
      <c r="E39" s="1">
        <v>42561</v>
      </c>
      <c r="F39" s="1">
        <v>42561</v>
      </c>
      <c r="G39">
        <v>7790</v>
      </c>
      <c r="I39">
        <v>1</v>
      </c>
      <c r="J39" t="s">
        <v>77</v>
      </c>
      <c r="K39">
        <v>850</v>
      </c>
      <c r="L39">
        <v>51</v>
      </c>
      <c r="M39" t="s">
        <v>50</v>
      </c>
      <c r="N39" t="s">
        <v>40</v>
      </c>
      <c r="O39">
        <v>0</v>
      </c>
      <c r="P39">
        <v>0</v>
      </c>
    </row>
    <row r="40" spans="1:16" x14ac:dyDescent="0.25">
      <c r="A40" t="s">
        <v>12</v>
      </c>
      <c r="B40" t="s">
        <v>63</v>
      </c>
      <c r="C40" t="s">
        <v>64</v>
      </c>
      <c r="D40" t="s">
        <v>65</v>
      </c>
      <c r="E40" s="1">
        <v>42561</v>
      </c>
      <c r="F40" s="1">
        <v>42561</v>
      </c>
      <c r="G40" t="s">
        <v>96</v>
      </c>
      <c r="I40">
        <v>1</v>
      </c>
      <c r="J40" t="s">
        <v>97</v>
      </c>
      <c r="K40">
        <v>10000</v>
      </c>
      <c r="L40">
        <v>600</v>
      </c>
      <c r="M40" t="s">
        <v>45</v>
      </c>
      <c r="N40" t="s">
        <v>40</v>
      </c>
      <c r="O40">
        <v>0</v>
      </c>
      <c r="P40">
        <v>0</v>
      </c>
    </row>
    <row r="41" spans="1:16" x14ac:dyDescent="0.25">
      <c r="A41" t="s">
        <v>12</v>
      </c>
      <c r="B41" t="s">
        <v>74</v>
      </c>
      <c r="C41" t="s">
        <v>75</v>
      </c>
      <c r="D41" t="s">
        <v>76</v>
      </c>
      <c r="E41" s="1">
        <v>42565</v>
      </c>
      <c r="F41" s="1">
        <v>42565</v>
      </c>
      <c r="G41">
        <v>7772</v>
      </c>
      <c r="I41">
        <v>1</v>
      </c>
      <c r="J41" t="s">
        <v>98</v>
      </c>
      <c r="K41">
        <v>900</v>
      </c>
      <c r="L41">
        <v>54</v>
      </c>
      <c r="M41" t="s">
        <v>50</v>
      </c>
      <c r="N41" t="s">
        <v>40</v>
      </c>
      <c r="O41">
        <v>0</v>
      </c>
      <c r="P41">
        <v>0</v>
      </c>
    </row>
    <row r="42" spans="1:16" x14ac:dyDescent="0.25">
      <c r="A42" t="s">
        <v>12</v>
      </c>
      <c r="B42" t="s">
        <v>74</v>
      </c>
      <c r="C42" t="s">
        <v>75</v>
      </c>
      <c r="D42" t="s">
        <v>76</v>
      </c>
      <c r="E42" s="1">
        <v>42565</v>
      </c>
      <c r="F42" s="1">
        <v>42565</v>
      </c>
      <c r="G42">
        <v>7773</v>
      </c>
      <c r="I42">
        <v>1</v>
      </c>
      <c r="J42" t="s">
        <v>99</v>
      </c>
      <c r="K42">
        <v>600</v>
      </c>
      <c r="L42">
        <v>36</v>
      </c>
      <c r="M42" t="s">
        <v>39</v>
      </c>
      <c r="N42" t="s">
        <v>40</v>
      </c>
      <c r="O42">
        <v>0</v>
      </c>
      <c r="P42">
        <v>0</v>
      </c>
    </row>
    <row r="43" spans="1:16" x14ac:dyDescent="0.25">
      <c r="A43" t="s">
        <v>12</v>
      </c>
      <c r="B43" t="s">
        <v>68</v>
      </c>
      <c r="E43" s="1">
        <v>42566</v>
      </c>
      <c r="F43" s="1">
        <v>42566</v>
      </c>
      <c r="G43">
        <v>105050</v>
      </c>
      <c r="I43">
        <v>1</v>
      </c>
      <c r="J43" t="s">
        <v>100</v>
      </c>
      <c r="K43">
        <v>350</v>
      </c>
      <c r="L43">
        <v>0</v>
      </c>
      <c r="M43" t="s">
        <v>30</v>
      </c>
      <c r="N43" t="s">
        <v>40</v>
      </c>
      <c r="O43">
        <v>0</v>
      </c>
      <c r="P43">
        <v>0</v>
      </c>
    </row>
    <row r="44" spans="1:16" x14ac:dyDescent="0.25">
      <c r="A44" t="s">
        <v>12</v>
      </c>
      <c r="B44" t="s">
        <v>80</v>
      </c>
      <c r="E44" s="1">
        <v>42566</v>
      </c>
      <c r="F44" s="1">
        <v>42566</v>
      </c>
      <c r="G44">
        <v>123460</v>
      </c>
      <c r="I44">
        <v>1</v>
      </c>
      <c r="J44" t="s">
        <v>81</v>
      </c>
      <c r="K44">
        <v>9900</v>
      </c>
      <c r="L44">
        <v>0</v>
      </c>
      <c r="M44" t="s">
        <v>30</v>
      </c>
      <c r="N44" t="s">
        <v>31</v>
      </c>
      <c r="O44">
        <v>1800</v>
      </c>
      <c r="P44">
        <v>0</v>
      </c>
    </row>
    <row r="45" spans="1:16" x14ac:dyDescent="0.25">
      <c r="A45" t="s">
        <v>12</v>
      </c>
      <c r="B45" t="s">
        <v>101</v>
      </c>
      <c r="C45" t="s">
        <v>102</v>
      </c>
      <c r="E45" s="1">
        <v>42566</v>
      </c>
      <c r="F45" s="1">
        <v>42566</v>
      </c>
      <c r="G45">
        <v>1885</v>
      </c>
      <c r="I45">
        <v>1</v>
      </c>
      <c r="J45" t="s">
        <v>103</v>
      </c>
      <c r="K45">
        <v>1500</v>
      </c>
      <c r="L45">
        <v>90</v>
      </c>
      <c r="M45" t="s">
        <v>50</v>
      </c>
      <c r="N45" t="s">
        <v>40</v>
      </c>
      <c r="O45">
        <v>0</v>
      </c>
      <c r="P45">
        <v>0</v>
      </c>
    </row>
    <row r="46" spans="1:16" x14ac:dyDescent="0.25">
      <c r="A46" t="s">
        <v>12</v>
      </c>
      <c r="B46" t="s">
        <v>41</v>
      </c>
      <c r="C46" t="s">
        <v>42</v>
      </c>
      <c r="D46" t="s">
        <v>43</v>
      </c>
      <c r="E46" s="1">
        <v>42566</v>
      </c>
      <c r="F46" s="1">
        <v>42566</v>
      </c>
      <c r="G46">
        <v>300350</v>
      </c>
      <c r="I46">
        <v>1</v>
      </c>
      <c r="J46" t="s">
        <v>104</v>
      </c>
      <c r="K46">
        <v>650</v>
      </c>
      <c r="L46">
        <v>39</v>
      </c>
      <c r="M46" t="s">
        <v>50</v>
      </c>
      <c r="N46" t="s">
        <v>40</v>
      </c>
      <c r="O46">
        <v>0</v>
      </c>
      <c r="P46">
        <v>0</v>
      </c>
    </row>
    <row r="47" spans="1:16" x14ac:dyDescent="0.25">
      <c r="A47" t="s">
        <v>12</v>
      </c>
      <c r="B47" t="s">
        <v>41</v>
      </c>
      <c r="C47" t="s">
        <v>42</v>
      </c>
      <c r="D47" t="s">
        <v>43</v>
      </c>
      <c r="E47" s="1">
        <v>42566</v>
      </c>
      <c r="F47" s="1">
        <v>42566</v>
      </c>
      <c r="G47">
        <v>300402</v>
      </c>
      <c r="I47">
        <v>1</v>
      </c>
      <c r="J47" t="s">
        <v>105</v>
      </c>
      <c r="K47">
        <v>800</v>
      </c>
      <c r="L47">
        <v>48</v>
      </c>
      <c r="M47" t="s">
        <v>45</v>
      </c>
      <c r="N47" t="s">
        <v>40</v>
      </c>
      <c r="O47">
        <v>0</v>
      </c>
      <c r="P47">
        <v>0</v>
      </c>
    </row>
    <row r="48" spans="1:16" x14ac:dyDescent="0.25">
      <c r="A48" t="s">
        <v>12</v>
      </c>
      <c r="B48" t="s">
        <v>106</v>
      </c>
      <c r="C48" t="s">
        <v>107</v>
      </c>
      <c r="D48" t="s">
        <v>108</v>
      </c>
      <c r="E48" s="1">
        <v>42566</v>
      </c>
      <c r="F48" s="1">
        <v>42566</v>
      </c>
      <c r="G48">
        <v>43370</v>
      </c>
      <c r="I48">
        <v>1</v>
      </c>
      <c r="J48" t="s">
        <v>109</v>
      </c>
      <c r="K48">
        <v>3500</v>
      </c>
      <c r="L48">
        <v>210</v>
      </c>
      <c r="M48" t="s">
        <v>50</v>
      </c>
      <c r="N48" t="s">
        <v>40</v>
      </c>
      <c r="O48">
        <v>0</v>
      </c>
      <c r="P48">
        <v>0</v>
      </c>
    </row>
    <row r="49" spans="1:16" x14ac:dyDescent="0.25">
      <c r="A49" t="s">
        <v>12</v>
      </c>
      <c r="B49" t="s">
        <v>53</v>
      </c>
      <c r="C49" t="s">
        <v>54</v>
      </c>
      <c r="D49" t="s">
        <v>55</v>
      </c>
      <c r="E49" s="1">
        <v>42566</v>
      </c>
      <c r="F49" s="1">
        <v>42566</v>
      </c>
      <c r="G49">
        <v>61890</v>
      </c>
      <c r="H49" t="s">
        <v>110</v>
      </c>
      <c r="I49">
        <v>1</v>
      </c>
      <c r="J49" t="s">
        <v>58</v>
      </c>
      <c r="K49">
        <v>15000</v>
      </c>
      <c r="L49">
        <v>900</v>
      </c>
      <c r="M49" t="s">
        <v>59</v>
      </c>
      <c r="N49" t="s">
        <v>40</v>
      </c>
      <c r="O49">
        <v>0</v>
      </c>
      <c r="P49">
        <v>0</v>
      </c>
    </row>
    <row r="50" spans="1:16" x14ac:dyDescent="0.25">
      <c r="A50" t="s">
        <v>12</v>
      </c>
      <c r="B50" t="s">
        <v>32</v>
      </c>
      <c r="E50" s="1">
        <v>42566</v>
      </c>
      <c r="F50" s="1">
        <v>42566</v>
      </c>
      <c r="G50">
        <v>620220</v>
      </c>
      <c r="I50">
        <v>1</v>
      </c>
      <c r="J50" t="s">
        <v>33</v>
      </c>
      <c r="K50">
        <v>7000</v>
      </c>
      <c r="L50">
        <v>0</v>
      </c>
      <c r="M50" t="s">
        <v>30</v>
      </c>
      <c r="N50" t="s">
        <v>34</v>
      </c>
      <c r="O50">
        <v>2500</v>
      </c>
      <c r="P50">
        <v>0</v>
      </c>
    </row>
    <row r="51" spans="1:16" x14ac:dyDescent="0.25">
      <c r="A51" t="s">
        <v>12</v>
      </c>
      <c r="B51" t="s">
        <v>60</v>
      </c>
      <c r="C51" t="s">
        <v>61</v>
      </c>
      <c r="E51" s="1">
        <v>42566</v>
      </c>
      <c r="F51" s="1">
        <v>42566</v>
      </c>
      <c r="G51">
        <v>658610</v>
      </c>
      <c r="I51">
        <v>1</v>
      </c>
      <c r="J51" t="s">
        <v>111</v>
      </c>
      <c r="K51">
        <v>800</v>
      </c>
      <c r="L51">
        <v>0</v>
      </c>
      <c r="M51" t="s">
        <v>30</v>
      </c>
      <c r="N51" t="s">
        <v>40</v>
      </c>
      <c r="O51">
        <v>0</v>
      </c>
      <c r="P51">
        <v>0</v>
      </c>
    </row>
    <row r="52" spans="1:16" x14ac:dyDescent="0.25">
      <c r="A52" t="s">
        <v>12</v>
      </c>
      <c r="B52" t="s">
        <v>112</v>
      </c>
      <c r="D52" t="s">
        <v>48</v>
      </c>
      <c r="E52" s="1">
        <v>42566</v>
      </c>
      <c r="F52" s="1">
        <v>42566</v>
      </c>
      <c r="G52" t="s">
        <v>113</v>
      </c>
      <c r="I52">
        <v>1</v>
      </c>
      <c r="J52" t="s">
        <v>114</v>
      </c>
      <c r="K52">
        <v>100</v>
      </c>
      <c r="L52">
        <v>6</v>
      </c>
      <c r="M52" t="s">
        <v>115</v>
      </c>
      <c r="N52" t="s">
        <v>40</v>
      </c>
      <c r="O52">
        <v>0</v>
      </c>
      <c r="P52">
        <v>0</v>
      </c>
    </row>
    <row r="53" spans="1:16" x14ac:dyDescent="0.25">
      <c r="A53" t="s">
        <v>12</v>
      </c>
      <c r="B53" t="s">
        <v>112</v>
      </c>
      <c r="D53" t="s">
        <v>48</v>
      </c>
      <c r="E53" s="1">
        <v>42566</v>
      </c>
      <c r="F53" s="1">
        <v>42566</v>
      </c>
      <c r="G53" t="s">
        <v>113</v>
      </c>
      <c r="I53">
        <v>2</v>
      </c>
      <c r="J53" t="s">
        <v>116</v>
      </c>
      <c r="K53">
        <v>200</v>
      </c>
      <c r="L53">
        <v>12</v>
      </c>
      <c r="M53" t="s">
        <v>115</v>
      </c>
      <c r="N53" t="s">
        <v>40</v>
      </c>
      <c r="O53">
        <v>0</v>
      </c>
      <c r="P53">
        <v>0</v>
      </c>
    </row>
    <row r="54" spans="1:16" x14ac:dyDescent="0.25">
      <c r="A54" t="s">
        <v>12</v>
      </c>
      <c r="B54" t="s">
        <v>112</v>
      </c>
      <c r="D54" t="s">
        <v>48</v>
      </c>
      <c r="E54" s="1">
        <v>42566</v>
      </c>
      <c r="F54" s="1">
        <v>42566</v>
      </c>
      <c r="G54" t="s">
        <v>113</v>
      </c>
      <c r="I54">
        <v>3</v>
      </c>
      <c r="J54" t="s">
        <v>117</v>
      </c>
      <c r="K54">
        <v>300</v>
      </c>
      <c r="L54">
        <v>18</v>
      </c>
      <c r="M54" t="s">
        <v>115</v>
      </c>
      <c r="N54" t="s">
        <v>40</v>
      </c>
      <c r="O54">
        <v>0</v>
      </c>
      <c r="P54">
        <v>0</v>
      </c>
    </row>
    <row r="55" spans="1:16" x14ac:dyDescent="0.25">
      <c r="A55" t="s">
        <v>12</v>
      </c>
      <c r="B55" t="s">
        <v>28</v>
      </c>
      <c r="E55" s="1">
        <v>42566</v>
      </c>
      <c r="F55" s="1">
        <v>42566</v>
      </c>
      <c r="G55" t="s">
        <v>118</v>
      </c>
      <c r="I55">
        <v>1</v>
      </c>
      <c r="J55" t="s">
        <v>119</v>
      </c>
      <c r="K55">
        <v>-5500</v>
      </c>
      <c r="L55">
        <v>0</v>
      </c>
      <c r="M55" t="s">
        <v>30</v>
      </c>
      <c r="N55" t="s">
        <v>31</v>
      </c>
      <c r="O55">
        <v>-1000</v>
      </c>
      <c r="P55">
        <v>0</v>
      </c>
    </row>
    <row r="56" spans="1:16" x14ac:dyDescent="0.25">
      <c r="A56" t="s">
        <v>12</v>
      </c>
      <c r="B56" t="s">
        <v>53</v>
      </c>
      <c r="C56" t="s">
        <v>54</v>
      </c>
      <c r="D56" t="s">
        <v>55</v>
      </c>
      <c r="E56" s="1">
        <v>42566</v>
      </c>
      <c r="F56" s="1">
        <v>42566</v>
      </c>
      <c r="G56" t="s">
        <v>120</v>
      </c>
      <c r="I56">
        <v>1</v>
      </c>
      <c r="J56" t="s">
        <v>62</v>
      </c>
      <c r="K56">
        <v>-200</v>
      </c>
      <c r="L56">
        <v>-12</v>
      </c>
      <c r="M56" t="s">
        <v>50</v>
      </c>
      <c r="N56" t="s">
        <v>40</v>
      </c>
      <c r="O56">
        <v>0</v>
      </c>
      <c r="P56">
        <v>0</v>
      </c>
    </row>
    <row r="57" spans="1:16" x14ac:dyDescent="0.25">
      <c r="A57" t="s">
        <v>12</v>
      </c>
      <c r="B57" t="s">
        <v>63</v>
      </c>
      <c r="C57" t="s">
        <v>64</v>
      </c>
      <c r="D57" t="s">
        <v>65</v>
      </c>
      <c r="E57" s="1">
        <v>42566</v>
      </c>
      <c r="F57" s="1">
        <v>42566</v>
      </c>
      <c r="G57" t="s">
        <v>121</v>
      </c>
      <c r="I57">
        <v>1</v>
      </c>
      <c r="J57" t="s">
        <v>122</v>
      </c>
      <c r="K57">
        <v>2700</v>
      </c>
      <c r="L57">
        <v>162</v>
      </c>
      <c r="M57" t="s">
        <v>50</v>
      </c>
      <c r="N57" t="s">
        <v>40</v>
      </c>
      <c r="O57">
        <v>0</v>
      </c>
      <c r="P57">
        <v>0</v>
      </c>
    </row>
    <row r="58" spans="1:16" x14ac:dyDescent="0.25">
      <c r="A58" t="s">
        <v>12</v>
      </c>
      <c r="B58" t="s">
        <v>101</v>
      </c>
      <c r="C58" t="s">
        <v>102</v>
      </c>
      <c r="E58" s="1">
        <v>42567</v>
      </c>
      <c r="F58" s="1">
        <v>42567</v>
      </c>
      <c r="G58">
        <v>1891</v>
      </c>
      <c r="I58">
        <v>1</v>
      </c>
      <c r="J58" t="s">
        <v>123</v>
      </c>
      <c r="K58">
        <v>1200</v>
      </c>
      <c r="L58">
        <v>72</v>
      </c>
      <c r="M58" t="s">
        <v>50</v>
      </c>
      <c r="N58" t="s">
        <v>40</v>
      </c>
      <c r="O58">
        <v>0</v>
      </c>
      <c r="P58">
        <v>0</v>
      </c>
    </row>
    <row r="59" spans="1:16" x14ac:dyDescent="0.25">
      <c r="A59" t="s">
        <v>12</v>
      </c>
      <c r="B59" t="s">
        <v>124</v>
      </c>
      <c r="C59" t="s">
        <v>125</v>
      </c>
      <c r="D59" t="s">
        <v>126</v>
      </c>
      <c r="E59" s="1">
        <v>42570</v>
      </c>
      <c r="F59" s="1">
        <v>42570</v>
      </c>
      <c r="G59" t="s">
        <v>127</v>
      </c>
      <c r="I59">
        <v>1</v>
      </c>
      <c r="J59" t="s">
        <v>128</v>
      </c>
      <c r="K59">
        <v>20000</v>
      </c>
      <c r="L59">
        <v>1200</v>
      </c>
      <c r="M59" t="s">
        <v>45</v>
      </c>
      <c r="N59" t="s">
        <v>40</v>
      </c>
      <c r="O59">
        <v>0</v>
      </c>
      <c r="P59">
        <v>0</v>
      </c>
    </row>
    <row r="60" spans="1:16" x14ac:dyDescent="0.25">
      <c r="A60" t="s">
        <v>12</v>
      </c>
      <c r="B60" t="s">
        <v>124</v>
      </c>
      <c r="C60" t="s">
        <v>125</v>
      </c>
      <c r="D60" t="s">
        <v>126</v>
      </c>
      <c r="E60" s="1">
        <v>42570</v>
      </c>
      <c r="F60" s="1">
        <v>42570</v>
      </c>
      <c r="G60" t="s">
        <v>127</v>
      </c>
      <c r="I60">
        <v>2</v>
      </c>
      <c r="J60" t="s">
        <v>129</v>
      </c>
      <c r="K60">
        <v>5000</v>
      </c>
      <c r="L60">
        <v>0</v>
      </c>
      <c r="M60" t="s">
        <v>130</v>
      </c>
      <c r="N60" t="s">
        <v>40</v>
      </c>
      <c r="O60">
        <v>0</v>
      </c>
      <c r="P60">
        <v>0</v>
      </c>
    </row>
    <row r="61" spans="1:16" x14ac:dyDescent="0.25">
      <c r="A61" t="s">
        <v>12</v>
      </c>
      <c r="B61" t="s">
        <v>68</v>
      </c>
      <c r="E61" s="1">
        <v>42571</v>
      </c>
      <c r="F61" s="1">
        <v>42571</v>
      </c>
      <c r="G61">
        <v>123458</v>
      </c>
      <c r="I61">
        <v>1</v>
      </c>
      <c r="J61" t="s">
        <v>131</v>
      </c>
      <c r="K61">
        <v>250</v>
      </c>
      <c r="L61">
        <v>0</v>
      </c>
      <c r="M61" t="s">
        <v>52</v>
      </c>
      <c r="N61" t="s">
        <v>40</v>
      </c>
      <c r="O61">
        <v>0</v>
      </c>
      <c r="P61">
        <v>0</v>
      </c>
    </row>
    <row r="62" spans="1:16" x14ac:dyDescent="0.25">
      <c r="A62" t="s">
        <v>12</v>
      </c>
      <c r="B62" t="s">
        <v>68</v>
      </c>
      <c r="E62" s="1">
        <v>42571</v>
      </c>
      <c r="F62" s="1">
        <v>42571</v>
      </c>
      <c r="G62">
        <v>123458</v>
      </c>
      <c r="I62">
        <v>2</v>
      </c>
      <c r="J62" t="s">
        <v>132</v>
      </c>
      <c r="K62">
        <v>150</v>
      </c>
      <c r="L62">
        <v>0</v>
      </c>
      <c r="M62" t="s">
        <v>52</v>
      </c>
      <c r="N62" t="s">
        <v>40</v>
      </c>
      <c r="O62">
        <v>0</v>
      </c>
      <c r="P62">
        <v>0</v>
      </c>
    </row>
    <row r="63" spans="1:16" x14ac:dyDescent="0.25">
      <c r="A63" t="s">
        <v>12</v>
      </c>
      <c r="B63" t="s">
        <v>80</v>
      </c>
      <c r="E63" s="1">
        <v>42571</v>
      </c>
      <c r="F63" s="1">
        <v>42571</v>
      </c>
      <c r="G63">
        <v>123465</v>
      </c>
      <c r="I63">
        <v>1</v>
      </c>
      <c r="J63" t="s">
        <v>81</v>
      </c>
      <c r="K63">
        <v>8250</v>
      </c>
      <c r="L63">
        <v>0</v>
      </c>
      <c r="M63" t="s">
        <v>30</v>
      </c>
      <c r="N63" t="s">
        <v>31</v>
      </c>
      <c r="O63">
        <v>1500</v>
      </c>
      <c r="P63">
        <v>0</v>
      </c>
    </row>
    <row r="64" spans="1:16" x14ac:dyDescent="0.25">
      <c r="A64" t="s">
        <v>12</v>
      </c>
      <c r="B64" t="s">
        <v>101</v>
      </c>
      <c r="C64" t="s">
        <v>102</v>
      </c>
      <c r="E64" s="1">
        <v>42571</v>
      </c>
      <c r="F64" s="1">
        <v>42571</v>
      </c>
      <c r="G64">
        <v>2010</v>
      </c>
      <c r="I64">
        <v>1</v>
      </c>
      <c r="J64" t="s">
        <v>133</v>
      </c>
      <c r="K64">
        <v>900</v>
      </c>
      <c r="L64">
        <v>54</v>
      </c>
      <c r="M64" t="s">
        <v>50</v>
      </c>
      <c r="N64" t="s">
        <v>40</v>
      </c>
      <c r="O64">
        <v>0</v>
      </c>
      <c r="P64">
        <v>0</v>
      </c>
    </row>
    <row r="65" spans="1:16" x14ac:dyDescent="0.25">
      <c r="A65" t="s">
        <v>12</v>
      </c>
      <c r="B65" t="s">
        <v>106</v>
      </c>
      <c r="C65" t="s">
        <v>107</v>
      </c>
      <c r="D65" t="s">
        <v>108</v>
      </c>
      <c r="E65" s="1">
        <v>42571</v>
      </c>
      <c r="F65" s="1">
        <v>42571</v>
      </c>
      <c r="G65">
        <v>43330</v>
      </c>
      <c r="I65">
        <v>1</v>
      </c>
      <c r="J65" t="s">
        <v>134</v>
      </c>
      <c r="K65">
        <v>1000</v>
      </c>
      <c r="L65">
        <v>60</v>
      </c>
      <c r="M65" t="s">
        <v>50</v>
      </c>
      <c r="N65" t="s">
        <v>40</v>
      </c>
      <c r="O65">
        <v>0</v>
      </c>
      <c r="P65">
        <v>0</v>
      </c>
    </row>
    <row r="66" spans="1:16" x14ac:dyDescent="0.25">
      <c r="A66" t="s">
        <v>12</v>
      </c>
      <c r="B66" t="s">
        <v>46</v>
      </c>
      <c r="C66" t="s">
        <v>47</v>
      </c>
      <c r="D66" t="s">
        <v>48</v>
      </c>
      <c r="E66" s="1">
        <v>42571</v>
      </c>
      <c r="F66" s="1">
        <v>42571</v>
      </c>
      <c r="G66">
        <v>452300</v>
      </c>
      <c r="I66">
        <v>1</v>
      </c>
      <c r="J66" t="s">
        <v>135</v>
      </c>
      <c r="K66">
        <v>300</v>
      </c>
      <c r="L66">
        <v>0</v>
      </c>
      <c r="M66" t="s">
        <v>30</v>
      </c>
      <c r="N66" t="s">
        <v>40</v>
      </c>
      <c r="O66">
        <v>0</v>
      </c>
      <c r="P66">
        <v>0</v>
      </c>
    </row>
    <row r="67" spans="1:16" x14ac:dyDescent="0.25">
      <c r="A67" t="s">
        <v>12</v>
      </c>
      <c r="B67" t="s">
        <v>53</v>
      </c>
      <c r="C67" t="s">
        <v>54</v>
      </c>
      <c r="D67" t="s">
        <v>55</v>
      </c>
      <c r="E67" s="1">
        <v>42571</v>
      </c>
      <c r="F67" s="1">
        <v>42571</v>
      </c>
      <c r="G67">
        <v>61900</v>
      </c>
      <c r="H67" t="s">
        <v>136</v>
      </c>
      <c r="I67">
        <v>1</v>
      </c>
      <c r="J67" t="s">
        <v>62</v>
      </c>
      <c r="K67">
        <v>2000</v>
      </c>
      <c r="L67">
        <v>120</v>
      </c>
      <c r="M67" t="s">
        <v>59</v>
      </c>
      <c r="N67" t="s">
        <v>40</v>
      </c>
      <c r="O67">
        <v>0</v>
      </c>
      <c r="P67">
        <v>0</v>
      </c>
    </row>
    <row r="68" spans="1:16" x14ac:dyDescent="0.25">
      <c r="A68" t="s">
        <v>12</v>
      </c>
      <c r="B68" t="s">
        <v>32</v>
      </c>
      <c r="E68" s="1">
        <v>42571</v>
      </c>
      <c r="F68" s="1">
        <v>42571</v>
      </c>
      <c r="G68">
        <v>620230</v>
      </c>
      <c r="I68">
        <v>1</v>
      </c>
      <c r="J68" t="s">
        <v>33</v>
      </c>
      <c r="K68">
        <v>9100</v>
      </c>
      <c r="L68">
        <v>0</v>
      </c>
      <c r="M68" t="s">
        <v>30</v>
      </c>
      <c r="N68" t="s">
        <v>34</v>
      </c>
      <c r="O68">
        <v>3250</v>
      </c>
      <c r="P68">
        <v>0</v>
      </c>
    </row>
    <row r="69" spans="1:16" x14ac:dyDescent="0.25">
      <c r="A69" t="s">
        <v>12</v>
      </c>
      <c r="B69" t="s">
        <v>35</v>
      </c>
      <c r="C69" t="s">
        <v>36</v>
      </c>
      <c r="D69" t="s">
        <v>37</v>
      </c>
      <c r="E69" s="1">
        <v>42571</v>
      </c>
      <c r="F69" s="1">
        <v>42571</v>
      </c>
      <c r="G69">
        <v>650700</v>
      </c>
      <c r="I69">
        <v>1</v>
      </c>
      <c r="J69" t="s">
        <v>137</v>
      </c>
      <c r="K69">
        <v>50</v>
      </c>
      <c r="L69">
        <v>3</v>
      </c>
      <c r="M69" t="s">
        <v>39</v>
      </c>
      <c r="N69" t="s">
        <v>40</v>
      </c>
      <c r="O69">
        <v>0</v>
      </c>
      <c r="P69">
        <v>0</v>
      </c>
    </row>
    <row r="70" spans="1:16" x14ac:dyDescent="0.25">
      <c r="A70" t="s">
        <v>12</v>
      </c>
      <c r="B70" t="s">
        <v>60</v>
      </c>
      <c r="C70" t="s">
        <v>61</v>
      </c>
      <c r="E70" s="1">
        <v>42571</v>
      </c>
      <c r="F70" s="1">
        <v>42571</v>
      </c>
      <c r="G70">
        <v>658650</v>
      </c>
      <c r="I70">
        <v>1</v>
      </c>
      <c r="J70" t="s">
        <v>138</v>
      </c>
      <c r="K70">
        <v>1000</v>
      </c>
      <c r="L70">
        <v>0</v>
      </c>
      <c r="M70" t="s">
        <v>30</v>
      </c>
      <c r="N70" t="s">
        <v>40</v>
      </c>
      <c r="O70">
        <v>0</v>
      </c>
      <c r="P70">
        <v>0</v>
      </c>
    </row>
    <row r="71" spans="1:16" x14ac:dyDescent="0.25">
      <c r="A71" t="s">
        <v>12</v>
      </c>
      <c r="B71" t="s">
        <v>60</v>
      </c>
      <c r="C71" t="s">
        <v>61</v>
      </c>
      <c r="E71" s="1">
        <v>42571</v>
      </c>
      <c r="F71" s="1">
        <v>42571</v>
      </c>
      <c r="G71" t="s">
        <v>139</v>
      </c>
      <c r="I71">
        <v>1</v>
      </c>
      <c r="J71" t="s">
        <v>140</v>
      </c>
      <c r="K71">
        <v>10000</v>
      </c>
      <c r="L71">
        <v>0</v>
      </c>
      <c r="M71" t="s">
        <v>30</v>
      </c>
      <c r="N71" t="s">
        <v>40</v>
      </c>
      <c r="O71">
        <v>0</v>
      </c>
      <c r="P71">
        <v>0</v>
      </c>
    </row>
    <row r="72" spans="1:16" x14ac:dyDescent="0.25">
      <c r="A72" t="s">
        <v>12</v>
      </c>
      <c r="B72" t="s">
        <v>60</v>
      </c>
      <c r="C72" t="s">
        <v>61</v>
      </c>
      <c r="E72" s="1">
        <v>42571</v>
      </c>
      <c r="F72" s="1">
        <v>42571</v>
      </c>
      <c r="G72" t="s">
        <v>139</v>
      </c>
      <c r="I72">
        <v>2</v>
      </c>
      <c r="J72" t="s">
        <v>141</v>
      </c>
      <c r="K72">
        <v>5000</v>
      </c>
      <c r="L72">
        <v>0</v>
      </c>
      <c r="M72" t="s">
        <v>30</v>
      </c>
      <c r="N72" t="s">
        <v>40</v>
      </c>
      <c r="O72">
        <v>0</v>
      </c>
      <c r="P72">
        <v>0</v>
      </c>
    </row>
    <row r="73" spans="1:16" x14ac:dyDescent="0.25">
      <c r="A73" t="s">
        <v>12</v>
      </c>
      <c r="B73" t="s">
        <v>63</v>
      </c>
      <c r="C73" t="s">
        <v>64</v>
      </c>
      <c r="D73" t="s">
        <v>65</v>
      </c>
      <c r="E73" s="1">
        <v>42571</v>
      </c>
      <c r="F73" s="1">
        <v>42571</v>
      </c>
      <c r="G73" t="s">
        <v>142</v>
      </c>
      <c r="I73">
        <v>1</v>
      </c>
      <c r="J73" t="s">
        <v>143</v>
      </c>
      <c r="K73">
        <v>-1000</v>
      </c>
      <c r="L73">
        <v>-60</v>
      </c>
      <c r="M73" t="s">
        <v>50</v>
      </c>
      <c r="N73" t="s">
        <v>40</v>
      </c>
      <c r="O73">
        <v>0</v>
      </c>
      <c r="P73">
        <v>0</v>
      </c>
    </row>
    <row r="74" spans="1:16" x14ac:dyDescent="0.25">
      <c r="A74" t="s">
        <v>12</v>
      </c>
      <c r="B74" t="s">
        <v>63</v>
      </c>
      <c r="C74" t="s">
        <v>64</v>
      </c>
      <c r="D74" t="s">
        <v>65</v>
      </c>
      <c r="E74" s="1">
        <v>42571</v>
      </c>
      <c r="F74" s="1">
        <v>42571</v>
      </c>
      <c r="G74" t="s">
        <v>144</v>
      </c>
      <c r="I74">
        <v>1</v>
      </c>
      <c r="J74" t="s">
        <v>145</v>
      </c>
      <c r="K74">
        <v>5000</v>
      </c>
      <c r="L74">
        <v>300</v>
      </c>
      <c r="M74" t="s">
        <v>45</v>
      </c>
      <c r="N74" t="s">
        <v>40</v>
      </c>
      <c r="O74">
        <v>0</v>
      </c>
      <c r="P74">
        <v>0</v>
      </c>
    </row>
    <row r="75" spans="1:16" x14ac:dyDescent="0.25">
      <c r="A75" t="s">
        <v>12</v>
      </c>
      <c r="B75" t="s">
        <v>124</v>
      </c>
      <c r="C75" t="s">
        <v>125</v>
      </c>
      <c r="D75" t="s">
        <v>126</v>
      </c>
      <c r="E75" s="1">
        <v>42573</v>
      </c>
      <c r="F75" s="1">
        <v>42573</v>
      </c>
      <c r="G75" t="s">
        <v>146</v>
      </c>
      <c r="I75">
        <v>1</v>
      </c>
      <c r="J75" t="s">
        <v>147</v>
      </c>
      <c r="K75">
        <v>8000</v>
      </c>
      <c r="L75">
        <v>480</v>
      </c>
      <c r="M75" t="s">
        <v>39</v>
      </c>
      <c r="N75" t="s">
        <v>40</v>
      </c>
      <c r="O75">
        <v>0</v>
      </c>
      <c r="P75">
        <v>0</v>
      </c>
    </row>
    <row r="76" spans="1:16" x14ac:dyDescent="0.25">
      <c r="A76" t="s">
        <v>12</v>
      </c>
      <c r="B76" t="s">
        <v>148</v>
      </c>
      <c r="E76" s="1">
        <v>42573</v>
      </c>
      <c r="F76" s="1">
        <v>42573</v>
      </c>
      <c r="G76" t="s">
        <v>149</v>
      </c>
      <c r="I76">
        <v>1</v>
      </c>
      <c r="J76" t="s">
        <v>150</v>
      </c>
      <c r="K76">
        <v>12000</v>
      </c>
      <c r="L76">
        <v>0</v>
      </c>
      <c r="M76" t="s">
        <v>151</v>
      </c>
      <c r="N76" t="s">
        <v>40</v>
      </c>
      <c r="O76">
        <v>0</v>
      </c>
      <c r="P76">
        <v>0</v>
      </c>
    </row>
    <row r="77" spans="1:16" x14ac:dyDescent="0.25">
      <c r="A77" t="s">
        <v>12</v>
      </c>
      <c r="B77" t="s">
        <v>152</v>
      </c>
      <c r="E77" s="1">
        <v>42573</v>
      </c>
      <c r="F77" s="1">
        <v>42573</v>
      </c>
      <c r="G77" t="s">
        <v>153</v>
      </c>
      <c r="I77">
        <v>1</v>
      </c>
      <c r="J77" t="s">
        <v>154</v>
      </c>
      <c r="K77">
        <v>4200</v>
      </c>
      <c r="L77">
        <v>0</v>
      </c>
      <c r="M77" t="s">
        <v>30</v>
      </c>
      <c r="N77" t="s">
        <v>34</v>
      </c>
      <c r="O77">
        <v>1500</v>
      </c>
      <c r="P77">
        <v>0</v>
      </c>
    </row>
    <row r="78" spans="1:16" x14ac:dyDescent="0.25">
      <c r="A78" t="s">
        <v>12</v>
      </c>
      <c r="B78" t="s">
        <v>60</v>
      </c>
      <c r="C78" t="s">
        <v>61</v>
      </c>
      <c r="E78" s="1">
        <v>42574</v>
      </c>
      <c r="F78" s="1">
        <v>42574</v>
      </c>
      <c r="G78">
        <v>33154</v>
      </c>
      <c r="I78">
        <v>1</v>
      </c>
      <c r="J78" t="s">
        <v>155</v>
      </c>
      <c r="K78">
        <v>280</v>
      </c>
      <c r="L78">
        <v>0</v>
      </c>
      <c r="M78" t="s">
        <v>30</v>
      </c>
      <c r="N78" t="s">
        <v>40</v>
      </c>
      <c r="O78">
        <v>0</v>
      </c>
      <c r="P78">
        <v>0</v>
      </c>
    </row>
    <row r="79" spans="1:16" x14ac:dyDescent="0.25">
      <c r="A79" t="s">
        <v>12</v>
      </c>
      <c r="B79" t="s">
        <v>41</v>
      </c>
      <c r="C79" t="s">
        <v>42</v>
      </c>
      <c r="D79" t="s">
        <v>43</v>
      </c>
      <c r="E79" s="1">
        <v>42576</v>
      </c>
      <c r="F79" s="1">
        <v>42576</v>
      </c>
      <c r="G79">
        <v>300601</v>
      </c>
      <c r="I79">
        <v>1</v>
      </c>
      <c r="J79" t="s">
        <v>156</v>
      </c>
      <c r="K79">
        <v>150</v>
      </c>
      <c r="L79">
        <v>9</v>
      </c>
      <c r="M79" t="s">
        <v>50</v>
      </c>
      <c r="N79" t="s">
        <v>40</v>
      </c>
      <c r="O79">
        <v>0</v>
      </c>
      <c r="P79">
        <v>0</v>
      </c>
    </row>
    <row r="80" spans="1:16" x14ac:dyDescent="0.25">
      <c r="A80" t="s">
        <v>12</v>
      </c>
      <c r="B80" t="s">
        <v>28</v>
      </c>
      <c r="E80" s="1">
        <v>42576</v>
      </c>
      <c r="F80" s="1">
        <v>42576</v>
      </c>
      <c r="G80">
        <v>490400</v>
      </c>
      <c r="I80">
        <v>1</v>
      </c>
      <c r="J80" t="s">
        <v>57</v>
      </c>
      <c r="K80">
        <v>11000</v>
      </c>
      <c r="L80">
        <v>0</v>
      </c>
      <c r="M80" t="s">
        <v>30</v>
      </c>
      <c r="N80" t="s">
        <v>31</v>
      </c>
      <c r="O80">
        <v>2000</v>
      </c>
      <c r="P80">
        <v>0</v>
      </c>
    </row>
    <row r="81" spans="1:16" x14ac:dyDescent="0.25">
      <c r="A81" t="s">
        <v>12</v>
      </c>
      <c r="B81" t="s">
        <v>68</v>
      </c>
      <c r="E81" s="1">
        <v>42576</v>
      </c>
      <c r="F81" s="1">
        <v>42576</v>
      </c>
      <c r="G81" t="s">
        <v>157</v>
      </c>
      <c r="I81">
        <v>1</v>
      </c>
      <c r="J81" t="s">
        <v>158</v>
      </c>
      <c r="K81">
        <v>-50</v>
      </c>
      <c r="L81">
        <v>0</v>
      </c>
      <c r="M81" t="s">
        <v>30</v>
      </c>
      <c r="N81" t="s">
        <v>40</v>
      </c>
      <c r="O81">
        <v>0</v>
      </c>
      <c r="P81">
        <v>0</v>
      </c>
    </row>
    <row r="82" spans="1:16" x14ac:dyDescent="0.25">
      <c r="A82" t="s">
        <v>12</v>
      </c>
      <c r="B82" t="s">
        <v>63</v>
      </c>
      <c r="C82" t="s">
        <v>64</v>
      </c>
      <c r="D82" t="s">
        <v>65</v>
      </c>
      <c r="E82" s="1">
        <v>42576</v>
      </c>
      <c r="F82" s="1">
        <v>42576</v>
      </c>
      <c r="G82" t="s">
        <v>159</v>
      </c>
      <c r="I82">
        <v>1</v>
      </c>
      <c r="J82" t="s">
        <v>160</v>
      </c>
      <c r="K82">
        <v>3200</v>
      </c>
      <c r="L82">
        <v>192</v>
      </c>
      <c r="M82" t="s">
        <v>50</v>
      </c>
      <c r="N82" t="s">
        <v>40</v>
      </c>
      <c r="O82">
        <v>0</v>
      </c>
      <c r="P82">
        <v>0</v>
      </c>
    </row>
    <row r="83" spans="1:16" x14ac:dyDescent="0.25">
      <c r="A83" t="s">
        <v>12</v>
      </c>
      <c r="B83" t="s">
        <v>46</v>
      </c>
      <c r="C83" t="s">
        <v>47</v>
      </c>
      <c r="D83" t="s">
        <v>48</v>
      </c>
      <c r="E83" s="1">
        <v>42579</v>
      </c>
      <c r="F83" s="1">
        <v>42579</v>
      </c>
      <c r="G83">
        <v>450340</v>
      </c>
      <c r="I83">
        <v>1</v>
      </c>
      <c r="J83" t="s">
        <v>161</v>
      </c>
      <c r="K83">
        <v>100</v>
      </c>
      <c r="L83">
        <v>6</v>
      </c>
      <c r="M83" t="s">
        <v>50</v>
      </c>
      <c r="N83" t="s">
        <v>40</v>
      </c>
      <c r="O83">
        <v>0</v>
      </c>
      <c r="P83">
        <v>0</v>
      </c>
    </row>
    <row r="84" spans="1:16" x14ac:dyDescent="0.25">
      <c r="A84" t="s">
        <v>12</v>
      </c>
      <c r="B84" t="s">
        <v>162</v>
      </c>
      <c r="C84" t="s">
        <v>163</v>
      </c>
      <c r="D84" t="s">
        <v>108</v>
      </c>
      <c r="E84" s="1">
        <v>42580</v>
      </c>
      <c r="F84" s="1">
        <v>42582</v>
      </c>
      <c r="G84">
        <v>5986</v>
      </c>
      <c r="I84">
        <v>1</v>
      </c>
      <c r="J84" t="s">
        <v>164</v>
      </c>
      <c r="K84">
        <v>3100</v>
      </c>
      <c r="L84">
        <v>186</v>
      </c>
      <c r="M84" t="s">
        <v>50</v>
      </c>
      <c r="N84" t="s">
        <v>40</v>
      </c>
      <c r="O84">
        <v>0</v>
      </c>
      <c r="P84">
        <v>0</v>
      </c>
    </row>
    <row r="85" spans="1:16" x14ac:dyDescent="0.25">
      <c r="A85" t="s">
        <v>12</v>
      </c>
      <c r="B85" t="s">
        <v>162</v>
      </c>
      <c r="C85" t="s">
        <v>163</v>
      </c>
      <c r="D85" t="s">
        <v>108</v>
      </c>
      <c r="E85" s="1">
        <v>42580</v>
      </c>
      <c r="F85" s="1">
        <v>42582</v>
      </c>
      <c r="G85">
        <v>5986</v>
      </c>
      <c r="I85">
        <v>2</v>
      </c>
      <c r="J85" t="s">
        <v>165</v>
      </c>
      <c r="K85">
        <v>900</v>
      </c>
      <c r="L85">
        <v>54</v>
      </c>
      <c r="M85" t="s">
        <v>115</v>
      </c>
      <c r="N85" t="s">
        <v>40</v>
      </c>
      <c r="O85">
        <v>0</v>
      </c>
      <c r="P85">
        <v>0</v>
      </c>
    </row>
    <row r="86" spans="1:16" x14ac:dyDescent="0.25">
      <c r="A86" t="s">
        <v>12</v>
      </c>
      <c r="B86" t="s">
        <v>68</v>
      </c>
      <c r="E86" s="1">
        <v>42581</v>
      </c>
      <c r="F86" s="1">
        <v>42581</v>
      </c>
      <c r="G86">
        <v>105055</v>
      </c>
      <c r="I86">
        <v>1</v>
      </c>
      <c r="J86" t="s">
        <v>166</v>
      </c>
      <c r="K86">
        <v>600</v>
      </c>
      <c r="L86">
        <v>0</v>
      </c>
      <c r="M86" t="s">
        <v>30</v>
      </c>
      <c r="N86" t="s">
        <v>40</v>
      </c>
      <c r="O86">
        <v>0</v>
      </c>
      <c r="P86">
        <v>0</v>
      </c>
    </row>
    <row r="87" spans="1:16" x14ac:dyDescent="0.25">
      <c r="A87" t="s">
        <v>12</v>
      </c>
      <c r="B87" t="s">
        <v>80</v>
      </c>
      <c r="E87" s="1">
        <v>42581</v>
      </c>
      <c r="F87" s="1">
        <v>42581</v>
      </c>
      <c r="G87">
        <v>123475</v>
      </c>
      <c r="I87">
        <v>1</v>
      </c>
      <c r="J87" t="s">
        <v>81</v>
      </c>
      <c r="K87">
        <v>12100</v>
      </c>
      <c r="L87">
        <v>0</v>
      </c>
      <c r="M87" t="s">
        <v>30</v>
      </c>
      <c r="N87" t="s">
        <v>31</v>
      </c>
      <c r="O87">
        <v>2200</v>
      </c>
      <c r="P87">
        <v>0</v>
      </c>
    </row>
    <row r="88" spans="1:16" x14ac:dyDescent="0.25">
      <c r="A88" t="s">
        <v>12</v>
      </c>
      <c r="B88" t="s">
        <v>80</v>
      </c>
      <c r="E88" s="1">
        <v>42581</v>
      </c>
      <c r="F88" s="1">
        <v>42581</v>
      </c>
      <c r="G88">
        <v>123480</v>
      </c>
      <c r="I88">
        <v>1</v>
      </c>
      <c r="J88" t="s">
        <v>81</v>
      </c>
      <c r="K88">
        <v>17600</v>
      </c>
      <c r="L88">
        <v>0</v>
      </c>
      <c r="M88" t="s">
        <v>30</v>
      </c>
      <c r="N88" t="s">
        <v>31</v>
      </c>
      <c r="O88">
        <v>3200</v>
      </c>
      <c r="P88">
        <v>0</v>
      </c>
    </row>
    <row r="89" spans="1:16" x14ac:dyDescent="0.25">
      <c r="A89" t="s">
        <v>12</v>
      </c>
      <c r="B89" t="s">
        <v>101</v>
      </c>
      <c r="C89" t="s">
        <v>102</v>
      </c>
      <c r="E89" s="1">
        <v>42581</v>
      </c>
      <c r="F89" s="1">
        <v>42581</v>
      </c>
      <c r="G89">
        <v>2020</v>
      </c>
      <c r="I89">
        <v>1</v>
      </c>
      <c r="J89" t="s">
        <v>167</v>
      </c>
      <c r="K89">
        <v>10000</v>
      </c>
      <c r="L89">
        <v>600</v>
      </c>
      <c r="M89" t="s">
        <v>45</v>
      </c>
      <c r="N89" t="s">
        <v>40</v>
      </c>
      <c r="O89">
        <v>0</v>
      </c>
      <c r="P89">
        <v>0</v>
      </c>
    </row>
    <row r="90" spans="1:16" x14ac:dyDescent="0.25">
      <c r="A90" t="s">
        <v>12</v>
      </c>
      <c r="B90" t="s">
        <v>35</v>
      </c>
      <c r="C90" t="s">
        <v>36</v>
      </c>
      <c r="D90" t="s">
        <v>37</v>
      </c>
      <c r="E90" s="1">
        <v>42581</v>
      </c>
      <c r="F90" s="1">
        <v>42581</v>
      </c>
      <c r="G90">
        <v>230210</v>
      </c>
      <c r="I90">
        <v>1</v>
      </c>
      <c r="J90" t="s">
        <v>168</v>
      </c>
      <c r="K90">
        <v>800</v>
      </c>
      <c r="L90">
        <v>48</v>
      </c>
      <c r="M90" t="s">
        <v>39</v>
      </c>
      <c r="N90" t="s">
        <v>40</v>
      </c>
      <c r="O90">
        <v>0</v>
      </c>
      <c r="P90">
        <v>0</v>
      </c>
    </row>
    <row r="91" spans="1:16" x14ac:dyDescent="0.25">
      <c r="A91" t="s">
        <v>12</v>
      </c>
      <c r="B91" t="s">
        <v>63</v>
      </c>
      <c r="C91" t="s">
        <v>64</v>
      </c>
      <c r="D91" t="s">
        <v>65</v>
      </c>
      <c r="E91" s="1">
        <v>42581</v>
      </c>
      <c r="F91" s="1">
        <v>42581</v>
      </c>
      <c r="G91">
        <v>234567</v>
      </c>
      <c r="I91">
        <v>1</v>
      </c>
      <c r="J91" t="s">
        <v>169</v>
      </c>
      <c r="K91">
        <v>240000</v>
      </c>
      <c r="L91">
        <v>14400</v>
      </c>
      <c r="M91" t="s">
        <v>50</v>
      </c>
      <c r="N91" t="s">
        <v>40</v>
      </c>
      <c r="O91">
        <v>0</v>
      </c>
      <c r="P91">
        <v>0</v>
      </c>
    </row>
    <row r="92" spans="1:16" x14ac:dyDescent="0.25">
      <c r="A92" t="s">
        <v>12</v>
      </c>
      <c r="B92" t="s">
        <v>152</v>
      </c>
      <c r="E92" s="1">
        <v>42581</v>
      </c>
      <c r="F92" s="1">
        <v>42581</v>
      </c>
      <c r="G92">
        <v>323456</v>
      </c>
      <c r="I92">
        <v>1</v>
      </c>
      <c r="J92" t="s">
        <v>169</v>
      </c>
      <c r="K92">
        <v>8000</v>
      </c>
      <c r="L92">
        <v>0</v>
      </c>
      <c r="M92" t="s">
        <v>30</v>
      </c>
      <c r="N92" t="s">
        <v>34</v>
      </c>
      <c r="O92">
        <v>3200</v>
      </c>
      <c r="P92">
        <v>0</v>
      </c>
    </row>
    <row r="93" spans="1:16" x14ac:dyDescent="0.25">
      <c r="A93" t="s">
        <v>12</v>
      </c>
      <c r="B93" t="s">
        <v>152</v>
      </c>
      <c r="E93" s="1">
        <v>42581</v>
      </c>
      <c r="F93" s="1">
        <v>42581</v>
      </c>
      <c r="G93">
        <v>323456</v>
      </c>
      <c r="I93">
        <v>2</v>
      </c>
      <c r="J93" t="s">
        <v>170</v>
      </c>
      <c r="K93">
        <v>1500</v>
      </c>
      <c r="L93">
        <v>0</v>
      </c>
      <c r="M93" t="s">
        <v>30</v>
      </c>
      <c r="N93" t="s">
        <v>34</v>
      </c>
      <c r="O93">
        <v>600</v>
      </c>
      <c r="P93">
        <v>0</v>
      </c>
    </row>
    <row r="94" spans="1:16" x14ac:dyDescent="0.25">
      <c r="A94" t="s">
        <v>12</v>
      </c>
      <c r="B94" t="s">
        <v>106</v>
      </c>
      <c r="C94" t="s">
        <v>107</v>
      </c>
      <c r="D94" t="s">
        <v>108</v>
      </c>
      <c r="E94" s="1">
        <v>42581</v>
      </c>
      <c r="F94" s="1">
        <v>42581</v>
      </c>
      <c r="G94">
        <v>43340</v>
      </c>
      <c r="I94">
        <v>1</v>
      </c>
      <c r="J94" t="s">
        <v>171</v>
      </c>
      <c r="K94">
        <v>2500</v>
      </c>
      <c r="L94">
        <v>150</v>
      </c>
      <c r="M94" t="s">
        <v>50</v>
      </c>
      <c r="N94" t="s">
        <v>40</v>
      </c>
      <c r="O94">
        <v>0</v>
      </c>
      <c r="P94">
        <v>0</v>
      </c>
    </row>
    <row r="95" spans="1:16" x14ac:dyDescent="0.25">
      <c r="A95" t="s">
        <v>12</v>
      </c>
      <c r="B95" t="s">
        <v>46</v>
      </c>
      <c r="C95" t="s">
        <v>47</v>
      </c>
      <c r="D95" t="s">
        <v>48</v>
      </c>
      <c r="E95" s="1">
        <v>42581</v>
      </c>
      <c r="F95" s="1">
        <v>42581</v>
      </c>
      <c r="G95">
        <v>450330</v>
      </c>
      <c r="I95">
        <v>1</v>
      </c>
      <c r="J95" t="s">
        <v>172</v>
      </c>
      <c r="K95">
        <v>75</v>
      </c>
      <c r="L95">
        <v>4.5</v>
      </c>
      <c r="M95" t="s">
        <v>50</v>
      </c>
      <c r="N95" t="s">
        <v>40</v>
      </c>
      <c r="O95">
        <v>0</v>
      </c>
      <c r="P95">
        <v>0</v>
      </c>
    </row>
    <row r="96" spans="1:16" x14ac:dyDescent="0.25">
      <c r="A96" t="s">
        <v>12</v>
      </c>
      <c r="B96" t="s">
        <v>53</v>
      </c>
      <c r="C96" t="s">
        <v>54</v>
      </c>
      <c r="D96" t="s">
        <v>55</v>
      </c>
      <c r="E96" s="1">
        <v>42581</v>
      </c>
      <c r="F96" s="1">
        <v>42581</v>
      </c>
      <c r="G96">
        <v>467895</v>
      </c>
      <c r="I96">
        <v>1</v>
      </c>
      <c r="J96" t="s">
        <v>169</v>
      </c>
      <c r="K96">
        <v>80008.34</v>
      </c>
      <c r="L96">
        <v>4800.5</v>
      </c>
      <c r="M96" t="s">
        <v>50</v>
      </c>
      <c r="N96" t="s">
        <v>40</v>
      </c>
      <c r="O96">
        <v>0</v>
      </c>
      <c r="P96">
        <v>0</v>
      </c>
    </row>
    <row r="97" spans="1:16" x14ac:dyDescent="0.25">
      <c r="A97" t="s">
        <v>12</v>
      </c>
      <c r="B97" t="s">
        <v>53</v>
      </c>
      <c r="C97" t="s">
        <v>54</v>
      </c>
      <c r="D97" t="s">
        <v>55</v>
      </c>
      <c r="E97" s="1">
        <v>42581</v>
      </c>
      <c r="F97" s="1">
        <v>42581</v>
      </c>
      <c r="G97">
        <v>467895</v>
      </c>
      <c r="I97">
        <v>2</v>
      </c>
      <c r="J97" t="s">
        <v>170</v>
      </c>
      <c r="K97">
        <v>15008.34</v>
      </c>
      <c r="L97">
        <v>900.5</v>
      </c>
      <c r="M97" t="s">
        <v>50</v>
      </c>
      <c r="N97" t="s">
        <v>40</v>
      </c>
      <c r="O97">
        <v>0</v>
      </c>
      <c r="P97">
        <v>0</v>
      </c>
    </row>
    <row r="98" spans="1:16" x14ac:dyDescent="0.25">
      <c r="A98" t="s">
        <v>12</v>
      </c>
      <c r="B98" t="s">
        <v>53</v>
      </c>
      <c r="C98" t="s">
        <v>54</v>
      </c>
      <c r="D98" t="s">
        <v>55</v>
      </c>
      <c r="E98" s="1">
        <v>42581</v>
      </c>
      <c r="F98" s="1">
        <v>42581</v>
      </c>
      <c r="G98">
        <v>467895</v>
      </c>
      <c r="I98">
        <v>3</v>
      </c>
      <c r="J98" t="s">
        <v>173</v>
      </c>
      <c r="K98">
        <v>50008.33</v>
      </c>
      <c r="L98">
        <v>3000.5</v>
      </c>
      <c r="M98" t="s">
        <v>50</v>
      </c>
      <c r="N98" t="s">
        <v>40</v>
      </c>
      <c r="O98">
        <v>0</v>
      </c>
      <c r="P98">
        <v>0</v>
      </c>
    </row>
    <row r="99" spans="1:16" x14ac:dyDescent="0.25">
      <c r="A99" t="s">
        <v>12</v>
      </c>
      <c r="B99" t="s">
        <v>53</v>
      </c>
      <c r="C99" t="s">
        <v>54</v>
      </c>
      <c r="D99" t="s">
        <v>55</v>
      </c>
      <c r="E99" s="1">
        <v>42581</v>
      </c>
      <c r="F99" s="1">
        <v>42581</v>
      </c>
      <c r="G99">
        <v>467895</v>
      </c>
      <c r="I99">
        <v>4</v>
      </c>
      <c r="J99" t="s">
        <v>174</v>
      </c>
      <c r="K99">
        <v>75008.34</v>
      </c>
      <c r="L99">
        <v>4500.5</v>
      </c>
      <c r="M99" t="s">
        <v>50</v>
      </c>
      <c r="N99" t="s">
        <v>40</v>
      </c>
      <c r="O99">
        <v>0</v>
      </c>
      <c r="P99">
        <v>0</v>
      </c>
    </row>
    <row r="100" spans="1:16" x14ac:dyDescent="0.25">
      <c r="A100" t="s">
        <v>12</v>
      </c>
      <c r="B100" t="s">
        <v>53</v>
      </c>
      <c r="C100" t="s">
        <v>54</v>
      </c>
      <c r="D100" t="s">
        <v>55</v>
      </c>
      <c r="E100" s="1">
        <v>42581</v>
      </c>
      <c r="F100" s="1">
        <v>42581</v>
      </c>
      <c r="G100">
        <v>467895</v>
      </c>
      <c r="I100">
        <v>5</v>
      </c>
      <c r="J100" t="s">
        <v>169</v>
      </c>
      <c r="K100">
        <v>40004.17</v>
      </c>
      <c r="L100">
        <v>2400.25</v>
      </c>
      <c r="M100" t="s">
        <v>50</v>
      </c>
      <c r="N100" t="s">
        <v>40</v>
      </c>
      <c r="O100">
        <v>0</v>
      </c>
      <c r="P100">
        <v>0</v>
      </c>
    </row>
    <row r="101" spans="1:16" x14ac:dyDescent="0.25">
      <c r="A101" t="s">
        <v>12</v>
      </c>
      <c r="B101" t="s">
        <v>53</v>
      </c>
      <c r="C101" t="s">
        <v>54</v>
      </c>
      <c r="D101" t="s">
        <v>55</v>
      </c>
      <c r="E101" s="1">
        <v>42581</v>
      </c>
      <c r="F101" s="1">
        <v>42581</v>
      </c>
      <c r="G101">
        <v>467895</v>
      </c>
      <c r="I101">
        <v>6</v>
      </c>
      <c r="J101" t="s">
        <v>170</v>
      </c>
      <c r="K101">
        <v>7504.17</v>
      </c>
      <c r="L101">
        <v>450.25</v>
      </c>
      <c r="M101" t="s">
        <v>50</v>
      </c>
      <c r="N101" t="s">
        <v>40</v>
      </c>
      <c r="O101">
        <v>0</v>
      </c>
      <c r="P101">
        <v>0</v>
      </c>
    </row>
    <row r="102" spans="1:16" x14ac:dyDescent="0.25">
      <c r="A102" t="s">
        <v>12</v>
      </c>
      <c r="B102" t="s">
        <v>53</v>
      </c>
      <c r="C102" t="s">
        <v>54</v>
      </c>
      <c r="D102" t="s">
        <v>55</v>
      </c>
      <c r="E102" s="1">
        <v>42581</v>
      </c>
      <c r="F102" s="1">
        <v>42581</v>
      </c>
      <c r="G102">
        <v>467895</v>
      </c>
      <c r="I102">
        <v>7</v>
      </c>
      <c r="J102" t="s">
        <v>173</v>
      </c>
      <c r="K102">
        <v>25004.17</v>
      </c>
      <c r="L102">
        <v>1500.25</v>
      </c>
      <c r="M102" t="s">
        <v>50</v>
      </c>
      <c r="N102" t="s">
        <v>40</v>
      </c>
      <c r="O102">
        <v>0</v>
      </c>
      <c r="P102">
        <v>0</v>
      </c>
    </row>
    <row r="103" spans="1:16" x14ac:dyDescent="0.25">
      <c r="A103" t="s">
        <v>12</v>
      </c>
      <c r="B103" t="s">
        <v>53</v>
      </c>
      <c r="C103" t="s">
        <v>54</v>
      </c>
      <c r="D103" t="s">
        <v>55</v>
      </c>
      <c r="E103" s="1">
        <v>42581</v>
      </c>
      <c r="F103" s="1">
        <v>42581</v>
      </c>
      <c r="G103">
        <v>467895</v>
      </c>
      <c r="I103">
        <v>8</v>
      </c>
      <c r="J103" t="s">
        <v>174</v>
      </c>
      <c r="K103">
        <v>37504.17</v>
      </c>
      <c r="L103">
        <v>2250.25</v>
      </c>
      <c r="M103" t="s">
        <v>50</v>
      </c>
      <c r="N103" t="s">
        <v>40</v>
      </c>
      <c r="O103">
        <v>0</v>
      </c>
      <c r="P103">
        <v>0</v>
      </c>
    </row>
    <row r="104" spans="1:16" x14ac:dyDescent="0.25">
      <c r="A104" t="s">
        <v>12</v>
      </c>
      <c r="B104" t="s">
        <v>28</v>
      </c>
      <c r="E104" s="1">
        <v>42581</v>
      </c>
      <c r="F104" s="1">
        <v>42581</v>
      </c>
      <c r="G104">
        <v>490500</v>
      </c>
      <c r="I104">
        <v>1</v>
      </c>
      <c r="J104" t="s">
        <v>84</v>
      </c>
      <c r="K104">
        <v>19250</v>
      </c>
      <c r="L104">
        <v>0</v>
      </c>
      <c r="M104" t="s">
        <v>30</v>
      </c>
      <c r="N104" t="s">
        <v>31</v>
      </c>
      <c r="O104">
        <v>3500</v>
      </c>
      <c r="P104">
        <v>0</v>
      </c>
    </row>
    <row r="105" spans="1:16" x14ac:dyDescent="0.25">
      <c r="A105" t="s">
        <v>12</v>
      </c>
      <c r="B105" t="s">
        <v>63</v>
      </c>
      <c r="C105" t="s">
        <v>64</v>
      </c>
      <c r="D105" t="s">
        <v>65</v>
      </c>
      <c r="E105" s="1">
        <v>42581</v>
      </c>
      <c r="F105" s="1">
        <v>42581</v>
      </c>
      <c r="G105">
        <v>567856</v>
      </c>
      <c r="I105">
        <v>1</v>
      </c>
      <c r="J105" t="s">
        <v>169</v>
      </c>
      <c r="K105">
        <v>80008.34</v>
      </c>
      <c r="L105">
        <v>4800.5</v>
      </c>
      <c r="M105" t="s">
        <v>50</v>
      </c>
      <c r="N105" t="s">
        <v>40</v>
      </c>
      <c r="O105">
        <v>0</v>
      </c>
      <c r="P105">
        <v>0</v>
      </c>
    </row>
    <row r="106" spans="1:16" x14ac:dyDescent="0.25">
      <c r="A106" t="s">
        <v>12</v>
      </c>
      <c r="B106" t="s">
        <v>63</v>
      </c>
      <c r="C106" t="s">
        <v>64</v>
      </c>
      <c r="D106" t="s">
        <v>65</v>
      </c>
      <c r="E106" s="1">
        <v>42581</v>
      </c>
      <c r="F106" s="1">
        <v>42581</v>
      </c>
      <c r="G106">
        <v>567856</v>
      </c>
      <c r="I106">
        <v>2</v>
      </c>
      <c r="J106" t="s">
        <v>170</v>
      </c>
      <c r="K106">
        <v>15008.34</v>
      </c>
      <c r="L106">
        <v>900.5</v>
      </c>
      <c r="M106" t="s">
        <v>50</v>
      </c>
      <c r="N106" t="s">
        <v>40</v>
      </c>
      <c r="O106">
        <v>0</v>
      </c>
      <c r="P106">
        <v>0</v>
      </c>
    </row>
    <row r="107" spans="1:16" x14ac:dyDescent="0.25">
      <c r="A107" t="s">
        <v>12</v>
      </c>
      <c r="B107" t="s">
        <v>63</v>
      </c>
      <c r="C107" t="s">
        <v>64</v>
      </c>
      <c r="D107" t="s">
        <v>65</v>
      </c>
      <c r="E107" s="1">
        <v>42581</v>
      </c>
      <c r="F107" s="1">
        <v>42581</v>
      </c>
      <c r="G107">
        <v>567856</v>
      </c>
      <c r="I107">
        <v>3</v>
      </c>
      <c r="J107" t="s">
        <v>173</v>
      </c>
      <c r="K107">
        <v>50008.33</v>
      </c>
      <c r="L107">
        <v>3000.5</v>
      </c>
      <c r="M107" t="s">
        <v>50</v>
      </c>
      <c r="N107" t="s">
        <v>40</v>
      </c>
      <c r="O107">
        <v>0</v>
      </c>
      <c r="P107">
        <v>0</v>
      </c>
    </row>
    <row r="108" spans="1:16" x14ac:dyDescent="0.25">
      <c r="A108" t="s">
        <v>12</v>
      </c>
      <c r="B108" t="s">
        <v>63</v>
      </c>
      <c r="C108" t="s">
        <v>64</v>
      </c>
      <c r="D108" t="s">
        <v>65</v>
      </c>
      <c r="E108" s="1">
        <v>42581</v>
      </c>
      <c r="F108" s="1">
        <v>42581</v>
      </c>
      <c r="G108">
        <v>567856</v>
      </c>
      <c r="I108">
        <v>4</v>
      </c>
      <c r="J108" t="s">
        <v>174</v>
      </c>
      <c r="K108">
        <v>75008.34</v>
      </c>
      <c r="L108">
        <v>4500.5</v>
      </c>
      <c r="M108" t="s">
        <v>50</v>
      </c>
      <c r="N108" t="s">
        <v>40</v>
      </c>
      <c r="O108">
        <v>0</v>
      </c>
      <c r="P108">
        <v>0</v>
      </c>
    </row>
    <row r="109" spans="1:16" x14ac:dyDescent="0.25">
      <c r="A109" t="s">
        <v>12</v>
      </c>
      <c r="B109" t="s">
        <v>63</v>
      </c>
      <c r="C109" t="s">
        <v>64</v>
      </c>
      <c r="D109" t="s">
        <v>65</v>
      </c>
      <c r="E109" s="1">
        <v>42581</v>
      </c>
      <c r="F109" s="1">
        <v>42581</v>
      </c>
      <c r="G109">
        <v>567856</v>
      </c>
      <c r="I109">
        <v>5</v>
      </c>
      <c r="J109" t="s">
        <v>169</v>
      </c>
      <c r="K109">
        <v>160016.67000000001</v>
      </c>
      <c r="L109">
        <v>9601</v>
      </c>
      <c r="M109" t="s">
        <v>50</v>
      </c>
      <c r="N109" t="s">
        <v>40</v>
      </c>
      <c r="O109">
        <v>0</v>
      </c>
      <c r="P109">
        <v>0</v>
      </c>
    </row>
    <row r="110" spans="1:16" x14ac:dyDescent="0.25">
      <c r="A110" t="s">
        <v>12</v>
      </c>
      <c r="B110" t="s">
        <v>63</v>
      </c>
      <c r="C110" t="s">
        <v>64</v>
      </c>
      <c r="D110" t="s">
        <v>65</v>
      </c>
      <c r="E110" s="1">
        <v>42581</v>
      </c>
      <c r="F110" s="1">
        <v>42581</v>
      </c>
      <c r="G110">
        <v>567856</v>
      </c>
      <c r="I110">
        <v>6</v>
      </c>
      <c r="J110" t="s">
        <v>173</v>
      </c>
      <c r="K110">
        <v>100016.66</v>
      </c>
      <c r="L110">
        <v>6001</v>
      </c>
      <c r="M110" t="s">
        <v>50</v>
      </c>
      <c r="N110" t="s">
        <v>40</v>
      </c>
      <c r="O110">
        <v>0</v>
      </c>
      <c r="P110">
        <v>0</v>
      </c>
    </row>
    <row r="111" spans="1:16" x14ac:dyDescent="0.25">
      <c r="A111" t="s">
        <v>12</v>
      </c>
      <c r="B111" t="s">
        <v>63</v>
      </c>
      <c r="C111" t="s">
        <v>64</v>
      </c>
      <c r="D111" t="s">
        <v>65</v>
      </c>
      <c r="E111" s="1">
        <v>42581</v>
      </c>
      <c r="F111" s="1">
        <v>42581</v>
      </c>
      <c r="G111">
        <v>567856</v>
      </c>
      <c r="I111">
        <v>7</v>
      </c>
      <c r="J111" t="s">
        <v>174</v>
      </c>
      <c r="K111">
        <v>150016.67000000001</v>
      </c>
      <c r="L111">
        <v>9001</v>
      </c>
      <c r="M111" t="s">
        <v>50</v>
      </c>
      <c r="N111" t="s">
        <v>40</v>
      </c>
      <c r="O111">
        <v>0</v>
      </c>
      <c r="P111">
        <v>0</v>
      </c>
    </row>
    <row r="112" spans="1:16" x14ac:dyDescent="0.25">
      <c r="A112" t="s">
        <v>12</v>
      </c>
      <c r="B112" t="s">
        <v>63</v>
      </c>
      <c r="C112" t="s">
        <v>64</v>
      </c>
      <c r="D112" t="s">
        <v>65</v>
      </c>
      <c r="E112" s="1">
        <v>42581</v>
      </c>
      <c r="F112" s="1">
        <v>42581</v>
      </c>
      <c r="G112">
        <v>567856</v>
      </c>
      <c r="I112">
        <v>8</v>
      </c>
      <c r="J112" t="s">
        <v>170</v>
      </c>
      <c r="K112">
        <v>30016.67</v>
      </c>
      <c r="L112">
        <v>1801</v>
      </c>
      <c r="M112" t="s">
        <v>50</v>
      </c>
      <c r="N112" t="s">
        <v>40</v>
      </c>
      <c r="O112">
        <v>0</v>
      </c>
      <c r="P112">
        <v>0</v>
      </c>
    </row>
    <row r="113" spans="1:16" x14ac:dyDescent="0.25">
      <c r="A113" t="s">
        <v>12</v>
      </c>
      <c r="B113" t="s">
        <v>63</v>
      </c>
      <c r="C113" t="s">
        <v>64</v>
      </c>
      <c r="D113" t="s">
        <v>65</v>
      </c>
      <c r="E113" s="1">
        <v>42581</v>
      </c>
      <c r="F113" s="1">
        <v>42581</v>
      </c>
      <c r="G113">
        <v>567896</v>
      </c>
      <c r="I113">
        <v>1</v>
      </c>
      <c r="J113" t="s">
        <v>169</v>
      </c>
      <c r="K113">
        <v>80000</v>
      </c>
      <c r="L113">
        <v>4800</v>
      </c>
      <c r="M113" t="s">
        <v>50</v>
      </c>
      <c r="N113" t="s">
        <v>40</v>
      </c>
      <c r="O113">
        <v>0</v>
      </c>
      <c r="P113">
        <v>0</v>
      </c>
    </row>
    <row r="114" spans="1:16" x14ac:dyDescent="0.25">
      <c r="A114" t="s">
        <v>12</v>
      </c>
      <c r="B114" t="s">
        <v>63</v>
      </c>
      <c r="C114" t="s">
        <v>64</v>
      </c>
      <c r="D114" t="s">
        <v>65</v>
      </c>
      <c r="E114" s="1">
        <v>42581</v>
      </c>
      <c r="F114" s="1">
        <v>42581</v>
      </c>
      <c r="G114">
        <v>567896</v>
      </c>
      <c r="I114">
        <v>2</v>
      </c>
      <c r="J114" t="s">
        <v>170</v>
      </c>
      <c r="K114">
        <v>15000</v>
      </c>
      <c r="L114">
        <v>900</v>
      </c>
      <c r="M114" t="s">
        <v>50</v>
      </c>
      <c r="N114" t="s">
        <v>40</v>
      </c>
      <c r="O114">
        <v>0</v>
      </c>
      <c r="P114">
        <v>0</v>
      </c>
    </row>
    <row r="115" spans="1:16" x14ac:dyDescent="0.25">
      <c r="A115" t="s">
        <v>12</v>
      </c>
      <c r="B115" t="s">
        <v>63</v>
      </c>
      <c r="C115" t="s">
        <v>64</v>
      </c>
      <c r="D115" t="s">
        <v>65</v>
      </c>
      <c r="E115" s="1">
        <v>42581</v>
      </c>
      <c r="F115" s="1">
        <v>42581</v>
      </c>
      <c r="G115">
        <v>567896</v>
      </c>
      <c r="I115">
        <v>3</v>
      </c>
      <c r="J115" t="s">
        <v>173</v>
      </c>
      <c r="K115">
        <v>50000</v>
      </c>
      <c r="L115">
        <v>3000</v>
      </c>
      <c r="M115" t="s">
        <v>50</v>
      </c>
      <c r="N115" t="s">
        <v>40</v>
      </c>
      <c r="O115">
        <v>0</v>
      </c>
      <c r="P115">
        <v>0</v>
      </c>
    </row>
    <row r="116" spans="1:16" x14ac:dyDescent="0.25">
      <c r="A116" t="s">
        <v>12</v>
      </c>
      <c r="B116" t="s">
        <v>63</v>
      </c>
      <c r="C116" t="s">
        <v>64</v>
      </c>
      <c r="D116" t="s">
        <v>65</v>
      </c>
      <c r="E116" s="1">
        <v>42581</v>
      </c>
      <c r="F116" s="1">
        <v>42581</v>
      </c>
      <c r="G116">
        <v>567896</v>
      </c>
      <c r="I116">
        <v>4</v>
      </c>
      <c r="J116" t="s">
        <v>174</v>
      </c>
      <c r="K116">
        <v>75000</v>
      </c>
      <c r="L116">
        <v>4500</v>
      </c>
      <c r="M116" t="s">
        <v>50</v>
      </c>
      <c r="N116" t="s">
        <v>40</v>
      </c>
      <c r="O116">
        <v>0</v>
      </c>
      <c r="P116">
        <v>0</v>
      </c>
    </row>
    <row r="117" spans="1:16" x14ac:dyDescent="0.25">
      <c r="A117" t="s">
        <v>12</v>
      </c>
      <c r="B117" t="s">
        <v>63</v>
      </c>
      <c r="C117" t="s">
        <v>64</v>
      </c>
      <c r="D117" t="s">
        <v>65</v>
      </c>
      <c r="E117" s="1">
        <v>42581</v>
      </c>
      <c r="F117" s="1">
        <v>42581</v>
      </c>
      <c r="G117">
        <v>567896</v>
      </c>
      <c r="I117">
        <v>5</v>
      </c>
      <c r="J117" t="s">
        <v>169</v>
      </c>
      <c r="K117">
        <v>80000</v>
      </c>
      <c r="L117">
        <v>4800</v>
      </c>
      <c r="M117" t="s">
        <v>50</v>
      </c>
      <c r="N117" t="s">
        <v>40</v>
      </c>
      <c r="O117">
        <v>0</v>
      </c>
      <c r="P117">
        <v>0</v>
      </c>
    </row>
    <row r="118" spans="1:16" x14ac:dyDescent="0.25">
      <c r="A118" t="s">
        <v>12</v>
      </c>
      <c r="B118" t="s">
        <v>63</v>
      </c>
      <c r="C118" t="s">
        <v>64</v>
      </c>
      <c r="D118" t="s">
        <v>65</v>
      </c>
      <c r="E118" s="1">
        <v>42581</v>
      </c>
      <c r="F118" s="1">
        <v>42581</v>
      </c>
      <c r="G118">
        <v>567896</v>
      </c>
      <c r="I118">
        <v>6</v>
      </c>
      <c r="J118" t="s">
        <v>170</v>
      </c>
      <c r="K118">
        <v>15000</v>
      </c>
      <c r="L118">
        <v>900</v>
      </c>
      <c r="M118" t="s">
        <v>50</v>
      </c>
      <c r="N118" t="s">
        <v>40</v>
      </c>
      <c r="O118">
        <v>0</v>
      </c>
      <c r="P118">
        <v>0</v>
      </c>
    </row>
    <row r="119" spans="1:16" x14ac:dyDescent="0.25">
      <c r="A119" t="s">
        <v>12</v>
      </c>
      <c r="B119" t="s">
        <v>63</v>
      </c>
      <c r="C119" t="s">
        <v>64</v>
      </c>
      <c r="D119" t="s">
        <v>65</v>
      </c>
      <c r="E119" s="1">
        <v>42581</v>
      </c>
      <c r="F119" s="1">
        <v>42581</v>
      </c>
      <c r="G119">
        <v>567896</v>
      </c>
      <c r="I119">
        <v>7</v>
      </c>
      <c r="J119" t="s">
        <v>173</v>
      </c>
      <c r="K119">
        <v>50000</v>
      </c>
      <c r="L119">
        <v>3000</v>
      </c>
      <c r="M119" t="s">
        <v>50</v>
      </c>
      <c r="N119" t="s">
        <v>40</v>
      </c>
      <c r="O119">
        <v>0</v>
      </c>
      <c r="P119">
        <v>0</v>
      </c>
    </row>
    <row r="120" spans="1:16" x14ac:dyDescent="0.25">
      <c r="A120" t="s">
        <v>12</v>
      </c>
      <c r="B120" t="s">
        <v>63</v>
      </c>
      <c r="C120" t="s">
        <v>64</v>
      </c>
      <c r="D120" t="s">
        <v>65</v>
      </c>
      <c r="E120" s="1">
        <v>42581</v>
      </c>
      <c r="F120" s="1">
        <v>42581</v>
      </c>
      <c r="G120">
        <v>567896</v>
      </c>
      <c r="I120">
        <v>8</v>
      </c>
      <c r="J120" t="s">
        <v>174</v>
      </c>
      <c r="K120">
        <v>75000</v>
      </c>
      <c r="L120">
        <v>4500</v>
      </c>
      <c r="M120" t="s">
        <v>50</v>
      </c>
      <c r="N120" t="s">
        <v>40</v>
      </c>
      <c r="O120">
        <v>0</v>
      </c>
      <c r="P120">
        <v>0</v>
      </c>
    </row>
    <row r="121" spans="1:16" x14ac:dyDescent="0.25">
      <c r="A121" t="s">
        <v>12</v>
      </c>
      <c r="B121" t="s">
        <v>63</v>
      </c>
      <c r="C121" t="s">
        <v>64</v>
      </c>
      <c r="D121" t="s">
        <v>65</v>
      </c>
      <c r="E121" s="1">
        <v>42581</v>
      </c>
      <c r="F121" s="1">
        <v>42581</v>
      </c>
      <c r="G121">
        <v>567896</v>
      </c>
      <c r="I121">
        <v>9</v>
      </c>
      <c r="J121" t="s">
        <v>169</v>
      </c>
      <c r="K121">
        <v>160000</v>
      </c>
      <c r="L121">
        <v>9600</v>
      </c>
      <c r="M121" t="s">
        <v>50</v>
      </c>
      <c r="N121" t="s">
        <v>40</v>
      </c>
      <c r="O121">
        <v>0</v>
      </c>
      <c r="P121">
        <v>0</v>
      </c>
    </row>
    <row r="122" spans="1:16" x14ac:dyDescent="0.25">
      <c r="A122" t="s">
        <v>12</v>
      </c>
      <c r="B122" t="s">
        <v>63</v>
      </c>
      <c r="C122" t="s">
        <v>64</v>
      </c>
      <c r="D122" t="s">
        <v>65</v>
      </c>
      <c r="E122" s="1">
        <v>42581</v>
      </c>
      <c r="F122" s="1">
        <v>42581</v>
      </c>
      <c r="G122">
        <v>567896</v>
      </c>
      <c r="I122">
        <v>10</v>
      </c>
      <c r="J122" t="s">
        <v>170</v>
      </c>
      <c r="K122">
        <v>30000</v>
      </c>
      <c r="L122">
        <v>1800</v>
      </c>
      <c r="M122" t="s">
        <v>50</v>
      </c>
      <c r="N122" t="s">
        <v>40</v>
      </c>
      <c r="O122">
        <v>0</v>
      </c>
      <c r="P122">
        <v>0</v>
      </c>
    </row>
    <row r="123" spans="1:16" x14ac:dyDescent="0.25">
      <c r="A123" t="s">
        <v>12</v>
      </c>
      <c r="B123" t="s">
        <v>63</v>
      </c>
      <c r="C123" t="s">
        <v>64</v>
      </c>
      <c r="D123" t="s">
        <v>65</v>
      </c>
      <c r="E123" s="1">
        <v>42581</v>
      </c>
      <c r="F123" s="1">
        <v>42581</v>
      </c>
      <c r="G123">
        <v>567896</v>
      </c>
      <c r="I123">
        <v>11</v>
      </c>
      <c r="J123" t="s">
        <v>173</v>
      </c>
      <c r="K123">
        <v>100000</v>
      </c>
      <c r="L123">
        <v>6000</v>
      </c>
      <c r="M123" t="s">
        <v>50</v>
      </c>
      <c r="N123" t="s">
        <v>40</v>
      </c>
      <c r="O123">
        <v>0</v>
      </c>
      <c r="P123">
        <v>0</v>
      </c>
    </row>
    <row r="124" spans="1:16" x14ac:dyDescent="0.25">
      <c r="A124" t="s">
        <v>12</v>
      </c>
      <c r="B124" t="s">
        <v>63</v>
      </c>
      <c r="C124" t="s">
        <v>64</v>
      </c>
      <c r="D124" t="s">
        <v>65</v>
      </c>
      <c r="E124" s="1">
        <v>42581</v>
      </c>
      <c r="F124" s="1">
        <v>42581</v>
      </c>
      <c r="G124">
        <v>567896</v>
      </c>
      <c r="I124">
        <v>12</v>
      </c>
      <c r="J124" t="s">
        <v>174</v>
      </c>
      <c r="K124">
        <v>150000</v>
      </c>
      <c r="L124">
        <v>9000</v>
      </c>
      <c r="M124" t="s">
        <v>50</v>
      </c>
      <c r="N124" t="s">
        <v>40</v>
      </c>
      <c r="O124">
        <v>0</v>
      </c>
      <c r="P124">
        <v>0</v>
      </c>
    </row>
    <row r="125" spans="1:16" x14ac:dyDescent="0.25">
      <c r="A125" t="s">
        <v>12</v>
      </c>
      <c r="B125" t="s">
        <v>32</v>
      </c>
      <c r="E125" s="1">
        <v>42581</v>
      </c>
      <c r="F125" s="1">
        <v>42581</v>
      </c>
      <c r="G125">
        <v>620450</v>
      </c>
      <c r="I125">
        <v>1</v>
      </c>
      <c r="J125" t="s">
        <v>33</v>
      </c>
      <c r="K125">
        <v>15400</v>
      </c>
      <c r="L125">
        <v>0</v>
      </c>
      <c r="M125" t="s">
        <v>30</v>
      </c>
      <c r="N125" t="s">
        <v>34</v>
      </c>
      <c r="O125">
        <v>5500</v>
      </c>
      <c r="P125">
        <v>0</v>
      </c>
    </row>
    <row r="126" spans="1:16" x14ac:dyDescent="0.25">
      <c r="A126" t="s">
        <v>12</v>
      </c>
      <c r="B126" t="s">
        <v>74</v>
      </c>
      <c r="C126" t="s">
        <v>75</v>
      </c>
      <c r="D126" t="s">
        <v>76</v>
      </c>
      <c r="E126" s="1">
        <v>42581</v>
      </c>
      <c r="F126" s="1">
        <v>42581</v>
      </c>
      <c r="G126">
        <v>7785</v>
      </c>
      <c r="H126" t="s">
        <v>175</v>
      </c>
      <c r="I126">
        <v>1</v>
      </c>
      <c r="J126" t="s">
        <v>176</v>
      </c>
      <c r="K126">
        <v>1000</v>
      </c>
      <c r="L126">
        <v>60</v>
      </c>
      <c r="M126" t="s">
        <v>59</v>
      </c>
      <c r="N126" t="s">
        <v>40</v>
      </c>
      <c r="O126">
        <v>0</v>
      </c>
      <c r="P126">
        <v>0</v>
      </c>
    </row>
    <row r="127" spans="1:16" x14ac:dyDescent="0.25">
      <c r="A127" t="s">
        <v>12</v>
      </c>
      <c r="B127" t="s">
        <v>74</v>
      </c>
      <c r="C127" t="s">
        <v>75</v>
      </c>
      <c r="D127" t="s">
        <v>76</v>
      </c>
      <c r="E127" s="1">
        <v>42581</v>
      </c>
      <c r="F127" s="1">
        <v>42581</v>
      </c>
      <c r="G127">
        <v>7795</v>
      </c>
      <c r="I127">
        <v>1</v>
      </c>
      <c r="J127" t="s">
        <v>77</v>
      </c>
      <c r="K127">
        <v>450</v>
      </c>
      <c r="L127">
        <v>27</v>
      </c>
      <c r="M127" t="s">
        <v>50</v>
      </c>
      <c r="N127" t="s">
        <v>40</v>
      </c>
      <c r="O127">
        <v>0</v>
      </c>
      <c r="P127">
        <v>0</v>
      </c>
    </row>
    <row r="128" spans="1:16" x14ac:dyDescent="0.25">
      <c r="A128" t="s">
        <v>12</v>
      </c>
      <c r="B128" t="s">
        <v>106</v>
      </c>
      <c r="C128" t="s">
        <v>107</v>
      </c>
      <c r="D128" t="s">
        <v>108</v>
      </c>
      <c r="E128" s="1">
        <v>42581</v>
      </c>
      <c r="F128" s="1">
        <v>42581</v>
      </c>
      <c r="G128" t="s">
        <v>177</v>
      </c>
      <c r="I128">
        <v>1</v>
      </c>
      <c r="J128" t="s">
        <v>178</v>
      </c>
      <c r="K128">
        <v>-500</v>
      </c>
      <c r="L128">
        <v>0</v>
      </c>
      <c r="M128" t="s">
        <v>151</v>
      </c>
      <c r="N128" t="s">
        <v>40</v>
      </c>
      <c r="O128">
        <v>0</v>
      </c>
      <c r="P128">
        <v>0</v>
      </c>
    </row>
    <row r="129" spans="1:16" x14ac:dyDescent="0.25">
      <c r="A129" t="s">
        <v>12</v>
      </c>
      <c r="B129" t="s">
        <v>179</v>
      </c>
      <c r="D129" t="s">
        <v>180</v>
      </c>
      <c r="E129" s="1">
        <v>42581</v>
      </c>
      <c r="F129" s="1">
        <v>42581</v>
      </c>
      <c r="G129" t="s">
        <v>181</v>
      </c>
      <c r="I129">
        <v>1</v>
      </c>
      <c r="J129" t="s">
        <v>182</v>
      </c>
      <c r="K129">
        <v>1200</v>
      </c>
      <c r="L129">
        <v>72</v>
      </c>
      <c r="M129" t="s">
        <v>115</v>
      </c>
      <c r="N129" t="s">
        <v>40</v>
      </c>
      <c r="O129">
        <v>0</v>
      </c>
      <c r="P129">
        <v>0</v>
      </c>
    </row>
    <row r="130" spans="1:16" x14ac:dyDescent="0.25">
      <c r="A130" t="s">
        <v>12</v>
      </c>
      <c r="B130" t="s">
        <v>101</v>
      </c>
      <c r="C130" t="s">
        <v>102</v>
      </c>
      <c r="E130" s="1">
        <v>42581</v>
      </c>
      <c r="F130" s="1">
        <v>42581</v>
      </c>
      <c r="G130" t="s">
        <v>183</v>
      </c>
      <c r="I130">
        <v>1</v>
      </c>
      <c r="J130" t="s">
        <v>184</v>
      </c>
      <c r="K130">
        <v>-2000</v>
      </c>
      <c r="L130">
        <v>-120</v>
      </c>
      <c r="M130" t="s">
        <v>45</v>
      </c>
      <c r="N130" t="s">
        <v>40</v>
      </c>
      <c r="O130">
        <v>0</v>
      </c>
      <c r="P130">
        <v>0</v>
      </c>
    </row>
    <row r="131" spans="1:16" x14ac:dyDescent="0.25">
      <c r="A131" t="s">
        <v>12</v>
      </c>
      <c r="B131" t="s">
        <v>74</v>
      </c>
      <c r="C131" t="s">
        <v>75</v>
      </c>
      <c r="D131" t="s">
        <v>76</v>
      </c>
      <c r="E131" s="1">
        <v>42581</v>
      </c>
      <c r="F131" s="1">
        <v>42581</v>
      </c>
      <c r="G131" t="s">
        <v>185</v>
      </c>
      <c r="I131">
        <v>1</v>
      </c>
      <c r="J131" t="s">
        <v>186</v>
      </c>
      <c r="K131">
        <v>-50</v>
      </c>
      <c r="L131">
        <v>-3</v>
      </c>
      <c r="M131" t="s">
        <v>50</v>
      </c>
      <c r="N131" t="s">
        <v>40</v>
      </c>
      <c r="O131">
        <v>0</v>
      </c>
      <c r="P131">
        <v>0</v>
      </c>
    </row>
    <row r="132" spans="1:16" x14ac:dyDescent="0.25">
      <c r="A132" t="s">
        <v>12</v>
      </c>
      <c r="B132" t="s">
        <v>35</v>
      </c>
      <c r="C132" t="s">
        <v>36</v>
      </c>
      <c r="D132" t="s">
        <v>37</v>
      </c>
      <c r="E132" s="1">
        <v>42581</v>
      </c>
      <c r="F132" s="1">
        <v>42581</v>
      </c>
      <c r="G132" t="s">
        <v>187</v>
      </c>
      <c r="I132">
        <v>1</v>
      </c>
      <c r="J132" t="s">
        <v>188</v>
      </c>
      <c r="K132">
        <v>200</v>
      </c>
      <c r="L132">
        <v>12</v>
      </c>
      <c r="M132" t="s">
        <v>39</v>
      </c>
      <c r="N132" t="s">
        <v>40</v>
      </c>
      <c r="O132">
        <v>0</v>
      </c>
      <c r="P132">
        <v>0</v>
      </c>
    </row>
    <row r="133" spans="1:16" x14ac:dyDescent="0.25">
      <c r="A133" t="s">
        <v>12</v>
      </c>
      <c r="B133" t="s">
        <v>35</v>
      </c>
      <c r="C133" t="s">
        <v>36</v>
      </c>
      <c r="D133" t="s">
        <v>37</v>
      </c>
      <c r="E133" s="1">
        <v>42581</v>
      </c>
      <c r="F133" s="1">
        <v>42581</v>
      </c>
      <c r="G133" t="s">
        <v>187</v>
      </c>
      <c r="I133">
        <v>2</v>
      </c>
      <c r="J133" t="s">
        <v>189</v>
      </c>
      <c r="K133">
        <v>300</v>
      </c>
      <c r="L133">
        <v>18</v>
      </c>
      <c r="M133" t="s">
        <v>39</v>
      </c>
      <c r="N133" t="s">
        <v>40</v>
      </c>
      <c r="O133">
        <v>0</v>
      </c>
      <c r="P133">
        <v>0</v>
      </c>
    </row>
    <row r="134" spans="1:16" x14ac:dyDescent="0.25">
      <c r="A134" t="s">
        <v>12</v>
      </c>
      <c r="B134" t="s">
        <v>35</v>
      </c>
      <c r="C134" t="s">
        <v>36</v>
      </c>
      <c r="D134" t="s">
        <v>37</v>
      </c>
      <c r="E134" s="1">
        <v>42581</v>
      </c>
      <c r="F134" s="1">
        <v>42581</v>
      </c>
      <c r="G134" t="s">
        <v>187</v>
      </c>
      <c r="I134">
        <v>3</v>
      </c>
      <c r="J134" t="s">
        <v>190</v>
      </c>
      <c r="K134">
        <v>400</v>
      </c>
      <c r="L134">
        <v>24</v>
      </c>
      <c r="M134" t="s">
        <v>39</v>
      </c>
      <c r="N134" t="s">
        <v>40</v>
      </c>
      <c r="O134">
        <v>0</v>
      </c>
      <c r="P134">
        <v>0</v>
      </c>
    </row>
    <row r="135" spans="1:16" x14ac:dyDescent="0.25">
      <c r="A135" t="s">
        <v>12</v>
      </c>
      <c r="B135" t="s">
        <v>35</v>
      </c>
      <c r="C135" t="s">
        <v>36</v>
      </c>
      <c r="D135" t="s">
        <v>37</v>
      </c>
      <c r="E135" s="1">
        <v>42581</v>
      </c>
      <c r="F135" s="1">
        <v>42581</v>
      </c>
      <c r="G135" t="s">
        <v>187</v>
      </c>
      <c r="I135">
        <v>4</v>
      </c>
      <c r="J135" t="s">
        <v>191</v>
      </c>
      <c r="K135">
        <v>350</v>
      </c>
      <c r="L135">
        <v>21</v>
      </c>
      <c r="M135" t="s">
        <v>39</v>
      </c>
      <c r="N135" t="s">
        <v>40</v>
      </c>
      <c r="O135">
        <v>0</v>
      </c>
      <c r="P135">
        <v>0</v>
      </c>
    </row>
    <row r="136" spans="1:16" x14ac:dyDescent="0.25">
      <c r="A136" t="s">
        <v>12</v>
      </c>
      <c r="B136" t="s">
        <v>35</v>
      </c>
      <c r="C136" t="s">
        <v>36</v>
      </c>
      <c r="D136" t="s">
        <v>37</v>
      </c>
      <c r="E136" s="1">
        <v>42581</v>
      </c>
      <c r="F136" s="1">
        <v>42581</v>
      </c>
      <c r="G136" t="s">
        <v>187</v>
      </c>
      <c r="I136">
        <v>5</v>
      </c>
      <c r="J136" t="s">
        <v>192</v>
      </c>
      <c r="K136">
        <v>200</v>
      </c>
      <c r="L136">
        <v>12</v>
      </c>
      <c r="M136" t="s">
        <v>39</v>
      </c>
      <c r="N136" t="s">
        <v>40</v>
      </c>
      <c r="O136">
        <v>0</v>
      </c>
      <c r="P136">
        <v>0</v>
      </c>
    </row>
    <row r="137" spans="1:16" x14ac:dyDescent="0.25">
      <c r="A137" t="s">
        <v>12</v>
      </c>
      <c r="B137" t="s">
        <v>112</v>
      </c>
      <c r="D137" t="s">
        <v>48</v>
      </c>
      <c r="E137" s="1">
        <v>42581</v>
      </c>
      <c r="F137" s="1">
        <v>42581</v>
      </c>
      <c r="G137" t="s">
        <v>193</v>
      </c>
      <c r="I137">
        <v>1</v>
      </c>
      <c r="J137" t="s">
        <v>182</v>
      </c>
      <c r="K137">
        <v>900</v>
      </c>
      <c r="L137">
        <v>54</v>
      </c>
      <c r="M137" t="s">
        <v>50</v>
      </c>
      <c r="N137" t="s">
        <v>40</v>
      </c>
      <c r="O137">
        <v>0</v>
      </c>
      <c r="P137">
        <v>0</v>
      </c>
    </row>
    <row r="138" spans="1:16" x14ac:dyDescent="0.25">
      <c r="A138" t="s">
        <v>12</v>
      </c>
      <c r="B138" t="s">
        <v>194</v>
      </c>
      <c r="E138" s="1">
        <v>42581</v>
      </c>
      <c r="F138" s="1">
        <v>42581</v>
      </c>
      <c r="G138" t="s">
        <v>195</v>
      </c>
      <c r="I138">
        <v>1</v>
      </c>
      <c r="J138" t="s">
        <v>196</v>
      </c>
      <c r="K138">
        <v>800</v>
      </c>
      <c r="L138">
        <v>0</v>
      </c>
      <c r="M138" t="s">
        <v>151</v>
      </c>
      <c r="N138" t="s">
        <v>40</v>
      </c>
      <c r="O138">
        <v>0</v>
      </c>
      <c r="P138">
        <v>0</v>
      </c>
    </row>
    <row r="139" spans="1:16" x14ac:dyDescent="0.25">
      <c r="A139" t="s">
        <v>12</v>
      </c>
      <c r="B139" t="s">
        <v>194</v>
      </c>
      <c r="E139" s="1">
        <v>42581</v>
      </c>
      <c r="F139" s="1">
        <v>42581</v>
      </c>
      <c r="G139" t="s">
        <v>195</v>
      </c>
      <c r="I139">
        <v>2</v>
      </c>
      <c r="J139" t="s">
        <v>197</v>
      </c>
      <c r="K139">
        <v>40</v>
      </c>
      <c r="L139">
        <v>0</v>
      </c>
      <c r="M139" t="s">
        <v>130</v>
      </c>
      <c r="N139" t="s">
        <v>40</v>
      </c>
      <c r="O139">
        <v>0</v>
      </c>
      <c r="P139">
        <v>0</v>
      </c>
    </row>
    <row r="140" spans="1:16" x14ac:dyDescent="0.25">
      <c r="A140" t="s">
        <v>12</v>
      </c>
      <c r="B140" t="s">
        <v>194</v>
      </c>
      <c r="E140" s="1">
        <v>42581</v>
      </c>
      <c r="F140" s="1">
        <v>42581</v>
      </c>
      <c r="G140" t="s">
        <v>195</v>
      </c>
      <c r="I140">
        <v>3</v>
      </c>
      <c r="J140" t="s">
        <v>198</v>
      </c>
      <c r="K140">
        <v>100</v>
      </c>
      <c r="L140">
        <v>6</v>
      </c>
      <c r="M140" t="s">
        <v>50</v>
      </c>
      <c r="N140" t="s">
        <v>40</v>
      </c>
      <c r="O140">
        <v>0</v>
      </c>
      <c r="P140">
        <v>0</v>
      </c>
    </row>
    <row r="141" spans="1:16" x14ac:dyDescent="0.25">
      <c r="A141" t="s">
        <v>12</v>
      </c>
      <c r="B141" t="s">
        <v>194</v>
      </c>
      <c r="E141" s="1">
        <v>42581</v>
      </c>
      <c r="F141" s="1">
        <v>42581</v>
      </c>
      <c r="G141" t="s">
        <v>195</v>
      </c>
      <c r="I141">
        <v>4</v>
      </c>
      <c r="J141" t="s">
        <v>199</v>
      </c>
      <c r="K141">
        <v>50</v>
      </c>
      <c r="L141">
        <v>3</v>
      </c>
      <c r="M141" t="s">
        <v>50</v>
      </c>
      <c r="N141" t="s">
        <v>40</v>
      </c>
      <c r="O141">
        <v>0</v>
      </c>
      <c r="P141">
        <v>0</v>
      </c>
    </row>
    <row r="142" spans="1:16" x14ac:dyDescent="0.25">
      <c r="A142" t="s">
        <v>12</v>
      </c>
      <c r="B142" t="s">
        <v>194</v>
      </c>
      <c r="E142" s="1">
        <v>42581</v>
      </c>
      <c r="F142" s="1">
        <v>42581</v>
      </c>
      <c r="G142" t="s">
        <v>195</v>
      </c>
      <c r="I142">
        <v>5</v>
      </c>
      <c r="J142" t="s">
        <v>200</v>
      </c>
      <c r="K142">
        <v>200</v>
      </c>
      <c r="L142">
        <v>12</v>
      </c>
      <c r="M142" t="s">
        <v>50</v>
      </c>
      <c r="N142" t="s">
        <v>40</v>
      </c>
      <c r="O142">
        <v>0</v>
      </c>
      <c r="P142">
        <v>0</v>
      </c>
    </row>
    <row r="143" spans="1:16" x14ac:dyDescent="0.25">
      <c r="A143" t="s">
        <v>12</v>
      </c>
      <c r="B143" t="s">
        <v>194</v>
      </c>
      <c r="E143" s="1">
        <v>42581</v>
      </c>
      <c r="F143" s="1">
        <v>42581</v>
      </c>
      <c r="G143" t="s">
        <v>195</v>
      </c>
      <c r="I143">
        <v>6</v>
      </c>
      <c r="J143" t="s">
        <v>201</v>
      </c>
      <c r="K143">
        <v>50</v>
      </c>
      <c r="L143">
        <v>3</v>
      </c>
      <c r="M143" t="s">
        <v>50</v>
      </c>
      <c r="N143" t="s">
        <v>40</v>
      </c>
      <c r="O143">
        <v>0</v>
      </c>
      <c r="P143">
        <v>0</v>
      </c>
    </row>
    <row r="144" spans="1:16" x14ac:dyDescent="0.25">
      <c r="A144" t="s">
        <v>12</v>
      </c>
      <c r="B144" t="s">
        <v>194</v>
      </c>
      <c r="E144" s="1">
        <v>42581</v>
      </c>
      <c r="F144" s="1">
        <v>42581</v>
      </c>
      <c r="G144" t="s">
        <v>195</v>
      </c>
      <c r="I144">
        <v>7</v>
      </c>
      <c r="J144" t="s">
        <v>202</v>
      </c>
      <c r="K144">
        <v>100</v>
      </c>
      <c r="L144">
        <v>0</v>
      </c>
      <c r="M144" t="s">
        <v>130</v>
      </c>
      <c r="N144" t="s">
        <v>40</v>
      </c>
      <c r="O144">
        <v>0</v>
      </c>
      <c r="P144">
        <v>0</v>
      </c>
    </row>
    <row r="145" spans="1:16" x14ac:dyDescent="0.25">
      <c r="A145" t="s">
        <v>12</v>
      </c>
      <c r="B145" t="s">
        <v>203</v>
      </c>
      <c r="E145" s="1">
        <v>42581</v>
      </c>
      <c r="F145" s="1">
        <v>42581</v>
      </c>
      <c r="G145" t="s">
        <v>204</v>
      </c>
      <c r="I145">
        <v>1</v>
      </c>
      <c r="J145" t="s">
        <v>196</v>
      </c>
      <c r="K145">
        <v>800</v>
      </c>
      <c r="L145">
        <v>0</v>
      </c>
      <c r="M145" t="s">
        <v>151</v>
      </c>
      <c r="N145" t="s">
        <v>40</v>
      </c>
      <c r="O145">
        <v>0</v>
      </c>
      <c r="P145">
        <v>0</v>
      </c>
    </row>
    <row r="146" spans="1:16" x14ac:dyDescent="0.25">
      <c r="A146" t="s">
        <v>12</v>
      </c>
      <c r="B146" t="s">
        <v>203</v>
      </c>
      <c r="E146" s="1">
        <v>42581</v>
      </c>
      <c r="F146" s="1">
        <v>42581</v>
      </c>
      <c r="G146" t="s">
        <v>204</v>
      </c>
      <c r="I146">
        <v>2</v>
      </c>
      <c r="J146" t="s">
        <v>205</v>
      </c>
      <c r="K146">
        <v>1500</v>
      </c>
      <c r="L146">
        <v>90</v>
      </c>
      <c r="M146" t="s">
        <v>50</v>
      </c>
      <c r="N146" t="s">
        <v>40</v>
      </c>
      <c r="O146">
        <v>0</v>
      </c>
      <c r="P146">
        <v>0</v>
      </c>
    </row>
    <row r="147" spans="1:16" x14ac:dyDescent="0.25">
      <c r="A147" t="s">
        <v>12</v>
      </c>
      <c r="B147" t="s">
        <v>148</v>
      </c>
      <c r="E147" s="1">
        <v>42581</v>
      </c>
      <c r="F147" s="1">
        <v>42581</v>
      </c>
      <c r="G147" t="s">
        <v>206</v>
      </c>
      <c r="I147">
        <v>1</v>
      </c>
      <c r="J147" t="s">
        <v>207</v>
      </c>
      <c r="K147">
        <v>250</v>
      </c>
      <c r="L147">
        <v>0</v>
      </c>
      <c r="M147" t="s">
        <v>151</v>
      </c>
      <c r="N147" t="s">
        <v>40</v>
      </c>
      <c r="O147">
        <v>0</v>
      </c>
      <c r="P147">
        <v>0</v>
      </c>
    </row>
    <row r="148" spans="1:16" x14ac:dyDescent="0.25">
      <c r="A148" t="s">
        <v>12</v>
      </c>
      <c r="B148" t="s">
        <v>148</v>
      </c>
      <c r="E148" s="1">
        <v>42581</v>
      </c>
      <c r="F148" s="1">
        <v>42581</v>
      </c>
      <c r="G148" t="s">
        <v>206</v>
      </c>
      <c r="I148">
        <v>2</v>
      </c>
      <c r="J148" t="s">
        <v>208</v>
      </c>
      <c r="K148">
        <v>500</v>
      </c>
      <c r="L148">
        <v>0</v>
      </c>
      <c r="M148" t="s">
        <v>151</v>
      </c>
      <c r="N148" t="s">
        <v>40</v>
      </c>
      <c r="O148">
        <v>0</v>
      </c>
      <c r="P148">
        <v>0</v>
      </c>
    </row>
    <row r="149" spans="1:16" x14ac:dyDescent="0.25">
      <c r="A149" t="s">
        <v>12</v>
      </c>
      <c r="B149" t="s">
        <v>148</v>
      </c>
      <c r="E149" s="1">
        <v>42581</v>
      </c>
      <c r="F149" s="1">
        <v>42581</v>
      </c>
      <c r="G149" t="s">
        <v>206</v>
      </c>
      <c r="I149">
        <v>3</v>
      </c>
      <c r="J149" t="s">
        <v>209</v>
      </c>
      <c r="K149">
        <v>1200</v>
      </c>
      <c r="L149">
        <v>0</v>
      </c>
      <c r="M149" t="s">
        <v>151</v>
      </c>
      <c r="N149" t="s">
        <v>40</v>
      </c>
      <c r="O149">
        <v>0</v>
      </c>
      <c r="P149">
        <v>0</v>
      </c>
    </row>
    <row r="150" spans="1:16" x14ac:dyDescent="0.25">
      <c r="A150" t="s">
        <v>12</v>
      </c>
      <c r="B150" t="s">
        <v>148</v>
      </c>
      <c r="E150" s="1">
        <v>42581</v>
      </c>
      <c r="F150" s="1">
        <v>42581</v>
      </c>
      <c r="G150" t="s">
        <v>206</v>
      </c>
      <c r="I150">
        <v>4</v>
      </c>
      <c r="J150" t="s">
        <v>210</v>
      </c>
      <c r="K150">
        <v>1500</v>
      </c>
      <c r="L150">
        <v>0</v>
      </c>
      <c r="M150" t="s">
        <v>151</v>
      </c>
      <c r="N150" t="s">
        <v>40</v>
      </c>
      <c r="O150">
        <v>0</v>
      </c>
      <c r="P150">
        <v>0</v>
      </c>
    </row>
    <row r="151" spans="1:16" x14ac:dyDescent="0.25">
      <c r="A151" t="s">
        <v>12</v>
      </c>
      <c r="B151" t="s">
        <v>211</v>
      </c>
      <c r="E151" s="1">
        <v>42581</v>
      </c>
      <c r="F151" s="1">
        <v>42581</v>
      </c>
      <c r="G151" t="s">
        <v>212</v>
      </c>
      <c r="I151">
        <v>1</v>
      </c>
      <c r="J151" t="s">
        <v>213</v>
      </c>
      <c r="K151">
        <v>3975</v>
      </c>
      <c r="L151">
        <v>238.5</v>
      </c>
      <c r="M151" t="s">
        <v>50</v>
      </c>
      <c r="N151" t="s">
        <v>40</v>
      </c>
      <c r="O151">
        <v>0</v>
      </c>
      <c r="P151">
        <v>0</v>
      </c>
    </row>
    <row r="152" spans="1:16" x14ac:dyDescent="0.25">
      <c r="A152" t="s">
        <v>12</v>
      </c>
      <c r="B152" t="s">
        <v>106</v>
      </c>
      <c r="C152" t="s">
        <v>107</v>
      </c>
      <c r="D152" t="s">
        <v>108</v>
      </c>
      <c r="E152" s="1">
        <v>42582</v>
      </c>
      <c r="F152" s="1">
        <v>42582</v>
      </c>
      <c r="G152">
        <v>43350</v>
      </c>
      <c r="I152">
        <v>1</v>
      </c>
      <c r="J152" t="s">
        <v>62</v>
      </c>
      <c r="K152">
        <v>3300</v>
      </c>
      <c r="L152">
        <v>0</v>
      </c>
      <c r="M152" t="s">
        <v>151</v>
      </c>
      <c r="N152" t="s">
        <v>40</v>
      </c>
      <c r="O152">
        <v>0</v>
      </c>
      <c r="P152">
        <v>0</v>
      </c>
    </row>
    <row r="153" spans="1:16" x14ac:dyDescent="0.25">
      <c r="A153" t="s">
        <v>12</v>
      </c>
      <c r="B153" t="s">
        <v>214</v>
      </c>
      <c r="E153" s="1">
        <v>42582</v>
      </c>
      <c r="F153" s="1">
        <v>42582</v>
      </c>
      <c r="G153" t="s">
        <v>215</v>
      </c>
      <c r="I153">
        <v>1</v>
      </c>
      <c r="J153" t="s">
        <v>216</v>
      </c>
      <c r="K153">
        <v>800</v>
      </c>
      <c r="L153">
        <v>48</v>
      </c>
      <c r="M153" t="s">
        <v>50</v>
      </c>
      <c r="N153" t="s">
        <v>40</v>
      </c>
      <c r="O153">
        <v>0</v>
      </c>
      <c r="P153">
        <v>0</v>
      </c>
    </row>
    <row r="154" spans="1:16" x14ac:dyDescent="0.25">
      <c r="A154" t="s">
        <v>12</v>
      </c>
      <c r="B154" t="s">
        <v>214</v>
      </c>
      <c r="E154" s="1">
        <v>42582</v>
      </c>
      <c r="F154" s="1">
        <v>42582</v>
      </c>
      <c r="G154" t="s">
        <v>215</v>
      </c>
      <c r="I154">
        <v>2</v>
      </c>
      <c r="J154" t="s">
        <v>217</v>
      </c>
      <c r="K154">
        <v>1000</v>
      </c>
      <c r="L154">
        <v>60</v>
      </c>
      <c r="M154" t="s">
        <v>50</v>
      </c>
      <c r="N154" t="s">
        <v>40</v>
      </c>
      <c r="O154">
        <v>0</v>
      </c>
      <c r="P154">
        <v>0</v>
      </c>
    </row>
    <row r="155" spans="1:16" x14ac:dyDescent="0.25">
      <c r="A155" t="s">
        <v>12</v>
      </c>
      <c r="B155" t="s">
        <v>214</v>
      </c>
      <c r="E155" s="1">
        <v>42582</v>
      </c>
      <c r="F155" s="1">
        <v>42582</v>
      </c>
      <c r="G155" t="s">
        <v>215</v>
      </c>
      <c r="I155">
        <v>3</v>
      </c>
      <c r="J155" t="s">
        <v>218</v>
      </c>
      <c r="K155">
        <v>600</v>
      </c>
      <c r="L155">
        <v>0</v>
      </c>
      <c r="M155" t="s">
        <v>52</v>
      </c>
      <c r="N155" t="s">
        <v>40</v>
      </c>
      <c r="O155">
        <v>0</v>
      </c>
      <c r="P155">
        <v>0</v>
      </c>
    </row>
    <row r="156" spans="1:16" x14ac:dyDescent="0.25">
      <c r="A156" t="s">
        <v>12</v>
      </c>
      <c r="B156" t="s">
        <v>214</v>
      </c>
      <c r="E156" s="1">
        <v>42582</v>
      </c>
      <c r="F156" s="1">
        <v>42582</v>
      </c>
      <c r="G156" t="s">
        <v>215</v>
      </c>
      <c r="I156">
        <v>4</v>
      </c>
      <c r="J156" t="s">
        <v>219</v>
      </c>
      <c r="K156">
        <v>300</v>
      </c>
      <c r="L156">
        <v>0</v>
      </c>
      <c r="M156" t="s">
        <v>130</v>
      </c>
      <c r="N156" t="s">
        <v>40</v>
      </c>
      <c r="O156">
        <v>0</v>
      </c>
      <c r="P156">
        <v>0</v>
      </c>
    </row>
    <row r="157" spans="1:16" x14ac:dyDescent="0.25">
      <c r="A157" t="s">
        <v>12</v>
      </c>
      <c r="B157" t="s">
        <v>214</v>
      </c>
      <c r="E157" s="1">
        <v>42582</v>
      </c>
      <c r="F157" s="1">
        <v>42582</v>
      </c>
      <c r="G157" t="s">
        <v>215</v>
      </c>
      <c r="I157">
        <v>5</v>
      </c>
      <c r="J157" t="s">
        <v>220</v>
      </c>
      <c r="K157">
        <v>3000</v>
      </c>
      <c r="L157">
        <v>0</v>
      </c>
      <c r="M157" t="s">
        <v>52</v>
      </c>
      <c r="N157" t="s">
        <v>40</v>
      </c>
      <c r="O157">
        <v>0</v>
      </c>
      <c r="P157">
        <v>0</v>
      </c>
    </row>
    <row r="158" spans="1:16" x14ac:dyDescent="0.25">
      <c r="A158" t="s">
        <v>12</v>
      </c>
      <c r="B158" t="s">
        <v>214</v>
      </c>
      <c r="E158" s="1">
        <v>42582</v>
      </c>
      <c r="F158" s="1">
        <v>42582</v>
      </c>
      <c r="G158" t="s">
        <v>215</v>
      </c>
      <c r="I158">
        <v>1</v>
      </c>
      <c r="J158" t="s">
        <v>218</v>
      </c>
      <c r="K158">
        <v>600</v>
      </c>
      <c r="L158">
        <v>0</v>
      </c>
      <c r="M158" t="s">
        <v>52</v>
      </c>
      <c r="N158" t="s">
        <v>40</v>
      </c>
      <c r="O158">
        <v>0</v>
      </c>
      <c r="P158">
        <v>0</v>
      </c>
    </row>
    <row r="159" spans="1:16" x14ac:dyDescent="0.25">
      <c r="A159" t="s">
        <v>12</v>
      </c>
      <c r="B159" t="s">
        <v>214</v>
      </c>
      <c r="E159" s="1">
        <v>42582</v>
      </c>
      <c r="F159" s="1">
        <v>42582</v>
      </c>
      <c r="G159" t="s">
        <v>215</v>
      </c>
      <c r="I159">
        <v>2</v>
      </c>
      <c r="J159" t="s">
        <v>219</v>
      </c>
      <c r="K159">
        <v>300</v>
      </c>
      <c r="L159">
        <v>0</v>
      </c>
      <c r="M159" t="s">
        <v>130</v>
      </c>
      <c r="N159" t="s">
        <v>40</v>
      </c>
      <c r="O159">
        <v>0</v>
      </c>
      <c r="P159">
        <v>0</v>
      </c>
    </row>
    <row r="160" spans="1:16" x14ac:dyDescent="0.25">
      <c r="A160" t="s">
        <v>12</v>
      </c>
      <c r="B160" t="s">
        <v>214</v>
      </c>
      <c r="E160" s="1">
        <v>42582</v>
      </c>
      <c r="F160" s="1">
        <v>42582</v>
      </c>
      <c r="G160" t="s">
        <v>215</v>
      </c>
      <c r="I160">
        <v>3</v>
      </c>
      <c r="J160" t="s">
        <v>220</v>
      </c>
      <c r="K160">
        <v>3000</v>
      </c>
      <c r="L160">
        <v>0</v>
      </c>
      <c r="M160" t="s">
        <v>52</v>
      </c>
      <c r="N160" t="s">
        <v>40</v>
      </c>
      <c r="O160">
        <v>0</v>
      </c>
      <c r="P160">
        <v>0</v>
      </c>
    </row>
    <row r="161" spans="1:16" x14ac:dyDescent="0.25">
      <c r="A161" t="s">
        <v>12</v>
      </c>
      <c r="B161" t="s">
        <v>214</v>
      </c>
      <c r="E161" s="1">
        <v>42582</v>
      </c>
      <c r="F161" s="1">
        <v>42582</v>
      </c>
      <c r="G161" t="s">
        <v>215</v>
      </c>
      <c r="I161">
        <v>1</v>
      </c>
      <c r="J161" t="s">
        <v>221</v>
      </c>
      <c r="K161">
        <v>3000</v>
      </c>
      <c r="L161">
        <v>180</v>
      </c>
      <c r="M161" t="s">
        <v>222</v>
      </c>
      <c r="N161" t="s">
        <v>40</v>
      </c>
      <c r="O161">
        <v>0</v>
      </c>
      <c r="P161">
        <v>0</v>
      </c>
    </row>
    <row r="162" spans="1:16" x14ac:dyDescent="0.25">
      <c r="A162" t="s">
        <v>12</v>
      </c>
      <c r="B162" t="s">
        <v>214</v>
      </c>
      <c r="E162" s="1">
        <v>42582</v>
      </c>
      <c r="F162" s="1">
        <v>42582</v>
      </c>
      <c r="G162" t="s">
        <v>215</v>
      </c>
      <c r="I162">
        <v>2</v>
      </c>
      <c r="J162" t="s">
        <v>223</v>
      </c>
      <c r="K162">
        <v>800</v>
      </c>
      <c r="L162">
        <v>48</v>
      </c>
      <c r="M162" t="s">
        <v>222</v>
      </c>
      <c r="N162" t="s">
        <v>40</v>
      </c>
      <c r="O162">
        <v>0</v>
      </c>
      <c r="P162">
        <v>0</v>
      </c>
    </row>
    <row r="163" spans="1:16" x14ac:dyDescent="0.25">
      <c r="A163" t="s">
        <v>12</v>
      </c>
      <c r="B163" t="s">
        <v>148</v>
      </c>
      <c r="E163" s="1">
        <v>42582</v>
      </c>
      <c r="F163" s="1">
        <v>42582</v>
      </c>
      <c r="G163" t="s">
        <v>224</v>
      </c>
      <c r="I163">
        <v>1</v>
      </c>
      <c r="J163" t="s">
        <v>225</v>
      </c>
      <c r="K163">
        <v>300</v>
      </c>
      <c r="L163">
        <v>18</v>
      </c>
      <c r="M163" t="s">
        <v>39</v>
      </c>
      <c r="N163" t="s">
        <v>40</v>
      </c>
      <c r="O163">
        <v>0</v>
      </c>
      <c r="P163">
        <v>0</v>
      </c>
    </row>
    <row r="164" spans="1:16" x14ac:dyDescent="0.25">
      <c r="A164" t="s">
        <v>12</v>
      </c>
      <c r="B164" t="s">
        <v>148</v>
      </c>
      <c r="E164" s="1">
        <v>42582</v>
      </c>
      <c r="F164" s="1">
        <v>42582</v>
      </c>
      <c r="G164" t="s">
        <v>224</v>
      </c>
      <c r="I164">
        <v>2</v>
      </c>
      <c r="J164" t="s">
        <v>226</v>
      </c>
      <c r="K164">
        <v>280</v>
      </c>
      <c r="L164">
        <v>16.8</v>
      </c>
      <c r="M164" t="s">
        <v>39</v>
      </c>
      <c r="N164" t="s">
        <v>40</v>
      </c>
      <c r="O164">
        <v>0</v>
      </c>
      <c r="P164">
        <v>0</v>
      </c>
    </row>
    <row r="165" spans="1:16" x14ac:dyDescent="0.25">
      <c r="A165" t="s">
        <v>12</v>
      </c>
      <c r="B165" t="s">
        <v>101</v>
      </c>
      <c r="C165" t="s">
        <v>102</v>
      </c>
      <c r="E165" s="1">
        <v>42582</v>
      </c>
      <c r="F165" s="1">
        <v>42582</v>
      </c>
      <c r="G165" t="s">
        <v>227</v>
      </c>
      <c r="H165" t="s">
        <v>228</v>
      </c>
      <c r="I165">
        <v>1</v>
      </c>
      <c r="J165" t="s">
        <v>229</v>
      </c>
      <c r="K165">
        <v>523200</v>
      </c>
      <c r="L165">
        <v>31392</v>
      </c>
      <c r="M165" t="s">
        <v>59</v>
      </c>
      <c r="N165" t="s">
        <v>40</v>
      </c>
      <c r="O165">
        <v>0</v>
      </c>
      <c r="P165">
        <v>0</v>
      </c>
    </row>
    <row r="166" spans="1:16" x14ac:dyDescent="0.25">
      <c r="A166" t="s">
        <v>12</v>
      </c>
      <c r="B166" t="s">
        <v>112</v>
      </c>
      <c r="D166" t="s">
        <v>48</v>
      </c>
      <c r="E166" s="1">
        <v>42582</v>
      </c>
      <c r="F166" s="1">
        <v>42582</v>
      </c>
      <c r="G166" t="s">
        <v>230</v>
      </c>
      <c r="I166">
        <v>1</v>
      </c>
      <c r="J166" t="s">
        <v>231</v>
      </c>
      <c r="K166">
        <v>200</v>
      </c>
      <c r="L166">
        <v>12</v>
      </c>
      <c r="M166" t="s">
        <v>222</v>
      </c>
      <c r="N166" t="s">
        <v>40</v>
      </c>
      <c r="O166">
        <v>0</v>
      </c>
      <c r="P166">
        <v>0</v>
      </c>
    </row>
    <row r="167" spans="1:16" x14ac:dyDescent="0.25">
      <c r="A167" t="s">
        <v>12</v>
      </c>
      <c r="B167" t="s">
        <v>232</v>
      </c>
      <c r="D167" t="s">
        <v>180</v>
      </c>
      <c r="E167" s="1">
        <v>42582</v>
      </c>
      <c r="F167" s="1">
        <v>42582</v>
      </c>
      <c r="G167" t="s">
        <v>233</v>
      </c>
      <c r="I167">
        <v>1</v>
      </c>
      <c r="J167" t="s">
        <v>234</v>
      </c>
      <c r="K167">
        <v>600</v>
      </c>
      <c r="L167">
        <v>36</v>
      </c>
      <c r="M167" t="s">
        <v>222</v>
      </c>
      <c r="N167" t="s">
        <v>40</v>
      </c>
      <c r="O167">
        <v>0</v>
      </c>
      <c r="P167">
        <v>0</v>
      </c>
    </row>
    <row r="168" spans="1:16" x14ac:dyDescent="0.25">
      <c r="A168" t="s">
        <v>12</v>
      </c>
      <c r="B168" t="s">
        <v>60</v>
      </c>
      <c r="C168" t="s">
        <v>61</v>
      </c>
      <c r="E168" s="1">
        <v>42582</v>
      </c>
      <c r="F168" s="1">
        <v>42582</v>
      </c>
      <c r="G168" t="s">
        <v>235</v>
      </c>
      <c r="I168">
        <v>1</v>
      </c>
      <c r="J168" t="s">
        <v>236</v>
      </c>
      <c r="K168">
        <v>300</v>
      </c>
      <c r="L168">
        <v>0</v>
      </c>
      <c r="M168" t="s">
        <v>30</v>
      </c>
      <c r="N168" t="s">
        <v>40</v>
      </c>
      <c r="O168">
        <v>0</v>
      </c>
      <c r="P168">
        <v>0</v>
      </c>
    </row>
    <row r="169" spans="1:16" x14ac:dyDescent="0.25">
      <c r="A169" t="s">
        <v>12</v>
      </c>
      <c r="B169" t="s">
        <v>60</v>
      </c>
      <c r="C169" t="s">
        <v>61</v>
      </c>
      <c r="E169" s="1">
        <v>42582</v>
      </c>
      <c r="F169" s="1">
        <v>42582</v>
      </c>
      <c r="G169" t="s">
        <v>235</v>
      </c>
      <c r="I169">
        <v>2</v>
      </c>
      <c r="J169" t="s">
        <v>237</v>
      </c>
      <c r="K169">
        <v>900</v>
      </c>
      <c r="L169">
        <v>0</v>
      </c>
      <c r="M169" t="s">
        <v>30</v>
      </c>
      <c r="N169" t="s">
        <v>40</v>
      </c>
      <c r="O169">
        <v>0</v>
      </c>
      <c r="P169">
        <v>0</v>
      </c>
    </row>
    <row r="170" spans="1:16" x14ac:dyDescent="0.25">
      <c r="A170" t="s">
        <v>12</v>
      </c>
      <c r="B170" t="s">
        <v>60</v>
      </c>
      <c r="C170" t="s">
        <v>61</v>
      </c>
      <c r="E170" s="1">
        <v>42582</v>
      </c>
      <c r="F170" s="1">
        <v>42582</v>
      </c>
      <c r="G170" t="s">
        <v>235</v>
      </c>
      <c r="I170">
        <v>3</v>
      </c>
      <c r="J170" t="s">
        <v>238</v>
      </c>
      <c r="K170">
        <v>1800</v>
      </c>
      <c r="L170">
        <v>0</v>
      </c>
      <c r="M170" t="s">
        <v>30</v>
      </c>
      <c r="N170" t="s">
        <v>40</v>
      </c>
      <c r="O170">
        <v>0</v>
      </c>
      <c r="P170">
        <v>0</v>
      </c>
    </row>
    <row r="171" spans="1:16" x14ac:dyDescent="0.25">
      <c r="A171" t="s">
        <v>12</v>
      </c>
      <c r="B171" t="s">
        <v>28</v>
      </c>
      <c r="E171" s="1">
        <v>42582</v>
      </c>
      <c r="F171" s="1">
        <v>42582</v>
      </c>
      <c r="G171" t="s">
        <v>239</v>
      </c>
      <c r="H171" t="s">
        <v>228</v>
      </c>
      <c r="I171">
        <v>1</v>
      </c>
      <c r="J171" t="s">
        <v>169</v>
      </c>
      <c r="K171">
        <v>523200</v>
      </c>
      <c r="L171">
        <v>0</v>
      </c>
      <c r="M171" t="s">
        <v>151</v>
      </c>
      <c r="N171" t="s">
        <v>31</v>
      </c>
      <c r="O171">
        <v>80000</v>
      </c>
      <c r="P171">
        <v>0</v>
      </c>
    </row>
    <row r="172" spans="1:16" x14ac:dyDescent="0.25">
      <c r="E172" s="1"/>
      <c r="F172" s="1"/>
    </row>
    <row r="173" spans="1:16" s="3" customFormat="1" x14ac:dyDescent="0.25">
      <c r="A173" s="3" t="s">
        <v>240</v>
      </c>
      <c r="B173" s="3" t="s">
        <v>241</v>
      </c>
      <c r="C173" s="3" t="s">
        <v>242</v>
      </c>
      <c r="D173" s="3" t="s">
        <v>243</v>
      </c>
      <c r="E173" s="3" t="s">
        <v>244</v>
      </c>
      <c r="F173" s="3" t="s">
        <v>245</v>
      </c>
      <c r="G173" s="3" t="s">
        <v>246</v>
      </c>
      <c r="H173" s="3" t="s">
        <v>247</v>
      </c>
      <c r="I173" s="3" t="s">
        <v>248</v>
      </c>
      <c r="J173" s="3" t="s">
        <v>249</v>
      </c>
      <c r="K173" s="3" t="s">
        <v>250</v>
      </c>
      <c r="L173" s="3" t="s">
        <v>251</v>
      </c>
      <c r="M173" s="3" t="s">
        <v>252</v>
      </c>
      <c r="N173" s="3" t="s">
        <v>253</v>
      </c>
      <c r="O173" s="3" t="s">
        <v>254</v>
      </c>
      <c r="P173" s="3" t="s">
        <v>255</v>
      </c>
    </row>
    <row r="174" spans="1:16" x14ac:dyDescent="0.25">
      <c r="A174" t="s">
        <v>240</v>
      </c>
      <c r="B174" t="s">
        <v>256</v>
      </c>
      <c r="C174" t="s">
        <v>257</v>
      </c>
      <c r="D174" t="s">
        <v>258</v>
      </c>
      <c r="E174" s="1">
        <v>42552</v>
      </c>
      <c r="F174" t="s">
        <v>259</v>
      </c>
      <c r="H174">
        <v>1</v>
      </c>
      <c r="I174" t="s">
        <v>169</v>
      </c>
      <c r="J174">
        <v>2100</v>
      </c>
      <c r="K174">
        <v>126</v>
      </c>
      <c r="L174" t="s">
        <v>260</v>
      </c>
      <c r="N174" t="s">
        <v>40</v>
      </c>
      <c r="O174">
        <v>0</v>
      </c>
      <c r="P174">
        <v>0</v>
      </c>
    </row>
    <row r="175" spans="1:16" x14ac:dyDescent="0.25">
      <c r="A175" t="s">
        <v>240</v>
      </c>
      <c r="B175" t="s">
        <v>256</v>
      </c>
      <c r="C175" t="s">
        <v>257</v>
      </c>
      <c r="D175" t="s">
        <v>258</v>
      </c>
      <c r="E175" s="1">
        <v>42552</v>
      </c>
      <c r="F175" t="s">
        <v>259</v>
      </c>
      <c r="H175">
        <v>2</v>
      </c>
      <c r="I175" t="s">
        <v>261</v>
      </c>
      <c r="J175">
        <v>160</v>
      </c>
      <c r="K175">
        <v>9.6</v>
      </c>
      <c r="L175" t="s">
        <v>260</v>
      </c>
      <c r="N175" t="s">
        <v>40</v>
      </c>
      <c r="O175">
        <v>0</v>
      </c>
      <c r="P175">
        <v>0</v>
      </c>
    </row>
    <row r="176" spans="1:16" x14ac:dyDescent="0.25">
      <c r="A176" t="s">
        <v>240</v>
      </c>
      <c r="B176" t="s">
        <v>262</v>
      </c>
      <c r="C176" t="s">
        <v>263</v>
      </c>
      <c r="D176" t="s">
        <v>264</v>
      </c>
      <c r="E176" s="1">
        <v>42552</v>
      </c>
      <c r="F176" t="s">
        <v>265</v>
      </c>
      <c r="H176">
        <v>1</v>
      </c>
      <c r="I176" t="s">
        <v>170</v>
      </c>
      <c r="J176">
        <v>2500</v>
      </c>
      <c r="K176">
        <v>150</v>
      </c>
      <c r="L176" t="s">
        <v>260</v>
      </c>
      <c r="N176" t="s">
        <v>40</v>
      </c>
      <c r="O176">
        <v>0</v>
      </c>
      <c r="P176">
        <v>0</v>
      </c>
    </row>
    <row r="177" spans="1:16" x14ac:dyDescent="0.25">
      <c r="A177" t="s">
        <v>240</v>
      </c>
      <c r="B177" t="s">
        <v>262</v>
      </c>
      <c r="C177" t="s">
        <v>263</v>
      </c>
      <c r="D177" t="s">
        <v>264</v>
      </c>
      <c r="E177" s="1">
        <v>42552</v>
      </c>
      <c r="F177" t="s">
        <v>265</v>
      </c>
      <c r="H177">
        <v>2</v>
      </c>
      <c r="I177" t="s">
        <v>266</v>
      </c>
      <c r="J177">
        <v>700</v>
      </c>
      <c r="K177">
        <v>42</v>
      </c>
      <c r="L177" t="s">
        <v>260</v>
      </c>
      <c r="N177" t="s">
        <v>40</v>
      </c>
      <c r="O177">
        <v>0</v>
      </c>
      <c r="P177">
        <v>0</v>
      </c>
    </row>
    <row r="178" spans="1:16" x14ac:dyDescent="0.25">
      <c r="A178" t="s">
        <v>240</v>
      </c>
      <c r="B178" t="s">
        <v>262</v>
      </c>
      <c r="C178" t="s">
        <v>263</v>
      </c>
      <c r="D178" t="s">
        <v>264</v>
      </c>
      <c r="E178" s="1">
        <v>42552</v>
      </c>
      <c r="F178" t="s">
        <v>265</v>
      </c>
      <c r="H178">
        <v>3</v>
      </c>
      <c r="I178" t="s">
        <v>173</v>
      </c>
      <c r="J178">
        <v>450</v>
      </c>
      <c r="K178">
        <v>27</v>
      </c>
      <c r="L178" t="s">
        <v>260</v>
      </c>
      <c r="N178" t="s">
        <v>40</v>
      </c>
      <c r="O178">
        <v>0</v>
      </c>
      <c r="P178">
        <v>0</v>
      </c>
    </row>
    <row r="179" spans="1:16" x14ac:dyDescent="0.25">
      <c r="A179" t="s">
        <v>240</v>
      </c>
      <c r="B179" t="s">
        <v>262</v>
      </c>
      <c r="C179" t="s">
        <v>263</v>
      </c>
      <c r="D179" t="s">
        <v>264</v>
      </c>
      <c r="E179" s="1">
        <v>42552</v>
      </c>
      <c r="F179" t="s">
        <v>265</v>
      </c>
      <c r="H179">
        <v>4</v>
      </c>
      <c r="I179" t="s">
        <v>174</v>
      </c>
      <c r="J179">
        <v>5000</v>
      </c>
      <c r="K179">
        <v>300</v>
      </c>
      <c r="L179" t="s">
        <v>260</v>
      </c>
      <c r="N179" t="s">
        <v>40</v>
      </c>
      <c r="O179">
        <v>0</v>
      </c>
      <c r="P179">
        <v>0</v>
      </c>
    </row>
    <row r="180" spans="1:16" x14ac:dyDescent="0.25">
      <c r="A180" t="s">
        <v>240</v>
      </c>
      <c r="B180" t="s">
        <v>262</v>
      </c>
      <c r="C180" t="s">
        <v>263</v>
      </c>
      <c r="D180" t="s">
        <v>264</v>
      </c>
      <c r="E180" s="1">
        <v>42552</v>
      </c>
      <c r="F180" t="s">
        <v>265</v>
      </c>
      <c r="H180">
        <v>5</v>
      </c>
      <c r="I180" t="s">
        <v>266</v>
      </c>
      <c r="J180">
        <v>700</v>
      </c>
      <c r="K180">
        <v>42</v>
      </c>
      <c r="L180" t="s">
        <v>260</v>
      </c>
      <c r="N180" t="s">
        <v>40</v>
      </c>
      <c r="O180">
        <v>0</v>
      </c>
      <c r="P180">
        <v>0</v>
      </c>
    </row>
    <row r="181" spans="1:16" x14ac:dyDescent="0.25">
      <c r="A181" t="s">
        <v>240</v>
      </c>
      <c r="B181" t="s">
        <v>267</v>
      </c>
      <c r="E181" s="1">
        <v>42552</v>
      </c>
      <c r="F181" t="s">
        <v>268</v>
      </c>
      <c r="H181">
        <v>1</v>
      </c>
      <c r="I181" t="s">
        <v>269</v>
      </c>
      <c r="J181">
        <v>210000</v>
      </c>
      <c r="K181">
        <v>0</v>
      </c>
      <c r="L181" t="s">
        <v>270</v>
      </c>
      <c r="N181" t="s">
        <v>271</v>
      </c>
      <c r="O181">
        <v>60000</v>
      </c>
      <c r="P181">
        <v>0</v>
      </c>
    </row>
    <row r="182" spans="1:16" x14ac:dyDescent="0.25">
      <c r="A182" t="s">
        <v>240</v>
      </c>
      <c r="B182" t="s">
        <v>272</v>
      </c>
      <c r="E182" s="1">
        <v>42552</v>
      </c>
      <c r="F182" t="s">
        <v>273</v>
      </c>
      <c r="H182">
        <v>1</v>
      </c>
      <c r="I182" t="s">
        <v>169</v>
      </c>
      <c r="J182">
        <v>4900</v>
      </c>
      <c r="K182">
        <v>0</v>
      </c>
      <c r="L182" t="s">
        <v>270</v>
      </c>
      <c r="N182" t="s">
        <v>34</v>
      </c>
      <c r="O182">
        <v>1750</v>
      </c>
      <c r="P182">
        <v>0</v>
      </c>
    </row>
    <row r="183" spans="1:16" x14ac:dyDescent="0.25">
      <c r="A183" t="s">
        <v>240</v>
      </c>
      <c r="B183" t="s">
        <v>272</v>
      </c>
      <c r="E183" s="1">
        <v>42552</v>
      </c>
      <c r="F183" t="s">
        <v>273</v>
      </c>
      <c r="H183">
        <v>2</v>
      </c>
      <c r="I183" t="s">
        <v>170</v>
      </c>
      <c r="J183">
        <v>140</v>
      </c>
      <c r="K183">
        <v>0</v>
      </c>
      <c r="L183" t="s">
        <v>270</v>
      </c>
      <c r="N183" t="s">
        <v>34</v>
      </c>
      <c r="O183">
        <v>50</v>
      </c>
      <c r="P183">
        <v>0</v>
      </c>
    </row>
    <row r="184" spans="1:16" x14ac:dyDescent="0.25">
      <c r="A184" t="s">
        <v>240</v>
      </c>
      <c r="B184" t="s">
        <v>272</v>
      </c>
      <c r="E184" s="1">
        <v>42552</v>
      </c>
      <c r="F184" t="s">
        <v>273</v>
      </c>
      <c r="H184">
        <v>3</v>
      </c>
      <c r="I184" t="s">
        <v>173</v>
      </c>
      <c r="J184">
        <v>504</v>
      </c>
      <c r="K184">
        <v>0</v>
      </c>
      <c r="L184" t="s">
        <v>270</v>
      </c>
      <c r="N184" t="s">
        <v>34</v>
      </c>
      <c r="O184">
        <v>180</v>
      </c>
      <c r="P184">
        <v>0</v>
      </c>
    </row>
    <row r="185" spans="1:16" x14ac:dyDescent="0.25">
      <c r="A185" t="s">
        <v>240</v>
      </c>
      <c r="B185" t="s">
        <v>272</v>
      </c>
      <c r="E185" s="1">
        <v>42552</v>
      </c>
      <c r="F185" t="s">
        <v>273</v>
      </c>
      <c r="H185">
        <v>4</v>
      </c>
      <c r="I185" t="s">
        <v>174</v>
      </c>
      <c r="J185">
        <v>280</v>
      </c>
      <c r="K185">
        <v>0</v>
      </c>
      <c r="L185" t="s">
        <v>270</v>
      </c>
      <c r="N185" t="s">
        <v>34</v>
      </c>
      <c r="O185">
        <v>100</v>
      </c>
      <c r="P185">
        <v>0</v>
      </c>
    </row>
    <row r="186" spans="1:16" x14ac:dyDescent="0.25">
      <c r="A186" t="s">
        <v>240</v>
      </c>
      <c r="B186" t="s">
        <v>272</v>
      </c>
      <c r="E186" s="1">
        <v>42552</v>
      </c>
      <c r="F186" t="s">
        <v>273</v>
      </c>
      <c r="H186">
        <v>5</v>
      </c>
      <c r="I186" t="s">
        <v>274</v>
      </c>
      <c r="J186">
        <v>336</v>
      </c>
      <c r="K186">
        <v>0</v>
      </c>
      <c r="L186" t="s">
        <v>270</v>
      </c>
      <c r="N186" t="s">
        <v>34</v>
      </c>
      <c r="O186">
        <v>120</v>
      </c>
      <c r="P186">
        <v>0</v>
      </c>
    </row>
    <row r="187" spans="1:16" x14ac:dyDescent="0.25">
      <c r="A187" t="s">
        <v>240</v>
      </c>
      <c r="B187" t="s">
        <v>272</v>
      </c>
      <c r="E187" s="1">
        <v>42552</v>
      </c>
      <c r="F187" t="s">
        <v>275</v>
      </c>
      <c r="H187">
        <v>1</v>
      </c>
      <c r="I187" t="s">
        <v>276</v>
      </c>
      <c r="J187">
        <v>5500</v>
      </c>
      <c r="K187">
        <v>0</v>
      </c>
      <c r="L187" t="s">
        <v>270</v>
      </c>
      <c r="M187" t="s">
        <v>277</v>
      </c>
      <c r="N187" t="s">
        <v>34</v>
      </c>
      <c r="O187">
        <v>2200</v>
      </c>
      <c r="P187">
        <v>0</v>
      </c>
    </row>
    <row r="188" spans="1:16" x14ac:dyDescent="0.25">
      <c r="A188" t="s">
        <v>240</v>
      </c>
      <c r="B188" t="s">
        <v>278</v>
      </c>
      <c r="E188" s="1">
        <v>42556</v>
      </c>
      <c r="F188">
        <v>123654</v>
      </c>
      <c r="H188">
        <v>1</v>
      </c>
      <c r="I188" t="s">
        <v>279</v>
      </c>
      <c r="J188">
        <v>205000</v>
      </c>
      <c r="K188">
        <v>12300</v>
      </c>
      <c r="L188" t="s">
        <v>280</v>
      </c>
      <c r="M188" t="s">
        <v>281</v>
      </c>
      <c r="N188" t="s">
        <v>40</v>
      </c>
      <c r="O188">
        <v>0</v>
      </c>
      <c r="P188">
        <v>0</v>
      </c>
    </row>
    <row r="189" spans="1:16" x14ac:dyDescent="0.25">
      <c r="A189" t="s">
        <v>240</v>
      </c>
      <c r="B189" t="s">
        <v>256</v>
      </c>
      <c r="C189" t="s">
        <v>257</v>
      </c>
      <c r="D189" t="s">
        <v>258</v>
      </c>
      <c r="E189" s="1">
        <v>42556</v>
      </c>
      <c r="F189" t="s">
        <v>282</v>
      </c>
      <c r="H189">
        <v>1</v>
      </c>
      <c r="I189" t="s">
        <v>169</v>
      </c>
      <c r="J189">
        <v>42000</v>
      </c>
      <c r="K189">
        <v>2520</v>
      </c>
      <c r="L189" t="s">
        <v>260</v>
      </c>
      <c r="N189" t="s">
        <v>40</v>
      </c>
      <c r="O189">
        <v>0</v>
      </c>
      <c r="P189">
        <v>0</v>
      </c>
    </row>
    <row r="190" spans="1:16" x14ac:dyDescent="0.25">
      <c r="A190" t="s">
        <v>240</v>
      </c>
      <c r="B190" t="s">
        <v>256</v>
      </c>
      <c r="C190" t="s">
        <v>257</v>
      </c>
      <c r="D190" t="s">
        <v>258</v>
      </c>
      <c r="E190" s="1">
        <v>42558</v>
      </c>
      <c r="F190" t="s">
        <v>283</v>
      </c>
      <c r="H190">
        <v>1</v>
      </c>
      <c r="I190" t="s">
        <v>269</v>
      </c>
      <c r="J190">
        <v>2000</v>
      </c>
      <c r="K190">
        <v>120</v>
      </c>
      <c r="L190" t="s">
        <v>260</v>
      </c>
      <c r="N190" t="s">
        <v>40</v>
      </c>
      <c r="O190">
        <v>0</v>
      </c>
      <c r="P190">
        <v>0</v>
      </c>
    </row>
    <row r="191" spans="1:16" x14ac:dyDescent="0.25">
      <c r="A191" t="s">
        <v>240</v>
      </c>
      <c r="B191" t="s">
        <v>256</v>
      </c>
      <c r="C191" t="s">
        <v>257</v>
      </c>
      <c r="D191" t="s">
        <v>258</v>
      </c>
      <c r="E191" s="1">
        <v>42558</v>
      </c>
      <c r="F191" t="s">
        <v>283</v>
      </c>
      <c r="H191">
        <v>2</v>
      </c>
      <c r="I191" t="s">
        <v>261</v>
      </c>
      <c r="J191">
        <v>160</v>
      </c>
      <c r="K191">
        <v>9.6</v>
      </c>
      <c r="L191" t="s">
        <v>260</v>
      </c>
      <c r="N191" t="s">
        <v>40</v>
      </c>
      <c r="O191">
        <v>0</v>
      </c>
      <c r="P191">
        <v>0</v>
      </c>
    </row>
    <row r="192" spans="1:16" x14ac:dyDescent="0.25">
      <c r="A192" t="s">
        <v>240</v>
      </c>
      <c r="B192" t="s">
        <v>267</v>
      </c>
      <c r="E192" s="1">
        <v>42558</v>
      </c>
      <c r="F192" t="s">
        <v>284</v>
      </c>
      <c r="H192">
        <v>1</v>
      </c>
      <c r="I192" t="s">
        <v>169</v>
      </c>
      <c r="J192">
        <v>1470</v>
      </c>
      <c r="K192">
        <v>0</v>
      </c>
      <c r="L192" t="s">
        <v>270</v>
      </c>
      <c r="M192" t="s">
        <v>285</v>
      </c>
      <c r="N192" t="s">
        <v>271</v>
      </c>
      <c r="O192">
        <v>420</v>
      </c>
      <c r="P192">
        <v>0</v>
      </c>
    </row>
    <row r="193" spans="1:16" x14ac:dyDescent="0.25">
      <c r="A193" t="s">
        <v>240</v>
      </c>
      <c r="B193" t="s">
        <v>267</v>
      </c>
      <c r="E193" s="1">
        <v>42558</v>
      </c>
      <c r="F193" t="s">
        <v>284</v>
      </c>
      <c r="H193">
        <v>2</v>
      </c>
      <c r="I193" t="s">
        <v>170</v>
      </c>
      <c r="J193">
        <v>280</v>
      </c>
      <c r="K193">
        <v>0</v>
      </c>
      <c r="L193" t="s">
        <v>270</v>
      </c>
      <c r="M193" t="s">
        <v>285</v>
      </c>
      <c r="N193" t="s">
        <v>271</v>
      </c>
      <c r="O193">
        <v>80</v>
      </c>
      <c r="P193">
        <v>0</v>
      </c>
    </row>
    <row r="194" spans="1:16" x14ac:dyDescent="0.25">
      <c r="A194" t="s">
        <v>240</v>
      </c>
      <c r="B194" t="s">
        <v>267</v>
      </c>
      <c r="E194" s="1">
        <v>42558</v>
      </c>
      <c r="F194" t="s">
        <v>284</v>
      </c>
      <c r="H194">
        <v>3</v>
      </c>
      <c r="I194" t="s">
        <v>173</v>
      </c>
      <c r="J194">
        <v>525</v>
      </c>
      <c r="K194">
        <v>0</v>
      </c>
      <c r="L194" t="s">
        <v>270</v>
      </c>
      <c r="M194" t="s">
        <v>285</v>
      </c>
      <c r="N194" t="s">
        <v>271</v>
      </c>
      <c r="O194">
        <v>150</v>
      </c>
      <c r="P194">
        <v>0</v>
      </c>
    </row>
    <row r="195" spans="1:16" x14ac:dyDescent="0.25">
      <c r="A195" t="s">
        <v>240</v>
      </c>
      <c r="B195" t="s">
        <v>267</v>
      </c>
      <c r="E195" s="1">
        <v>42558</v>
      </c>
      <c r="F195" t="s">
        <v>284</v>
      </c>
      <c r="H195">
        <v>4</v>
      </c>
      <c r="I195" t="s">
        <v>174</v>
      </c>
      <c r="J195">
        <v>280</v>
      </c>
      <c r="K195">
        <v>0</v>
      </c>
      <c r="L195" t="s">
        <v>270</v>
      </c>
      <c r="M195" t="s">
        <v>285</v>
      </c>
      <c r="N195" t="s">
        <v>271</v>
      </c>
      <c r="O195">
        <v>80</v>
      </c>
      <c r="P195">
        <v>0</v>
      </c>
    </row>
    <row r="196" spans="1:16" x14ac:dyDescent="0.25">
      <c r="A196" t="s">
        <v>240</v>
      </c>
      <c r="B196" t="s">
        <v>267</v>
      </c>
      <c r="E196" s="1">
        <v>42558</v>
      </c>
      <c r="F196" t="s">
        <v>284</v>
      </c>
      <c r="H196">
        <v>5</v>
      </c>
      <c r="I196" t="s">
        <v>274</v>
      </c>
      <c r="J196">
        <v>350</v>
      </c>
      <c r="K196">
        <v>0</v>
      </c>
      <c r="L196" t="s">
        <v>270</v>
      </c>
      <c r="N196" t="s">
        <v>271</v>
      </c>
      <c r="O196">
        <v>100</v>
      </c>
      <c r="P196">
        <v>0</v>
      </c>
    </row>
    <row r="197" spans="1:16" x14ac:dyDescent="0.25">
      <c r="A197" t="s">
        <v>240</v>
      </c>
      <c r="B197" t="s">
        <v>262</v>
      </c>
      <c r="C197" t="s">
        <v>263</v>
      </c>
      <c r="D197" t="s">
        <v>264</v>
      </c>
      <c r="E197" s="1">
        <v>42561</v>
      </c>
      <c r="F197" t="s">
        <v>286</v>
      </c>
      <c r="H197">
        <v>1</v>
      </c>
      <c r="I197" t="s">
        <v>169</v>
      </c>
      <c r="J197">
        <v>210</v>
      </c>
      <c r="K197">
        <v>12.6</v>
      </c>
      <c r="L197" t="s">
        <v>260</v>
      </c>
      <c r="N197" t="s">
        <v>40</v>
      </c>
      <c r="O197">
        <v>0</v>
      </c>
      <c r="P197">
        <v>0</v>
      </c>
    </row>
    <row r="198" spans="1:16" x14ac:dyDescent="0.25">
      <c r="A198" t="s">
        <v>240</v>
      </c>
      <c r="B198" t="s">
        <v>262</v>
      </c>
      <c r="C198" t="s">
        <v>263</v>
      </c>
      <c r="D198" t="s">
        <v>264</v>
      </c>
      <c r="E198" s="1">
        <v>42561</v>
      </c>
      <c r="F198" t="s">
        <v>286</v>
      </c>
      <c r="H198">
        <v>2</v>
      </c>
      <c r="I198" t="s">
        <v>170</v>
      </c>
      <c r="J198">
        <v>125</v>
      </c>
      <c r="K198">
        <v>7.5</v>
      </c>
      <c r="L198" t="s">
        <v>260</v>
      </c>
      <c r="N198" t="s">
        <v>40</v>
      </c>
      <c r="O198">
        <v>0</v>
      </c>
      <c r="P198">
        <v>0</v>
      </c>
    </row>
    <row r="199" spans="1:16" x14ac:dyDescent="0.25">
      <c r="A199" t="s">
        <v>240</v>
      </c>
      <c r="B199" t="s">
        <v>262</v>
      </c>
      <c r="C199" t="s">
        <v>263</v>
      </c>
      <c r="D199" t="s">
        <v>264</v>
      </c>
      <c r="E199" s="1">
        <v>42561</v>
      </c>
      <c r="F199" t="s">
        <v>286</v>
      </c>
      <c r="H199">
        <v>3</v>
      </c>
      <c r="I199" t="s">
        <v>173</v>
      </c>
      <c r="J199">
        <v>225</v>
      </c>
      <c r="K199">
        <v>13.5</v>
      </c>
      <c r="L199" t="s">
        <v>260</v>
      </c>
      <c r="N199" t="s">
        <v>40</v>
      </c>
      <c r="O199">
        <v>0</v>
      </c>
      <c r="P199">
        <v>0</v>
      </c>
    </row>
    <row r="200" spans="1:16" x14ac:dyDescent="0.25">
      <c r="A200" t="s">
        <v>240</v>
      </c>
      <c r="B200" t="s">
        <v>262</v>
      </c>
      <c r="C200" t="s">
        <v>263</v>
      </c>
      <c r="D200" t="s">
        <v>264</v>
      </c>
      <c r="E200" s="1">
        <v>42561</v>
      </c>
      <c r="F200" t="s">
        <v>286</v>
      </c>
      <c r="H200">
        <v>4</v>
      </c>
      <c r="I200" t="s">
        <v>174</v>
      </c>
      <c r="J200">
        <v>250</v>
      </c>
      <c r="K200">
        <v>15</v>
      </c>
      <c r="L200" t="s">
        <v>260</v>
      </c>
      <c r="N200" t="s">
        <v>40</v>
      </c>
      <c r="O200">
        <v>0</v>
      </c>
      <c r="P200">
        <v>0</v>
      </c>
    </row>
    <row r="201" spans="1:16" x14ac:dyDescent="0.25">
      <c r="A201" t="s">
        <v>240</v>
      </c>
      <c r="B201" t="s">
        <v>262</v>
      </c>
      <c r="C201" t="s">
        <v>263</v>
      </c>
      <c r="D201" t="s">
        <v>264</v>
      </c>
      <c r="E201" s="1">
        <v>42561</v>
      </c>
      <c r="F201" t="s">
        <v>286</v>
      </c>
      <c r="H201">
        <v>5</v>
      </c>
      <c r="I201" t="s">
        <v>274</v>
      </c>
      <c r="J201">
        <v>300</v>
      </c>
      <c r="K201">
        <v>18</v>
      </c>
      <c r="L201" t="s">
        <v>260</v>
      </c>
      <c r="N201" t="s">
        <v>40</v>
      </c>
      <c r="O201">
        <v>0</v>
      </c>
      <c r="P201">
        <v>0</v>
      </c>
    </row>
    <row r="202" spans="1:16" x14ac:dyDescent="0.25">
      <c r="A202" t="s">
        <v>240</v>
      </c>
      <c r="B202" t="s">
        <v>267</v>
      </c>
      <c r="E202" s="1">
        <v>42563</v>
      </c>
      <c r="F202" t="s">
        <v>287</v>
      </c>
      <c r="H202">
        <v>1</v>
      </c>
      <c r="I202" t="s">
        <v>169</v>
      </c>
      <c r="J202">
        <v>588</v>
      </c>
      <c r="K202">
        <v>0</v>
      </c>
      <c r="L202" t="s">
        <v>270</v>
      </c>
      <c r="M202" t="s">
        <v>288</v>
      </c>
      <c r="N202" t="s">
        <v>271</v>
      </c>
      <c r="O202">
        <v>168</v>
      </c>
      <c r="P202">
        <v>0</v>
      </c>
    </row>
    <row r="203" spans="1:16" x14ac:dyDescent="0.25">
      <c r="A203" t="s">
        <v>240</v>
      </c>
      <c r="B203" t="s">
        <v>267</v>
      </c>
      <c r="E203" s="1">
        <v>42563</v>
      </c>
      <c r="F203" t="s">
        <v>287</v>
      </c>
      <c r="H203">
        <v>2</v>
      </c>
      <c r="I203" t="s">
        <v>170</v>
      </c>
      <c r="J203">
        <v>280</v>
      </c>
      <c r="K203">
        <v>0</v>
      </c>
      <c r="L203" t="s">
        <v>270</v>
      </c>
      <c r="M203" t="s">
        <v>288</v>
      </c>
      <c r="N203" t="s">
        <v>271</v>
      </c>
      <c r="O203">
        <v>80</v>
      </c>
      <c r="P203">
        <v>0</v>
      </c>
    </row>
    <row r="204" spans="1:16" x14ac:dyDescent="0.25">
      <c r="A204" t="s">
        <v>240</v>
      </c>
      <c r="B204" t="s">
        <v>267</v>
      </c>
      <c r="E204" s="1">
        <v>42563</v>
      </c>
      <c r="F204" t="s">
        <v>287</v>
      </c>
      <c r="H204">
        <v>3</v>
      </c>
      <c r="I204" t="s">
        <v>173</v>
      </c>
      <c r="J204">
        <v>525</v>
      </c>
      <c r="K204">
        <v>0</v>
      </c>
      <c r="L204" t="s">
        <v>270</v>
      </c>
      <c r="M204" t="s">
        <v>288</v>
      </c>
      <c r="N204" t="s">
        <v>271</v>
      </c>
      <c r="O204">
        <v>150</v>
      </c>
      <c r="P204">
        <v>0</v>
      </c>
    </row>
    <row r="205" spans="1:16" x14ac:dyDescent="0.25">
      <c r="A205" t="s">
        <v>240</v>
      </c>
      <c r="B205" t="s">
        <v>267</v>
      </c>
      <c r="E205" s="1">
        <v>42563</v>
      </c>
      <c r="F205" t="s">
        <v>287</v>
      </c>
      <c r="H205">
        <v>4</v>
      </c>
      <c r="I205" t="s">
        <v>174</v>
      </c>
      <c r="J205">
        <v>560</v>
      </c>
      <c r="K205">
        <v>0</v>
      </c>
      <c r="L205" t="s">
        <v>270</v>
      </c>
      <c r="M205" t="s">
        <v>288</v>
      </c>
      <c r="N205" t="s">
        <v>271</v>
      </c>
      <c r="O205">
        <v>160</v>
      </c>
      <c r="P205">
        <v>0</v>
      </c>
    </row>
    <row r="206" spans="1:16" x14ac:dyDescent="0.25">
      <c r="A206" t="s">
        <v>240</v>
      </c>
      <c r="B206" t="s">
        <v>267</v>
      </c>
      <c r="E206" s="1">
        <v>42563</v>
      </c>
      <c r="F206" t="s">
        <v>287</v>
      </c>
      <c r="H206">
        <v>5</v>
      </c>
      <c r="I206" t="s">
        <v>274</v>
      </c>
      <c r="J206">
        <v>700</v>
      </c>
      <c r="K206">
        <v>0</v>
      </c>
      <c r="L206" t="s">
        <v>270</v>
      </c>
      <c r="M206" t="s">
        <v>288</v>
      </c>
      <c r="N206" t="s">
        <v>271</v>
      </c>
      <c r="O206">
        <v>200</v>
      </c>
      <c r="P206">
        <v>0</v>
      </c>
    </row>
    <row r="207" spans="1:16" x14ac:dyDescent="0.25">
      <c r="A207" t="s">
        <v>240</v>
      </c>
      <c r="B207" t="s">
        <v>289</v>
      </c>
      <c r="C207" t="s">
        <v>290</v>
      </c>
      <c r="D207" t="s">
        <v>291</v>
      </c>
      <c r="E207" s="1">
        <v>42571</v>
      </c>
      <c r="F207" t="s">
        <v>292</v>
      </c>
      <c r="H207">
        <v>1</v>
      </c>
      <c r="I207" t="s">
        <v>269</v>
      </c>
      <c r="J207">
        <v>4500</v>
      </c>
      <c r="K207">
        <v>270</v>
      </c>
      <c r="L207" t="s">
        <v>260</v>
      </c>
      <c r="M207" t="s">
        <v>293</v>
      </c>
      <c r="N207" t="s">
        <v>40</v>
      </c>
      <c r="O207">
        <v>0</v>
      </c>
      <c r="P207">
        <v>0</v>
      </c>
    </row>
    <row r="208" spans="1:16" x14ac:dyDescent="0.25">
      <c r="A208" t="s">
        <v>240</v>
      </c>
      <c r="B208" t="s">
        <v>289</v>
      </c>
      <c r="C208" t="s">
        <v>290</v>
      </c>
      <c r="D208" t="s">
        <v>291</v>
      </c>
      <c r="E208" s="1">
        <v>42571</v>
      </c>
      <c r="F208" t="s">
        <v>292</v>
      </c>
      <c r="H208">
        <v>2</v>
      </c>
      <c r="I208" t="s">
        <v>261</v>
      </c>
      <c r="J208">
        <v>500</v>
      </c>
      <c r="K208">
        <v>30</v>
      </c>
      <c r="L208" t="s">
        <v>260</v>
      </c>
      <c r="M208" t="s">
        <v>293</v>
      </c>
      <c r="N208" t="s">
        <v>40</v>
      </c>
      <c r="O208">
        <v>0</v>
      </c>
      <c r="P208">
        <v>0</v>
      </c>
    </row>
    <row r="209" spans="1:16" x14ac:dyDescent="0.25">
      <c r="A209" t="s">
        <v>240</v>
      </c>
      <c r="B209" t="s">
        <v>294</v>
      </c>
      <c r="E209" s="1">
        <v>42571</v>
      </c>
      <c r="F209" t="s">
        <v>295</v>
      </c>
      <c r="H209">
        <v>1</v>
      </c>
      <c r="I209" t="s">
        <v>296</v>
      </c>
      <c r="J209">
        <v>1000</v>
      </c>
      <c r="K209">
        <v>60</v>
      </c>
      <c r="L209" t="s">
        <v>280</v>
      </c>
      <c r="M209" t="s">
        <v>281</v>
      </c>
      <c r="N209" t="s">
        <v>40</v>
      </c>
      <c r="O209">
        <v>0</v>
      </c>
      <c r="P209">
        <v>0</v>
      </c>
    </row>
    <row r="210" spans="1:16" x14ac:dyDescent="0.25">
      <c r="A210" t="s">
        <v>240</v>
      </c>
      <c r="B210" t="s">
        <v>297</v>
      </c>
      <c r="E210" s="1">
        <v>42571</v>
      </c>
      <c r="F210" t="s">
        <v>298</v>
      </c>
      <c r="H210">
        <v>1</v>
      </c>
      <c r="I210" t="s">
        <v>299</v>
      </c>
      <c r="J210">
        <v>5600</v>
      </c>
      <c r="K210">
        <v>0</v>
      </c>
      <c r="L210" t="s">
        <v>300</v>
      </c>
      <c r="M210" t="s">
        <v>301</v>
      </c>
      <c r="N210" t="s">
        <v>34</v>
      </c>
      <c r="O210">
        <v>2000</v>
      </c>
      <c r="P210">
        <v>0</v>
      </c>
    </row>
    <row r="211" spans="1:16" x14ac:dyDescent="0.25">
      <c r="A211" t="s">
        <v>240</v>
      </c>
      <c r="B211" t="s">
        <v>302</v>
      </c>
      <c r="C211" t="s">
        <v>303</v>
      </c>
      <c r="D211" t="s">
        <v>304</v>
      </c>
      <c r="E211" s="1">
        <v>42573</v>
      </c>
      <c r="F211" t="s">
        <v>305</v>
      </c>
      <c r="H211">
        <v>1</v>
      </c>
      <c r="I211" t="s">
        <v>169</v>
      </c>
      <c r="J211">
        <v>954</v>
      </c>
      <c r="K211">
        <v>57.24</v>
      </c>
      <c r="L211" t="s">
        <v>260</v>
      </c>
      <c r="M211" t="s">
        <v>281</v>
      </c>
      <c r="N211" t="s">
        <v>40</v>
      </c>
      <c r="O211">
        <v>0</v>
      </c>
      <c r="P211">
        <v>0</v>
      </c>
    </row>
    <row r="212" spans="1:16" x14ac:dyDescent="0.25">
      <c r="A212" t="s">
        <v>240</v>
      </c>
      <c r="B212" t="s">
        <v>302</v>
      </c>
      <c r="C212" t="s">
        <v>303</v>
      </c>
      <c r="D212" t="s">
        <v>304</v>
      </c>
      <c r="E212" s="1">
        <v>42573</v>
      </c>
      <c r="F212" t="s">
        <v>305</v>
      </c>
      <c r="H212">
        <v>2</v>
      </c>
      <c r="I212" t="s">
        <v>306</v>
      </c>
      <c r="J212">
        <v>0</v>
      </c>
      <c r="K212">
        <v>0</v>
      </c>
      <c r="L212" t="s">
        <v>260</v>
      </c>
      <c r="M212" t="s">
        <v>281</v>
      </c>
      <c r="N212" t="s">
        <v>40</v>
      </c>
      <c r="O212">
        <v>0</v>
      </c>
      <c r="P212">
        <v>0</v>
      </c>
    </row>
    <row r="213" spans="1:16" x14ac:dyDescent="0.25">
      <c r="A213" t="s">
        <v>240</v>
      </c>
      <c r="B213" t="s">
        <v>302</v>
      </c>
      <c r="C213" t="s">
        <v>303</v>
      </c>
      <c r="D213" t="s">
        <v>304</v>
      </c>
      <c r="E213" s="1">
        <v>42573</v>
      </c>
      <c r="F213" t="s">
        <v>305</v>
      </c>
      <c r="H213">
        <v>3</v>
      </c>
      <c r="I213" t="s">
        <v>170</v>
      </c>
      <c r="J213">
        <v>6120</v>
      </c>
      <c r="K213">
        <v>367.2</v>
      </c>
      <c r="L213" t="s">
        <v>260</v>
      </c>
      <c r="M213" t="s">
        <v>281</v>
      </c>
      <c r="N213" t="s">
        <v>40</v>
      </c>
      <c r="O213">
        <v>0</v>
      </c>
      <c r="P213">
        <v>0</v>
      </c>
    </row>
    <row r="214" spans="1:16" x14ac:dyDescent="0.25">
      <c r="A214" t="s">
        <v>240</v>
      </c>
      <c r="B214" t="s">
        <v>302</v>
      </c>
      <c r="C214" t="s">
        <v>303</v>
      </c>
      <c r="D214" t="s">
        <v>304</v>
      </c>
      <c r="E214" s="1">
        <v>42573</v>
      </c>
      <c r="F214" t="s">
        <v>305</v>
      </c>
      <c r="H214">
        <v>4</v>
      </c>
      <c r="I214" t="s">
        <v>173</v>
      </c>
      <c r="J214">
        <v>7800</v>
      </c>
      <c r="K214">
        <v>468</v>
      </c>
      <c r="L214" t="s">
        <v>260</v>
      </c>
      <c r="M214" t="s">
        <v>281</v>
      </c>
      <c r="N214" t="s">
        <v>40</v>
      </c>
      <c r="O214">
        <v>0</v>
      </c>
      <c r="P214">
        <v>0</v>
      </c>
    </row>
    <row r="215" spans="1:16" x14ac:dyDescent="0.25">
      <c r="A215" t="s">
        <v>240</v>
      </c>
      <c r="B215" t="s">
        <v>302</v>
      </c>
      <c r="C215" t="s">
        <v>303</v>
      </c>
      <c r="D215" t="s">
        <v>304</v>
      </c>
      <c r="E215" s="1">
        <v>42573</v>
      </c>
      <c r="F215" t="s">
        <v>305</v>
      </c>
      <c r="H215">
        <v>5</v>
      </c>
      <c r="I215" t="s">
        <v>173</v>
      </c>
      <c r="J215">
        <v>3600</v>
      </c>
      <c r="K215">
        <v>216</v>
      </c>
      <c r="L215" t="s">
        <v>260</v>
      </c>
      <c r="M215" t="s">
        <v>281</v>
      </c>
      <c r="N215" t="s">
        <v>40</v>
      </c>
      <c r="O215">
        <v>0</v>
      </c>
      <c r="P215">
        <v>0</v>
      </c>
    </row>
    <row r="216" spans="1:16" x14ac:dyDescent="0.25">
      <c r="A216" t="s">
        <v>240</v>
      </c>
      <c r="B216" t="s">
        <v>302</v>
      </c>
      <c r="C216" t="s">
        <v>303</v>
      </c>
      <c r="D216" t="s">
        <v>304</v>
      </c>
      <c r="E216" s="1">
        <v>42573</v>
      </c>
      <c r="F216" t="s">
        <v>307</v>
      </c>
      <c r="H216">
        <v>1</v>
      </c>
      <c r="I216" t="s">
        <v>169</v>
      </c>
      <c r="J216">
        <v>1470</v>
      </c>
      <c r="K216">
        <v>0</v>
      </c>
      <c r="L216" t="s">
        <v>308</v>
      </c>
      <c r="M216" t="s">
        <v>293</v>
      </c>
      <c r="N216" t="s">
        <v>40</v>
      </c>
      <c r="O216">
        <v>0</v>
      </c>
      <c r="P216">
        <v>0</v>
      </c>
    </row>
    <row r="217" spans="1:16" x14ac:dyDescent="0.25">
      <c r="A217" t="s">
        <v>240</v>
      </c>
      <c r="B217" t="s">
        <v>302</v>
      </c>
      <c r="C217" t="s">
        <v>303</v>
      </c>
      <c r="D217" t="s">
        <v>304</v>
      </c>
      <c r="E217" s="1">
        <v>42573</v>
      </c>
      <c r="F217" t="s">
        <v>307</v>
      </c>
      <c r="H217">
        <v>2</v>
      </c>
      <c r="I217" t="s">
        <v>309</v>
      </c>
      <c r="J217">
        <v>3000</v>
      </c>
      <c r="K217">
        <v>180</v>
      </c>
      <c r="L217" t="s">
        <v>260</v>
      </c>
      <c r="M217" t="s">
        <v>293</v>
      </c>
      <c r="N217" t="s">
        <v>40</v>
      </c>
      <c r="O217">
        <v>0</v>
      </c>
      <c r="P217">
        <v>0</v>
      </c>
    </row>
    <row r="218" spans="1:16" x14ac:dyDescent="0.25">
      <c r="A218" t="s">
        <v>240</v>
      </c>
      <c r="B218" t="s">
        <v>297</v>
      </c>
      <c r="E218" s="1">
        <v>42577</v>
      </c>
      <c r="F218" t="s">
        <v>310</v>
      </c>
      <c r="H218">
        <v>1</v>
      </c>
      <c r="I218" t="s">
        <v>261</v>
      </c>
      <c r="J218">
        <v>-16800</v>
      </c>
      <c r="K218">
        <v>0</v>
      </c>
      <c r="L218" t="s">
        <v>270</v>
      </c>
      <c r="M218" t="s">
        <v>301</v>
      </c>
      <c r="N218" t="s">
        <v>34</v>
      </c>
      <c r="O218">
        <v>-6000</v>
      </c>
      <c r="P218">
        <v>0</v>
      </c>
    </row>
    <row r="219" spans="1:16" x14ac:dyDescent="0.25">
      <c r="A219" t="s">
        <v>240</v>
      </c>
      <c r="B219" t="s">
        <v>297</v>
      </c>
      <c r="E219" s="1">
        <v>42577</v>
      </c>
      <c r="F219" t="s">
        <v>311</v>
      </c>
      <c r="H219">
        <v>1</v>
      </c>
      <c r="I219" t="s">
        <v>261</v>
      </c>
      <c r="J219">
        <v>16800</v>
      </c>
      <c r="K219">
        <v>0</v>
      </c>
      <c r="L219" t="s">
        <v>270</v>
      </c>
      <c r="M219" t="s">
        <v>301</v>
      </c>
      <c r="N219" t="s">
        <v>34</v>
      </c>
      <c r="O219">
        <v>6000</v>
      </c>
      <c r="P219">
        <v>0</v>
      </c>
    </row>
    <row r="220" spans="1:16" x14ac:dyDescent="0.25">
      <c r="A220" t="s">
        <v>240</v>
      </c>
      <c r="B220" t="s">
        <v>297</v>
      </c>
      <c r="E220" s="1">
        <v>42577</v>
      </c>
      <c r="F220" t="s">
        <v>312</v>
      </c>
      <c r="H220">
        <v>1</v>
      </c>
      <c r="I220" t="s">
        <v>261</v>
      </c>
      <c r="J220">
        <v>15000</v>
      </c>
      <c r="K220">
        <v>0</v>
      </c>
      <c r="L220" t="s">
        <v>270</v>
      </c>
      <c r="M220" t="s">
        <v>301</v>
      </c>
      <c r="N220" t="s">
        <v>34</v>
      </c>
      <c r="O220">
        <v>6000</v>
      </c>
      <c r="P220">
        <v>0</v>
      </c>
    </row>
    <row r="221" spans="1:16" x14ac:dyDescent="0.25">
      <c r="A221" t="s">
        <v>240</v>
      </c>
      <c r="B221" t="s">
        <v>272</v>
      </c>
      <c r="E221" s="1">
        <v>42581</v>
      </c>
      <c r="F221" t="s">
        <v>313</v>
      </c>
      <c r="H221">
        <v>1</v>
      </c>
      <c r="I221" t="s">
        <v>314</v>
      </c>
      <c r="J221">
        <v>-6160</v>
      </c>
      <c r="K221">
        <v>0</v>
      </c>
      <c r="L221" t="s">
        <v>270</v>
      </c>
      <c r="M221" t="s">
        <v>277</v>
      </c>
      <c r="N221" t="s">
        <v>34</v>
      </c>
      <c r="O221">
        <v>-2200</v>
      </c>
      <c r="P221">
        <v>0</v>
      </c>
    </row>
    <row r="222" spans="1:16" x14ac:dyDescent="0.25">
      <c r="A222" t="s">
        <v>240</v>
      </c>
      <c r="B222" t="s">
        <v>272</v>
      </c>
      <c r="E222" s="1">
        <v>42581</v>
      </c>
      <c r="F222" t="s">
        <v>315</v>
      </c>
      <c r="H222">
        <v>1</v>
      </c>
      <c r="I222" t="s">
        <v>169</v>
      </c>
      <c r="J222">
        <v>25000</v>
      </c>
      <c r="K222">
        <v>0</v>
      </c>
      <c r="L222" t="s">
        <v>270</v>
      </c>
      <c r="M222" t="s">
        <v>277</v>
      </c>
      <c r="N222" t="s">
        <v>34</v>
      </c>
      <c r="O222">
        <v>10000</v>
      </c>
      <c r="P222">
        <v>0</v>
      </c>
    </row>
    <row r="223" spans="1:16" x14ac:dyDescent="0.25">
      <c r="A223" t="s">
        <v>240</v>
      </c>
      <c r="B223" t="s">
        <v>272</v>
      </c>
      <c r="E223" s="1">
        <v>42581</v>
      </c>
      <c r="F223" t="s">
        <v>315</v>
      </c>
      <c r="H223">
        <v>2</v>
      </c>
      <c r="I223" t="s">
        <v>170</v>
      </c>
      <c r="J223">
        <v>17500</v>
      </c>
      <c r="K223">
        <v>0</v>
      </c>
      <c r="L223" t="s">
        <v>270</v>
      </c>
      <c r="M223" t="s">
        <v>277</v>
      </c>
      <c r="N223" t="s">
        <v>34</v>
      </c>
      <c r="O223">
        <v>7000</v>
      </c>
      <c r="P223">
        <v>0</v>
      </c>
    </row>
    <row r="224" spans="1:16" x14ac:dyDescent="0.25">
      <c r="A224" t="s">
        <v>240</v>
      </c>
      <c r="B224" t="s">
        <v>272</v>
      </c>
      <c r="E224" s="1">
        <v>42581</v>
      </c>
      <c r="F224" t="s">
        <v>315</v>
      </c>
      <c r="H224">
        <v>3</v>
      </c>
      <c r="I224" t="s">
        <v>173</v>
      </c>
      <c r="J224">
        <v>28125</v>
      </c>
      <c r="K224">
        <v>0</v>
      </c>
      <c r="L224" t="s">
        <v>270</v>
      </c>
      <c r="M224" t="s">
        <v>277</v>
      </c>
      <c r="N224" t="s">
        <v>34</v>
      </c>
      <c r="O224">
        <v>11250</v>
      </c>
      <c r="P224">
        <v>0</v>
      </c>
    </row>
    <row r="225" spans="1:16" x14ac:dyDescent="0.25">
      <c r="A225" t="s">
        <v>240</v>
      </c>
      <c r="B225" t="s">
        <v>272</v>
      </c>
      <c r="E225" s="1">
        <v>42581</v>
      </c>
      <c r="F225" t="s">
        <v>315</v>
      </c>
      <c r="H225">
        <v>4</v>
      </c>
      <c r="I225" t="s">
        <v>174</v>
      </c>
      <c r="J225">
        <v>36000</v>
      </c>
      <c r="K225">
        <v>0</v>
      </c>
      <c r="L225" t="s">
        <v>270</v>
      </c>
      <c r="M225" t="s">
        <v>277</v>
      </c>
      <c r="N225" t="s">
        <v>34</v>
      </c>
      <c r="O225">
        <v>14400</v>
      </c>
      <c r="P225">
        <v>0</v>
      </c>
    </row>
    <row r="226" spans="1:16" x14ac:dyDescent="0.25">
      <c r="A226" t="s">
        <v>240</v>
      </c>
      <c r="B226" t="s">
        <v>272</v>
      </c>
      <c r="E226" s="1">
        <v>42581</v>
      </c>
      <c r="F226" t="s">
        <v>315</v>
      </c>
      <c r="H226">
        <v>5</v>
      </c>
      <c r="I226" t="s">
        <v>169</v>
      </c>
      <c r="J226">
        <v>37500</v>
      </c>
      <c r="K226">
        <v>0</v>
      </c>
      <c r="L226" t="s">
        <v>270</v>
      </c>
      <c r="M226" t="s">
        <v>277</v>
      </c>
      <c r="N226" t="s">
        <v>34</v>
      </c>
      <c r="O226">
        <v>15000</v>
      </c>
      <c r="P226">
        <v>0</v>
      </c>
    </row>
    <row r="227" spans="1:16" x14ac:dyDescent="0.25">
      <c r="A227" t="s">
        <v>240</v>
      </c>
      <c r="B227" t="s">
        <v>272</v>
      </c>
      <c r="E227" s="1">
        <v>42581</v>
      </c>
      <c r="F227" t="s">
        <v>315</v>
      </c>
      <c r="H227">
        <v>6</v>
      </c>
      <c r="I227" t="s">
        <v>170</v>
      </c>
      <c r="J227">
        <v>8750</v>
      </c>
      <c r="K227">
        <v>0</v>
      </c>
      <c r="L227" t="s">
        <v>270</v>
      </c>
      <c r="M227" t="s">
        <v>277</v>
      </c>
      <c r="N227" t="s">
        <v>34</v>
      </c>
      <c r="O227">
        <v>3500</v>
      </c>
      <c r="P227">
        <v>0</v>
      </c>
    </row>
    <row r="228" spans="1:16" x14ac:dyDescent="0.25">
      <c r="A228" t="s">
        <v>240</v>
      </c>
      <c r="B228" t="s">
        <v>272</v>
      </c>
      <c r="E228" s="1">
        <v>42581</v>
      </c>
      <c r="F228" t="s">
        <v>315</v>
      </c>
      <c r="H228">
        <v>7</v>
      </c>
      <c r="I228" t="s">
        <v>173</v>
      </c>
      <c r="J228">
        <v>28125</v>
      </c>
      <c r="K228">
        <v>0</v>
      </c>
      <c r="L228" t="s">
        <v>270</v>
      </c>
      <c r="M228" t="s">
        <v>277</v>
      </c>
      <c r="N228" t="s">
        <v>34</v>
      </c>
      <c r="O228">
        <v>11250</v>
      </c>
      <c r="P228">
        <v>0</v>
      </c>
    </row>
    <row r="229" spans="1:16" x14ac:dyDescent="0.25">
      <c r="A229" t="s">
        <v>240</v>
      </c>
      <c r="B229" t="s">
        <v>272</v>
      </c>
      <c r="E229" s="1">
        <v>42581</v>
      </c>
      <c r="F229" t="s">
        <v>315</v>
      </c>
      <c r="H229">
        <v>8</v>
      </c>
      <c r="I229" t="s">
        <v>174</v>
      </c>
      <c r="J229">
        <v>30000</v>
      </c>
      <c r="K229">
        <v>0</v>
      </c>
      <c r="L229" t="s">
        <v>270</v>
      </c>
      <c r="M229" t="s">
        <v>277</v>
      </c>
      <c r="N229" t="s">
        <v>34</v>
      </c>
      <c r="O229">
        <v>12000</v>
      </c>
      <c r="P229">
        <v>0</v>
      </c>
    </row>
    <row r="230" spans="1:16" x14ac:dyDescent="0.25">
      <c r="A230" t="s">
        <v>240</v>
      </c>
      <c r="B230" t="s">
        <v>262</v>
      </c>
      <c r="C230" t="s">
        <v>263</v>
      </c>
      <c r="D230" t="s">
        <v>264</v>
      </c>
      <c r="E230" s="1">
        <v>42581</v>
      </c>
      <c r="F230" t="s">
        <v>316</v>
      </c>
      <c r="H230">
        <v>1</v>
      </c>
      <c r="I230" t="s">
        <v>169</v>
      </c>
      <c r="J230">
        <v>20000</v>
      </c>
      <c r="K230">
        <v>0</v>
      </c>
      <c r="L230" t="s">
        <v>317</v>
      </c>
      <c r="M230" t="s">
        <v>281</v>
      </c>
      <c r="N230" t="s">
        <v>40</v>
      </c>
      <c r="O230">
        <v>0</v>
      </c>
      <c r="P230">
        <v>0</v>
      </c>
    </row>
    <row r="231" spans="1:16" x14ac:dyDescent="0.25">
      <c r="A231" t="s">
        <v>240</v>
      </c>
      <c r="B231" t="s">
        <v>262</v>
      </c>
      <c r="C231" t="s">
        <v>263</v>
      </c>
      <c r="D231" t="s">
        <v>264</v>
      </c>
      <c r="E231" s="1">
        <v>42581</v>
      </c>
      <c r="F231" t="s">
        <v>316</v>
      </c>
      <c r="H231">
        <v>2</v>
      </c>
      <c r="I231" t="s">
        <v>170</v>
      </c>
      <c r="J231">
        <v>7000</v>
      </c>
      <c r="K231">
        <v>0</v>
      </c>
      <c r="L231" t="s">
        <v>317</v>
      </c>
      <c r="M231" t="s">
        <v>281</v>
      </c>
      <c r="N231" t="s">
        <v>40</v>
      </c>
      <c r="O231">
        <v>0</v>
      </c>
      <c r="P231">
        <v>0</v>
      </c>
    </row>
    <row r="232" spans="1:16" x14ac:dyDescent="0.25">
      <c r="A232" t="s">
        <v>240</v>
      </c>
      <c r="B232" t="s">
        <v>262</v>
      </c>
      <c r="C232" t="s">
        <v>263</v>
      </c>
      <c r="D232" t="s">
        <v>264</v>
      </c>
      <c r="E232" s="1">
        <v>42581</v>
      </c>
      <c r="F232" t="s">
        <v>316</v>
      </c>
      <c r="H232">
        <v>3</v>
      </c>
      <c r="I232" t="s">
        <v>173</v>
      </c>
      <c r="J232">
        <v>11250</v>
      </c>
      <c r="K232">
        <v>0</v>
      </c>
      <c r="L232" t="s">
        <v>317</v>
      </c>
      <c r="M232" t="s">
        <v>281</v>
      </c>
      <c r="N232" t="s">
        <v>40</v>
      </c>
      <c r="O232">
        <v>0</v>
      </c>
      <c r="P232">
        <v>0</v>
      </c>
    </row>
    <row r="233" spans="1:16" x14ac:dyDescent="0.25">
      <c r="A233" t="s">
        <v>240</v>
      </c>
      <c r="B233" t="s">
        <v>262</v>
      </c>
      <c r="C233" t="s">
        <v>263</v>
      </c>
      <c r="D233" t="s">
        <v>264</v>
      </c>
      <c r="E233" s="1">
        <v>42581</v>
      </c>
      <c r="F233" t="s">
        <v>316</v>
      </c>
      <c r="H233">
        <v>4</v>
      </c>
      <c r="I233" t="s">
        <v>174</v>
      </c>
      <c r="J233">
        <v>12000</v>
      </c>
      <c r="K233">
        <v>0</v>
      </c>
      <c r="L233" t="s">
        <v>317</v>
      </c>
      <c r="M233" t="s">
        <v>281</v>
      </c>
      <c r="N233" t="s">
        <v>40</v>
      </c>
      <c r="O233">
        <v>0</v>
      </c>
      <c r="P233">
        <v>0</v>
      </c>
    </row>
    <row r="234" spans="1:16" x14ac:dyDescent="0.25">
      <c r="A234" t="s">
        <v>240</v>
      </c>
      <c r="B234" t="s">
        <v>262</v>
      </c>
      <c r="C234" t="s">
        <v>263</v>
      </c>
      <c r="D234" t="s">
        <v>264</v>
      </c>
      <c r="E234" s="1">
        <v>42581</v>
      </c>
      <c r="F234" t="s">
        <v>316</v>
      </c>
      <c r="H234">
        <v>5</v>
      </c>
      <c r="I234" t="s">
        <v>169</v>
      </c>
      <c r="J234">
        <v>15000</v>
      </c>
      <c r="K234">
        <v>0</v>
      </c>
      <c r="L234" t="s">
        <v>317</v>
      </c>
      <c r="M234" t="s">
        <v>281</v>
      </c>
      <c r="N234" t="s">
        <v>40</v>
      </c>
      <c r="O234">
        <v>0</v>
      </c>
      <c r="P234">
        <v>0</v>
      </c>
    </row>
    <row r="235" spans="1:16" x14ac:dyDescent="0.25">
      <c r="A235" t="s">
        <v>240</v>
      </c>
      <c r="B235" t="s">
        <v>262</v>
      </c>
      <c r="C235" t="s">
        <v>263</v>
      </c>
      <c r="D235" t="s">
        <v>264</v>
      </c>
      <c r="E235" s="1">
        <v>42581</v>
      </c>
      <c r="F235" t="s">
        <v>316</v>
      </c>
      <c r="H235">
        <v>6</v>
      </c>
      <c r="I235" t="s">
        <v>170</v>
      </c>
      <c r="J235">
        <v>1750</v>
      </c>
      <c r="K235">
        <v>0</v>
      </c>
      <c r="L235" t="s">
        <v>317</v>
      </c>
      <c r="M235" t="s">
        <v>281</v>
      </c>
      <c r="N235" t="s">
        <v>40</v>
      </c>
      <c r="O235">
        <v>0</v>
      </c>
      <c r="P235">
        <v>0</v>
      </c>
    </row>
    <row r="236" spans="1:16" x14ac:dyDescent="0.25">
      <c r="A236" t="s">
        <v>240</v>
      </c>
      <c r="B236" t="s">
        <v>262</v>
      </c>
      <c r="C236" t="s">
        <v>263</v>
      </c>
      <c r="D236" t="s">
        <v>264</v>
      </c>
      <c r="E236" s="1">
        <v>42581</v>
      </c>
      <c r="F236" t="s">
        <v>316</v>
      </c>
      <c r="H236">
        <v>7</v>
      </c>
      <c r="I236" t="s">
        <v>173</v>
      </c>
      <c r="J236">
        <v>7500</v>
      </c>
      <c r="K236">
        <v>0</v>
      </c>
      <c r="L236" t="s">
        <v>317</v>
      </c>
      <c r="M236" t="s">
        <v>281</v>
      </c>
      <c r="N236" t="s">
        <v>40</v>
      </c>
      <c r="O236">
        <v>0</v>
      </c>
      <c r="P236">
        <v>0</v>
      </c>
    </row>
    <row r="237" spans="1:16" x14ac:dyDescent="0.25">
      <c r="A237" t="s">
        <v>240</v>
      </c>
      <c r="B237" t="s">
        <v>262</v>
      </c>
      <c r="C237" t="s">
        <v>263</v>
      </c>
      <c r="D237" t="s">
        <v>264</v>
      </c>
      <c r="E237" s="1">
        <v>42581</v>
      </c>
      <c r="F237" t="s">
        <v>316</v>
      </c>
      <c r="H237">
        <v>8</v>
      </c>
      <c r="I237" t="s">
        <v>174</v>
      </c>
      <c r="J237">
        <v>18000</v>
      </c>
      <c r="K237">
        <v>0</v>
      </c>
      <c r="L237" t="s">
        <v>317</v>
      </c>
      <c r="M237" t="s">
        <v>281</v>
      </c>
      <c r="N237" t="s">
        <v>40</v>
      </c>
      <c r="O237">
        <v>0</v>
      </c>
      <c r="P237">
        <v>0</v>
      </c>
    </row>
    <row r="238" spans="1:16" x14ac:dyDescent="0.25">
      <c r="A238" t="s">
        <v>240</v>
      </c>
      <c r="B238" t="s">
        <v>256</v>
      </c>
      <c r="C238" t="s">
        <v>257</v>
      </c>
      <c r="D238" t="s">
        <v>258</v>
      </c>
      <c r="E238" s="1">
        <v>42581</v>
      </c>
      <c r="F238" t="s">
        <v>318</v>
      </c>
      <c r="H238">
        <v>1</v>
      </c>
      <c r="I238" t="s">
        <v>169</v>
      </c>
      <c r="J238">
        <v>10000</v>
      </c>
      <c r="K238">
        <v>0</v>
      </c>
      <c r="L238" t="s">
        <v>317</v>
      </c>
      <c r="M238" t="s">
        <v>281</v>
      </c>
      <c r="N238" t="s">
        <v>40</v>
      </c>
      <c r="O238">
        <v>0</v>
      </c>
      <c r="P238">
        <v>0</v>
      </c>
    </row>
    <row r="239" spans="1:16" x14ac:dyDescent="0.25">
      <c r="A239" t="s">
        <v>240</v>
      </c>
      <c r="B239" t="s">
        <v>256</v>
      </c>
      <c r="C239" t="s">
        <v>257</v>
      </c>
      <c r="D239" t="s">
        <v>258</v>
      </c>
      <c r="E239" s="1">
        <v>42581</v>
      </c>
      <c r="F239" t="s">
        <v>318</v>
      </c>
      <c r="H239">
        <v>2</v>
      </c>
      <c r="I239" t="s">
        <v>170</v>
      </c>
      <c r="J239">
        <v>5250</v>
      </c>
      <c r="K239">
        <v>0</v>
      </c>
      <c r="L239" t="s">
        <v>317</v>
      </c>
      <c r="M239" t="s">
        <v>281</v>
      </c>
      <c r="N239" t="s">
        <v>40</v>
      </c>
      <c r="O239">
        <v>0</v>
      </c>
      <c r="P239">
        <v>0</v>
      </c>
    </row>
    <row r="240" spans="1:16" x14ac:dyDescent="0.25">
      <c r="A240" t="s">
        <v>240</v>
      </c>
      <c r="B240" t="s">
        <v>256</v>
      </c>
      <c r="C240" t="s">
        <v>257</v>
      </c>
      <c r="D240" t="s">
        <v>258</v>
      </c>
      <c r="E240" s="1">
        <v>42581</v>
      </c>
      <c r="F240" t="s">
        <v>318</v>
      </c>
      <c r="H240">
        <v>3</v>
      </c>
      <c r="I240" t="s">
        <v>173</v>
      </c>
      <c r="J240">
        <v>7500</v>
      </c>
      <c r="K240">
        <v>0</v>
      </c>
      <c r="L240" t="s">
        <v>317</v>
      </c>
      <c r="M240" t="s">
        <v>281</v>
      </c>
      <c r="N240" t="s">
        <v>40</v>
      </c>
      <c r="O240">
        <v>0</v>
      </c>
      <c r="P240">
        <v>0</v>
      </c>
    </row>
    <row r="241" spans="1:16" x14ac:dyDescent="0.25">
      <c r="A241" t="s">
        <v>240</v>
      </c>
      <c r="B241" t="s">
        <v>256</v>
      </c>
      <c r="C241" t="s">
        <v>257</v>
      </c>
      <c r="D241" t="s">
        <v>258</v>
      </c>
      <c r="E241" s="1">
        <v>42581</v>
      </c>
      <c r="F241" t="s">
        <v>318</v>
      </c>
      <c r="H241">
        <v>4</v>
      </c>
      <c r="I241" t="s">
        <v>174</v>
      </c>
      <c r="J241">
        <v>12000</v>
      </c>
      <c r="K241">
        <v>0</v>
      </c>
      <c r="L241" t="s">
        <v>317</v>
      </c>
      <c r="M241" t="s">
        <v>281</v>
      </c>
      <c r="N241" t="s">
        <v>40</v>
      </c>
      <c r="O241">
        <v>0</v>
      </c>
      <c r="P241">
        <v>0</v>
      </c>
    </row>
    <row r="242" spans="1:16" x14ac:dyDescent="0.25">
      <c r="A242" t="s">
        <v>240</v>
      </c>
      <c r="B242" t="s">
        <v>256</v>
      </c>
      <c r="C242" t="s">
        <v>257</v>
      </c>
      <c r="D242" t="s">
        <v>258</v>
      </c>
      <c r="E242" s="1">
        <v>42581</v>
      </c>
      <c r="F242" t="s">
        <v>318</v>
      </c>
      <c r="H242">
        <v>5</v>
      </c>
      <c r="I242" t="s">
        <v>169</v>
      </c>
      <c r="J242">
        <v>5000</v>
      </c>
      <c r="K242">
        <v>0</v>
      </c>
      <c r="L242" t="s">
        <v>317</v>
      </c>
      <c r="M242" t="s">
        <v>281</v>
      </c>
      <c r="N242" t="s">
        <v>40</v>
      </c>
      <c r="O242">
        <v>0</v>
      </c>
      <c r="P242">
        <v>0</v>
      </c>
    </row>
    <row r="243" spans="1:16" x14ac:dyDescent="0.25">
      <c r="A243" t="s">
        <v>240</v>
      </c>
      <c r="B243" t="s">
        <v>256</v>
      </c>
      <c r="C243" t="s">
        <v>257</v>
      </c>
      <c r="D243" t="s">
        <v>258</v>
      </c>
      <c r="E243" s="1">
        <v>42581</v>
      </c>
      <c r="F243" t="s">
        <v>318</v>
      </c>
      <c r="H243">
        <v>6</v>
      </c>
      <c r="I243" t="s">
        <v>170</v>
      </c>
      <c r="J243">
        <v>1750</v>
      </c>
      <c r="K243">
        <v>0</v>
      </c>
      <c r="L243" t="s">
        <v>317</v>
      </c>
      <c r="M243" t="s">
        <v>281</v>
      </c>
      <c r="N243" t="s">
        <v>40</v>
      </c>
      <c r="O243">
        <v>0</v>
      </c>
      <c r="P243">
        <v>0</v>
      </c>
    </row>
    <row r="244" spans="1:16" x14ac:dyDescent="0.25">
      <c r="A244" t="s">
        <v>240</v>
      </c>
      <c r="B244" t="s">
        <v>256</v>
      </c>
      <c r="C244" t="s">
        <v>257</v>
      </c>
      <c r="D244" t="s">
        <v>258</v>
      </c>
      <c r="E244" s="1">
        <v>42581</v>
      </c>
      <c r="F244" t="s">
        <v>318</v>
      </c>
      <c r="H244">
        <v>7</v>
      </c>
      <c r="I244" t="s">
        <v>173</v>
      </c>
      <c r="J244">
        <v>3750</v>
      </c>
      <c r="K244">
        <v>0</v>
      </c>
      <c r="L244" t="s">
        <v>317</v>
      </c>
      <c r="M244" t="s">
        <v>281</v>
      </c>
      <c r="N244" t="s">
        <v>40</v>
      </c>
      <c r="O244">
        <v>0</v>
      </c>
      <c r="P244">
        <v>0</v>
      </c>
    </row>
    <row r="245" spans="1:16" x14ac:dyDescent="0.25">
      <c r="A245" t="s">
        <v>240</v>
      </c>
      <c r="B245" t="s">
        <v>256</v>
      </c>
      <c r="C245" t="s">
        <v>257</v>
      </c>
      <c r="D245" t="s">
        <v>258</v>
      </c>
      <c r="E245" s="1">
        <v>42581</v>
      </c>
      <c r="F245" t="s">
        <v>318</v>
      </c>
      <c r="H245">
        <v>8</v>
      </c>
      <c r="I245" t="s">
        <v>174</v>
      </c>
      <c r="J245">
        <v>6000</v>
      </c>
      <c r="K245">
        <v>0</v>
      </c>
      <c r="L245" t="s">
        <v>317</v>
      </c>
      <c r="M245" t="s">
        <v>281</v>
      </c>
      <c r="N245" t="s">
        <v>40</v>
      </c>
      <c r="O245">
        <v>0</v>
      </c>
      <c r="P245">
        <v>0</v>
      </c>
    </row>
    <row r="246" spans="1:16" x14ac:dyDescent="0.25">
      <c r="A246" t="s">
        <v>240</v>
      </c>
      <c r="B246" t="s">
        <v>319</v>
      </c>
      <c r="C246" t="s">
        <v>320</v>
      </c>
      <c r="D246" t="s">
        <v>321</v>
      </c>
      <c r="E246" s="1">
        <v>42581</v>
      </c>
      <c r="F246" t="s">
        <v>322</v>
      </c>
      <c r="H246">
        <v>1</v>
      </c>
      <c r="I246" t="s">
        <v>169</v>
      </c>
      <c r="J246">
        <v>9000</v>
      </c>
      <c r="K246">
        <v>540</v>
      </c>
      <c r="L246" t="s">
        <v>260</v>
      </c>
      <c r="M246" t="s">
        <v>293</v>
      </c>
      <c r="N246" t="s">
        <v>40</v>
      </c>
      <c r="O246">
        <v>0</v>
      </c>
      <c r="P246">
        <v>0</v>
      </c>
    </row>
    <row r="247" spans="1:16" x14ac:dyDescent="0.25">
      <c r="A247" t="s">
        <v>240</v>
      </c>
      <c r="B247" t="s">
        <v>319</v>
      </c>
      <c r="C247" t="s">
        <v>320</v>
      </c>
      <c r="D247" t="s">
        <v>321</v>
      </c>
      <c r="E247" s="1">
        <v>42581</v>
      </c>
      <c r="F247" t="s">
        <v>322</v>
      </c>
      <c r="H247">
        <v>2</v>
      </c>
      <c r="I247" t="s">
        <v>170</v>
      </c>
      <c r="J247">
        <v>3000</v>
      </c>
      <c r="K247">
        <v>180</v>
      </c>
      <c r="L247" t="s">
        <v>260</v>
      </c>
      <c r="M247" t="s">
        <v>293</v>
      </c>
      <c r="N247" t="s">
        <v>40</v>
      </c>
      <c r="O247">
        <v>0</v>
      </c>
      <c r="P247">
        <v>0</v>
      </c>
    </row>
    <row r="248" spans="1:16" x14ac:dyDescent="0.25">
      <c r="A248" t="s">
        <v>240</v>
      </c>
      <c r="B248" t="s">
        <v>319</v>
      </c>
      <c r="C248" t="s">
        <v>320</v>
      </c>
      <c r="D248" t="s">
        <v>321</v>
      </c>
      <c r="E248" s="1">
        <v>42581</v>
      </c>
      <c r="F248" t="s">
        <v>322</v>
      </c>
      <c r="H248">
        <v>3</v>
      </c>
      <c r="I248" t="s">
        <v>173</v>
      </c>
      <c r="J248">
        <v>6000</v>
      </c>
      <c r="K248">
        <v>360</v>
      </c>
      <c r="L248" t="s">
        <v>260</v>
      </c>
      <c r="M248" t="s">
        <v>293</v>
      </c>
      <c r="N248" t="s">
        <v>40</v>
      </c>
      <c r="O248">
        <v>0</v>
      </c>
      <c r="P248">
        <v>0</v>
      </c>
    </row>
    <row r="249" spans="1:16" x14ac:dyDescent="0.25">
      <c r="A249" t="s">
        <v>240</v>
      </c>
      <c r="B249" t="s">
        <v>319</v>
      </c>
      <c r="C249" t="s">
        <v>320</v>
      </c>
      <c r="D249" t="s">
        <v>321</v>
      </c>
      <c r="E249" s="1">
        <v>42581</v>
      </c>
      <c r="F249" t="s">
        <v>322</v>
      </c>
      <c r="H249">
        <v>4</v>
      </c>
      <c r="I249" t="s">
        <v>174</v>
      </c>
      <c r="J249">
        <v>10000</v>
      </c>
      <c r="K249">
        <v>600</v>
      </c>
      <c r="L249" t="s">
        <v>260</v>
      </c>
      <c r="M249" t="s">
        <v>293</v>
      </c>
      <c r="N249" t="s">
        <v>40</v>
      </c>
      <c r="O249">
        <v>0</v>
      </c>
      <c r="P249">
        <v>0</v>
      </c>
    </row>
    <row r="250" spans="1:16" x14ac:dyDescent="0.25">
      <c r="A250" t="s">
        <v>240</v>
      </c>
      <c r="B250" t="s">
        <v>319</v>
      </c>
      <c r="C250" t="s">
        <v>320</v>
      </c>
      <c r="D250" t="s">
        <v>321</v>
      </c>
      <c r="E250" s="1">
        <v>42581</v>
      </c>
      <c r="F250" t="s">
        <v>322</v>
      </c>
      <c r="H250">
        <v>5</v>
      </c>
      <c r="I250" t="s">
        <v>169</v>
      </c>
      <c r="J250">
        <v>4500</v>
      </c>
      <c r="K250">
        <v>270</v>
      </c>
      <c r="L250" t="s">
        <v>260</v>
      </c>
      <c r="M250" t="s">
        <v>293</v>
      </c>
      <c r="N250" t="s">
        <v>40</v>
      </c>
      <c r="O250">
        <v>0</v>
      </c>
      <c r="P250">
        <v>0</v>
      </c>
    </row>
    <row r="251" spans="1:16" x14ac:dyDescent="0.25">
      <c r="A251" t="s">
        <v>240</v>
      </c>
      <c r="B251" t="s">
        <v>319</v>
      </c>
      <c r="C251" t="s">
        <v>320</v>
      </c>
      <c r="D251" t="s">
        <v>321</v>
      </c>
      <c r="E251" s="1">
        <v>42581</v>
      </c>
      <c r="F251" t="s">
        <v>322</v>
      </c>
      <c r="H251">
        <v>6</v>
      </c>
      <c r="I251" t="s">
        <v>170</v>
      </c>
      <c r="J251">
        <v>1500</v>
      </c>
      <c r="K251">
        <v>90</v>
      </c>
      <c r="L251" t="s">
        <v>260</v>
      </c>
      <c r="M251" t="s">
        <v>293</v>
      </c>
      <c r="N251" t="s">
        <v>40</v>
      </c>
      <c r="O251">
        <v>0</v>
      </c>
      <c r="P251">
        <v>0</v>
      </c>
    </row>
    <row r="252" spans="1:16" x14ac:dyDescent="0.25">
      <c r="A252" t="s">
        <v>240</v>
      </c>
      <c r="B252" t="s">
        <v>319</v>
      </c>
      <c r="C252" t="s">
        <v>320</v>
      </c>
      <c r="D252" t="s">
        <v>321</v>
      </c>
      <c r="E252" s="1">
        <v>42581</v>
      </c>
      <c r="F252" t="s">
        <v>322</v>
      </c>
      <c r="H252">
        <v>7</v>
      </c>
      <c r="I252" t="s">
        <v>173</v>
      </c>
      <c r="J252">
        <v>0</v>
      </c>
      <c r="K252">
        <v>0</v>
      </c>
      <c r="L252" t="s">
        <v>260</v>
      </c>
      <c r="M252" t="s">
        <v>293</v>
      </c>
      <c r="N252" t="s">
        <v>40</v>
      </c>
      <c r="O252">
        <v>0</v>
      </c>
      <c r="P252">
        <v>0</v>
      </c>
    </row>
    <row r="253" spans="1:16" x14ac:dyDescent="0.25">
      <c r="A253" t="s">
        <v>240</v>
      </c>
      <c r="B253" t="s">
        <v>319</v>
      </c>
      <c r="C253" t="s">
        <v>320</v>
      </c>
      <c r="D253" t="s">
        <v>321</v>
      </c>
      <c r="E253" s="1">
        <v>42581</v>
      </c>
      <c r="F253" t="s">
        <v>322</v>
      </c>
      <c r="H253">
        <v>8</v>
      </c>
      <c r="I253" t="s">
        <v>174</v>
      </c>
      <c r="J253">
        <v>0</v>
      </c>
      <c r="K253">
        <v>0</v>
      </c>
      <c r="L253" t="s">
        <v>260</v>
      </c>
      <c r="M253" t="s">
        <v>293</v>
      </c>
      <c r="N253" t="s">
        <v>40</v>
      </c>
      <c r="O253">
        <v>0</v>
      </c>
      <c r="P253">
        <v>0</v>
      </c>
    </row>
    <row r="254" spans="1:16" x14ac:dyDescent="0.25">
      <c r="A254" t="s">
        <v>240</v>
      </c>
      <c r="B254" t="s">
        <v>262</v>
      </c>
      <c r="C254" t="s">
        <v>263</v>
      </c>
      <c r="D254" t="s">
        <v>264</v>
      </c>
      <c r="E254" s="1">
        <v>42581</v>
      </c>
      <c r="F254" t="s">
        <v>323</v>
      </c>
      <c r="H254">
        <v>1</v>
      </c>
      <c r="I254" t="s">
        <v>169</v>
      </c>
      <c r="J254">
        <v>120000</v>
      </c>
      <c r="K254">
        <v>7200</v>
      </c>
      <c r="L254" t="s">
        <v>260</v>
      </c>
      <c r="M254" t="s">
        <v>281</v>
      </c>
      <c r="N254" t="s">
        <v>40</v>
      </c>
      <c r="O254">
        <v>0</v>
      </c>
      <c r="P254">
        <v>0</v>
      </c>
    </row>
    <row r="255" spans="1:16" x14ac:dyDescent="0.25">
      <c r="A255" t="s">
        <v>240</v>
      </c>
      <c r="B255" t="s">
        <v>262</v>
      </c>
      <c r="C255" t="s">
        <v>263</v>
      </c>
      <c r="D255" t="s">
        <v>264</v>
      </c>
      <c r="E255" s="1">
        <v>42581</v>
      </c>
      <c r="F255" t="s">
        <v>323</v>
      </c>
      <c r="H255">
        <v>2</v>
      </c>
      <c r="I255" t="s">
        <v>170</v>
      </c>
      <c r="J255">
        <v>40000</v>
      </c>
      <c r="K255">
        <v>2400</v>
      </c>
      <c r="L255" t="s">
        <v>260</v>
      </c>
      <c r="M255" t="s">
        <v>281</v>
      </c>
      <c r="N255" t="s">
        <v>40</v>
      </c>
      <c r="O255">
        <v>0</v>
      </c>
      <c r="P255">
        <v>0</v>
      </c>
    </row>
    <row r="256" spans="1:16" x14ac:dyDescent="0.25">
      <c r="A256" t="s">
        <v>240</v>
      </c>
      <c r="B256" t="s">
        <v>262</v>
      </c>
      <c r="C256" t="s">
        <v>263</v>
      </c>
      <c r="D256" t="s">
        <v>264</v>
      </c>
      <c r="E256" s="1">
        <v>42581</v>
      </c>
      <c r="F256" t="s">
        <v>323</v>
      </c>
      <c r="H256">
        <v>3</v>
      </c>
      <c r="I256" t="s">
        <v>173</v>
      </c>
      <c r="J256">
        <v>100000</v>
      </c>
      <c r="K256">
        <v>6000</v>
      </c>
      <c r="L256" t="s">
        <v>260</v>
      </c>
      <c r="M256" t="s">
        <v>281</v>
      </c>
      <c r="N256" t="s">
        <v>40</v>
      </c>
      <c r="O256">
        <v>0</v>
      </c>
      <c r="P256">
        <v>0</v>
      </c>
    </row>
    <row r="257" spans="1:16" x14ac:dyDescent="0.25">
      <c r="A257" t="s">
        <v>240</v>
      </c>
      <c r="B257" t="s">
        <v>262</v>
      </c>
      <c r="C257" t="s">
        <v>263</v>
      </c>
      <c r="D257" t="s">
        <v>264</v>
      </c>
      <c r="E257" s="1">
        <v>42581</v>
      </c>
      <c r="F257" t="s">
        <v>323</v>
      </c>
      <c r="H257">
        <v>4</v>
      </c>
      <c r="I257" t="s">
        <v>174</v>
      </c>
      <c r="J257">
        <v>150000</v>
      </c>
      <c r="K257">
        <v>9000</v>
      </c>
      <c r="L257" t="s">
        <v>260</v>
      </c>
      <c r="M257" t="s">
        <v>281</v>
      </c>
      <c r="N257" t="s">
        <v>40</v>
      </c>
      <c r="O257">
        <v>0</v>
      </c>
      <c r="P257">
        <v>0</v>
      </c>
    </row>
    <row r="258" spans="1:16" x14ac:dyDescent="0.25">
      <c r="A258" t="s">
        <v>240</v>
      </c>
      <c r="B258" t="s">
        <v>262</v>
      </c>
      <c r="C258" t="s">
        <v>263</v>
      </c>
      <c r="D258" t="s">
        <v>264</v>
      </c>
      <c r="E258" s="1">
        <v>42581</v>
      </c>
      <c r="F258" t="s">
        <v>323</v>
      </c>
      <c r="H258">
        <v>5</v>
      </c>
      <c r="I258" t="s">
        <v>169</v>
      </c>
      <c r="J258">
        <v>60000</v>
      </c>
      <c r="K258">
        <v>3600</v>
      </c>
      <c r="L258" t="s">
        <v>260</v>
      </c>
      <c r="M258" t="s">
        <v>281</v>
      </c>
      <c r="N258" t="s">
        <v>40</v>
      </c>
      <c r="O258">
        <v>0</v>
      </c>
      <c r="P258">
        <v>0</v>
      </c>
    </row>
    <row r="259" spans="1:16" x14ac:dyDescent="0.25">
      <c r="A259" t="s">
        <v>240</v>
      </c>
      <c r="B259" t="s">
        <v>262</v>
      </c>
      <c r="C259" t="s">
        <v>263</v>
      </c>
      <c r="D259" t="s">
        <v>264</v>
      </c>
      <c r="E259" s="1">
        <v>42581</v>
      </c>
      <c r="F259" t="s">
        <v>323</v>
      </c>
      <c r="H259">
        <v>6</v>
      </c>
      <c r="I259" t="s">
        <v>170</v>
      </c>
      <c r="J259">
        <v>20000</v>
      </c>
      <c r="K259">
        <v>1200</v>
      </c>
      <c r="L259" t="s">
        <v>260</v>
      </c>
      <c r="M259" t="s">
        <v>281</v>
      </c>
      <c r="N259" t="s">
        <v>40</v>
      </c>
      <c r="O259">
        <v>0</v>
      </c>
      <c r="P259">
        <v>0</v>
      </c>
    </row>
    <row r="260" spans="1:16" x14ac:dyDescent="0.25">
      <c r="A260" t="s">
        <v>240</v>
      </c>
      <c r="B260" t="s">
        <v>262</v>
      </c>
      <c r="C260" t="s">
        <v>263</v>
      </c>
      <c r="D260" t="s">
        <v>264</v>
      </c>
      <c r="E260" s="1">
        <v>42581</v>
      </c>
      <c r="F260" t="s">
        <v>323</v>
      </c>
      <c r="H260">
        <v>7</v>
      </c>
      <c r="I260" t="s">
        <v>173</v>
      </c>
      <c r="J260">
        <v>50000</v>
      </c>
      <c r="K260">
        <v>3000</v>
      </c>
      <c r="L260" t="s">
        <v>260</v>
      </c>
      <c r="M260" t="s">
        <v>281</v>
      </c>
      <c r="N260" t="s">
        <v>40</v>
      </c>
      <c r="O260">
        <v>0</v>
      </c>
      <c r="P260">
        <v>0</v>
      </c>
    </row>
    <row r="261" spans="1:16" x14ac:dyDescent="0.25">
      <c r="A261" t="s">
        <v>240</v>
      </c>
      <c r="B261" t="s">
        <v>262</v>
      </c>
      <c r="C261" t="s">
        <v>263</v>
      </c>
      <c r="D261" t="s">
        <v>264</v>
      </c>
      <c r="E261" s="1">
        <v>42581</v>
      </c>
      <c r="F261" t="s">
        <v>323</v>
      </c>
      <c r="H261">
        <v>8</v>
      </c>
      <c r="I261" t="s">
        <v>174</v>
      </c>
      <c r="J261">
        <v>75000</v>
      </c>
      <c r="K261">
        <v>4500</v>
      </c>
      <c r="L261" t="s">
        <v>260</v>
      </c>
      <c r="M261" t="s">
        <v>281</v>
      </c>
      <c r="N261" t="s">
        <v>40</v>
      </c>
      <c r="O261">
        <v>0</v>
      </c>
      <c r="P261">
        <v>0</v>
      </c>
    </row>
    <row r="262" spans="1:16" x14ac:dyDescent="0.25">
      <c r="A262" t="s">
        <v>240</v>
      </c>
      <c r="B262" t="s">
        <v>302</v>
      </c>
      <c r="C262" t="s">
        <v>303</v>
      </c>
      <c r="D262" t="s">
        <v>304</v>
      </c>
      <c r="E262" s="1">
        <v>42581</v>
      </c>
      <c r="F262" t="s">
        <v>324</v>
      </c>
      <c r="H262">
        <v>1</v>
      </c>
      <c r="I262" t="s">
        <v>169</v>
      </c>
      <c r="J262">
        <v>2000</v>
      </c>
      <c r="K262">
        <v>120</v>
      </c>
      <c r="L262" t="s">
        <v>260</v>
      </c>
      <c r="M262" t="s">
        <v>281</v>
      </c>
      <c r="N262" t="s">
        <v>40</v>
      </c>
      <c r="O262">
        <v>0</v>
      </c>
      <c r="P262">
        <v>0</v>
      </c>
    </row>
    <row r="263" spans="1:16" x14ac:dyDescent="0.25">
      <c r="A263" t="s">
        <v>240</v>
      </c>
      <c r="B263" t="s">
        <v>302</v>
      </c>
      <c r="C263" t="s">
        <v>303</v>
      </c>
      <c r="D263" t="s">
        <v>304</v>
      </c>
      <c r="E263" s="1">
        <v>42581</v>
      </c>
      <c r="F263" t="s">
        <v>324</v>
      </c>
      <c r="H263">
        <v>2</v>
      </c>
      <c r="I263" t="s">
        <v>170</v>
      </c>
      <c r="J263">
        <v>3000</v>
      </c>
      <c r="K263">
        <v>180</v>
      </c>
      <c r="L263" t="s">
        <v>260</v>
      </c>
      <c r="M263" t="s">
        <v>281</v>
      </c>
      <c r="N263" t="s">
        <v>40</v>
      </c>
      <c r="O263">
        <v>0</v>
      </c>
      <c r="P263">
        <v>0</v>
      </c>
    </row>
    <row r="264" spans="1:16" x14ac:dyDescent="0.25">
      <c r="A264" t="s">
        <v>240</v>
      </c>
      <c r="B264" t="s">
        <v>302</v>
      </c>
      <c r="C264" t="s">
        <v>303</v>
      </c>
      <c r="D264" t="s">
        <v>304</v>
      </c>
      <c r="E264" s="1">
        <v>42581</v>
      </c>
      <c r="F264" t="s">
        <v>325</v>
      </c>
      <c r="H264">
        <v>1</v>
      </c>
      <c r="I264" t="s">
        <v>169</v>
      </c>
      <c r="J264">
        <v>50000</v>
      </c>
      <c r="K264">
        <v>3000</v>
      </c>
      <c r="L264" t="s">
        <v>260</v>
      </c>
      <c r="M264" t="s">
        <v>281</v>
      </c>
      <c r="N264" t="s">
        <v>40</v>
      </c>
      <c r="O264">
        <v>0</v>
      </c>
      <c r="P264">
        <v>0</v>
      </c>
    </row>
    <row r="265" spans="1:16" x14ac:dyDescent="0.25">
      <c r="A265" t="s">
        <v>240</v>
      </c>
      <c r="B265" t="s">
        <v>302</v>
      </c>
      <c r="C265" t="s">
        <v>303</v>
      </c>
      <c r="D265" t="s">
        <v>304</v>
      </c>
      <c r="E265" s="1">
        <v>42581</v>
      </c>
      <c r="F265" t="s">
        <v>325</v>
      </c>
      <c r="H265">
        <v>2</v>
      </c>
      <c r="I265" t="s">
        <v>170</v>
      </c>
      <c r="J265">
        <v>17500</v>
      </c>
      <c r="K265">
        <v>1050</v>
      </c>
      <c r="L265" t="s">
        <v>260</v>
      </c>
      <c r="M265" t="s">
        <v>281</v>
      </c>
      <c r="N265" t="s">
        <v>40</v>
      </c>
      <c r="O265">
        <v>0</v>
      </c>
      <c r="P265">
        <v>0</v>
      </c>
    </row>
    <row r="266" spans="1:16" x14ac:dyDescent="0.25">
      <c r="A266" t="s">
        <v>240</v>
      </c>
      <c r="B266" t="s">
        <v>302</v>
      </c>
      <c r="C266" t="s">
        <v>303</v>
      </c>
      <c r="D266" t="s">
        <v>304</v>
      </c>
      <c r="E266" s="1">
        <v>42581</v>
      </c>
      <c r="F266" t="s">
        <v>325</v>
      </c>
      <c r="H266">
        <v>3</v>
      </c>
      <c r="I266" t="s">
        <v>173</v>
      </c>
      <c r="J266">
        <v>37500</v>
      </c>
      <c r="K266">
        <v>2250</v>
      </c>
      <c r="L266" t="s">
        <v>260</v>
      </c>
      <c r="M266" t="s">
        <v>281</v>
      </c>
      <c r="N266" t="s">
        <v>40</v>
      </c>
      <c r="O266">
        <v>0</v>
      </c>
      <c r="P266">
        <v>0</v>
      </c>
    </row>
    <row r="267" spans="1:16" x14ac:dyDescent="0.25">
      <c r="A267" t="s">
        <v>240</v>
      </c>
      <c r="B267" t="s">
        <v>302</v>
      </c>
      <c r="C267" t="s">
        <v>303</v>
      </c>
      <c r="D267" t="s">
        <v>304</v>
      </c>
      <c r="E267" s="1">
        <v>42581</v>
      </c>
      <c r="F267" t="s">
        <v>325</v>
      </c>
      <c r="H267">
        <v>4</v>
      </c>
      <c r="I267" t="s">
        <v>174</v>
      </c>
      <c r="J267">
        <v>60000</v>
      </c>
      <c r="K267">
        <v>3600</v>
      </c>
      <c r="L267" t="s">
        <v>260</v>
      </c>
      <c r="M267" t="s">
        <v>281</v>
      </c>
      <c r="N267" t="s">
        <v>40</v>
      </c>
      <c r="O267">
        <v>0</v>
      </c>
      <c r="P267">
        <v>0</v>
      </c>
    </row>
    <row r="268" spans="1:16" x14ac:dyDescent="0.25">
      <c r="A268" t="s">
        <v>240</v>
      </c>
      <c r="B268" t="s">
        <v>302</v>
      </c>
      <c r="C268" t="s">
        <v>303</v>
      </c>
      <c r="D268" t="s">
        <v>304</v>
      </c>
      <c r="E268" s="1">
        <v>42581</v>
      </c>
      <c r="F268" t="s">
        <v>325</v>
      </c>
      <c r="H268">
        <v>5</v>
      </c>
      <c r="I268" t="s">
        <v>169</v>
      </c>
      <c r="J268">
        <v>50000</v>
      </c>
      <c r="K268">
        <v>3000</v>
      </c>
      <c r="L268" t="s">
        <v>260</v>
      </c>
      <c r="M268" t="s">
        <v>281</v>
      </c>
      <c r="N268" t="s">
        <v>40</v>
      </c>
      <c r="O268">
        <v>0</v>
      </c>
      <c r="P268">
        <v>0</v>
      </c>
    </row>
    <row r="269" spans="1:16" x14ac:dyDescent="0.25">
      <c r="A269" t="s">
        <v>240</v>
      </c>
      <c r="B269" t="s">
        <v>302</v>
      </c>
      <c r="C269" t="s">
        <v>303</v>
      </c>
      <c r="D269" t="s">
        <v>304</v>
      </c>
      <c r="E269" s="1">
        <v>42581</v>
      </c>
      <c r="F269" t="s">
        <v>325</v>
      </c>
      <c r="H269">
        <v>6</v>
      </c>
      <c r="I269" t="s">
        <v>170</v>
      </c>
      <c r="J269">
        <v>17500</v>
      </c>
      <c r="K269">
        <v>1050</v>
      </c>
      <c r="L269" t="s">
        <v>260</v>
      </c>
      <c r="M269" t="s">
        <v>281</v>
      </c>
      <c r="N269" t="s">
        <v>40</v>
      </c>
      <c r="O269">
        <v>0</v>
      </c>
      <c r="P269">
        <v>0</v>
      </c>
    </row>
    <row r="270" spans="1:16" x14ac:dyDescent="0.25">
      <c r="A270" t="s">
        <v>240</v>
      </c>
      <c r="B270" t="s">
        <v>302</v>
      </c>
      <c r="C270" t="s">
        <v>303</v>
      </c>
      <c r="D270" t="s">
        <v>304</v>
      </c>
      <c r="E270" s="1">
        <v>42581</v>
      </c>
      <c r="F270" t="s">
        <v>325</v>
      </c>
      <c r="H270">
        <v>7</v>
      </c>
      <c r="I270" t="s">
        <v>173</v>
      </c>
      <c r="J270">
        <v>37500</v>
      </c>
      <c r="K270">
        <v>2250</v>
      </c>
      <c r="L270" t="s">
        <v>260</v>
      </c>
      <c r="M270" t="s">
        <v>281</v>
      </c>
      <c r="N270" t="s">
        <v>40</v>
      </c>
      <c r="O270">
        <v>0</v>
      </c>
      <c r="P270">
        <v>0</v>
      </c>
    </row>
    <row r="271" spans="1:16" x14ac:dyDescent="0.25">
      <c r="A271" t="s">
        <v>240</v>
      </c>
      <c r="B271" t="s">
        <v>302</v>
      </c>
      <c r="C271" t="s">
        <v>303</v>
      </c>
      <c r="D271" t="s">
        <v>304</v>
      </c>
      <c r="E271" s="1">
        <v>42581</v>
      </c>
      <c r="F271" t="s">
        <v>325</v>
      </c>
      <c r="H271">
        <v>8</v>
      </c>
      <c r="I271" t="s">
        <v>174</v>
      </c>
      <c r="J271">
        <v>60000</v>
      </c>
      <c r="K271">
        <v>3600</v>
      </c>
      <c r="L271" t="s">
        <v>260</v>
      </c>
      <c r="M271" t="s">
        <v>281</v>
      </c>
      <c r="N271" t="s">
        <v>40</v>
      </c>
      <c r="O271">
        <v>0</v>
      </c>
      <c r="P271">
        <v>0</v>
      </c>
    </row>
    <row r="272" spans="1:16" x14ac:dyDescent="0.25">
      <c r="A272" t="s">
        <v>240</v>
      </c>
      <c r="B272" t="s">
        <v>302</v>
      </c>
      <c r="C272" t="s">
        <v>303</v>
      </c>
      <c r="D272" t="s">
        <v>304</v>
      </c>
      <c r="E272" s="1">
        <v>42581</v>
      </c>
      <c r="F272" t="s">
        <v>325</v>
      </c>
      <c r="H272">
        <v>9</v>
      </c>
      <c r="I272" t="s">
        <v>326</v>
      </c>
      <c r="J272">
        <v>200</v>
      </c>
      <c r="K272">
        <v>0</v>
      </c>
      <c r="L272" t="s">
        <v>300</v>
      </c>
      <c r="M272" t="s">
        <v>281</v>
      </c>
      <c r="N272" t="s">
        <v>40</v>
      </c>
      <c r="O272">
        <v>0</v>
      </c>
      <c r="P272">
        <v>0</v>
      </c>
    </row>
    <row r="273" spans="1:16" x14ac:dyDescent="0.25">
      <c r="A273" t="s">
        <v>240</v>
      </c>
      <c r="B273" t="s">
        <v>289</v>
      </c>
      <c r="C273" t="s">
        <v>290</v>
      </c>
      <c r="D273" t="s">
        <v>291</v>
      </c>
      <c r="E273" s="1">
        <v>42581</v>
      </c>
      <c r="F273" t="s">
        <v>327</v>
      </c>
      <c r="H273">
        <v>1</v>
      </c>
      <c r="I273" t="s">
        <v>169</v>
      </c>
      <c r="J273">
        <v>50000</v>
      </c>
      <c r="K273">
        <v>3000</v>
      </c>
      <c r="L273" t="s">
        <v>260</v>
      </c>
      <c r="M273" t="s">
        <v>293</v>
      </c>
      <c r="N273" t="s">
        <v>40</v>
      </c>
      <c r="O273">
        <v>0</v>
      </c>
      <c r="P273">
        <v>0</v>
      </c>
    </row>
    <row r="274" spans="1:16" x14ac:dyDescent="0.25">
      <c r="A274" t="s">
        <v>240</v>
      </c>
      <c r="B274" t="s">
        <v>289</v>
      </c>
      <c r="C274" t="s">
        <v>290</v>
      </c>
      <c r="D274" t="s">
        <v>291</v>
      </c>
      <c r="E274" s="1">
        <v>42581</v>
      </c>
      <c r="F274" t="s">
        <v>327</v>
      </c>
      <c r="H274">
        <v>2</v>
      </c>
      <c r="I274" t="s">
        <v>170</v>
      </c>
      <c r="J274">
        <v>17500</v>
      </c>
      <c r="K274">
        <v>1050</v>
      </c>
      <c r="L274" t="s">
        <v>260</v>
      </c>
      <c r="M274" t="s">
        <v>293</v>
      </c>
      <c r="N274" t="s">
        <v>40</v>
      </c>
      <c r="O274">
        <v>0</v>
      </c>
      <c r="P274">
        <v>0</v>
      </c>
    </row>
    <row r="275" spans="1:16" x14ac:dyDescent="0.25">
      <c r="A275" t="s">
        <v>240</v>
      </c>
      <c r="B275" t="s">
        <v>289</v>
      </c>
      <c r="C275" t="s">
        <v>290</v>
      </c>
      <c r="D275" t="s">
        <v>291</v>
      </c>
      <c r="E275" s="1">
        <v>42581</v>
      </c>
      <c r="F275" t="s">
        <v>327</v>
      </c>
      <c r="H275">
        <v>3</v>
      </c>
      <c r="I275" t="s">
        <v>173</v>
      </c>
      <c r="J275">
        <v>37500</v>
      </c>
      <c r="K275">
        <v>2250</v>
      </c>
      <c r="L275" t="s">
        <v>260</v>
      </c>
      <c r="M275" t="s">
        <v>293</v>
      </c>
      <c r="N275" t="s">
        <v>40</v>
      </c>
      <c r="O275">
        <v>0</v>
      </c>
      <c r="P275">
        <v>0</v>
      </c>
    </row>
    <row r="276" spans="1:16" x14ac:dyDescent="0.25">
      <c r="A276" t="s">
        <v>240</v>
      </c>
      <c r="B276" t="s">
        <v>289</v>
      </c>
      <c r="C276" t="s">
        <v>290</v>
      </c>
      <c r="D276" t="s">
        <v>291</v>
      </c>
      <c r="E276" s="1">
        <v>42581</v>
      </c>
      <c r="F276" t="s">
        <v>327</v>
      </c>
      <c r="H276">
        <v>4</v>
      </c>
      <c r="I276" t="s">
        <v>174</v>
      </c>
      <c r="J276">
        <v>60000</v>
      </c>
      <c r="K276">
        <v>3600</v>
      </c>
      <c r="L276" t="s">
        <v>260</v>
      </c>
      <c r="M276" t="s">
        <v>293</v>
      </c>
      <c r="N276" t="s">
        <v>40</v>
      </c>
      <c r="O276">
        <v>0</v>
      </c>
      <c r="P276">
        <v>0</v>
      </c>
    </row>
    <row r="277" spans="1:16" x14ac:dyDescent="0.25">
      <c r="A277" t="s">
        <v>240</v>
      </c>
      <c r="B277" t="s">
        <v>289</v>
      </c>
      <c r="C277" t="s">
        <v>290</v>
      </c>
      <c r="D277" t="s">
        <v>291</v>
      </c>
      <c r="E277" s="1">
        <v>42581</v>
      </c>
      <c r="F277" t="s">
        <v>327</v>
      </c>
      <c r="H277">
        <v>5</v>
      </c>
      <c r="I277" t="s">
        <v>169</v>
      </c>
      <c r="J277">
        <v>50000</v>
      </c>
      <c r="K277">
        <v>3000</v>
      </c>
      <c r="L277" t="s">
        <v>260</v>
      </c>
      <c r="M277" t="s">
        <v>293</v>
      </c>
      <c r="N277" t="s">
        <v>40</v>
      </c>
      <c r="O277">
        <v>0</v>
      </c>
      <c r="P277">
        <v>0</v>
      </c>
    </row>
    <row r="278" spans="1:16" x14ac:dyDescent="0.25">
      <c r="A278" t="s">
        <v>240</v>
      </c>
      <c r="B278" t="s">
        <v>289</v>
      </c>
      <c r="C278" t="s">
        <v>290</v>
      </c>
      <c r="D278" t="s">
        <v>291</v>
      </c>
      <c r="E278" s="1">
        <v>42581</v>
      </c>
      <c r="F278" t="s">
        <v>327</v>
      </c>
      <c r="H278">
        <v>6</v>
      </c>
      <c r="I278" t="s">
        <v>170</v>
      </c>
      <c r="J278">
        <v>17500</v>
      </c>
      <c r="K278">
        <v>1050</v>
      </c>
      <c r="L278" t="s">
        <v>260</v>
      </c>
      <c r="M278" t="s">
        <v>293</v>
      </c>
      <c r="N278" t="s">
        <v>40</v>
      </c>
      <c r="O278">
        <v>0</v>
      </c>
      <c r="P278">
        <v>0</v>
      </c>
    </row>
    <row r="279" spans="1:16" x14ac:dyDescent="0.25">
      <c r="A279" t="s">
        <v>240</v>
      </c>
      <c r="B279" t="s">
        <v>289</v>
      </c>
      <c r="C279" t="s">
        <v>290</v>
      </c>
      <c r="D279" t="s">
        <v>291</v>
      </c>
      <c r="E279" s="1">
        <v>42581</v>
      </c>
      <c r="F279" t="s">
        <v>327</v>
      </c>
      <c r="H279">
        <v>7</v>
      </c>
      <c r="I279" t="s">
        <v>173</v>
      </c>
      <c r="J279">
        <v>37500</v>
      </c>
      <c r="K279">
        <v>2250</v>
      </c>
      <c r="L279" t="s">
        <v>260</v>
      </c>
      <c r="M279" t="s">
        <v>293</v>
      </c>
      <c r="N279" t="s">
        <v>40</v>
      </c>
      <c r="O279">
        <v>0</v>
      </c>
      <c r="P279">
        <v>0</v>
      </c>
    </row>
    <row r="280" spans="1:16" x14ac:dyDescent="0.25">
      <c r="A280" t="s">
        <v>240</v>
      </c>
      <c r="B280" t="s">
        <v>289</v>
      </c>
      <c r="C280" t="s">
        <v>290</v>
      </c>
      <c r="D280" t="s">
        <v>291</v>
      </c>
      <c r="E280" s="1">
        <v>42581</v>
      </c>
      <c r="F280" t="s">
        <v>327</v>
      </c>
      <c r="H280">
        <v>8</v>
      </c>
      <c r="I280" t="s">
        <v>174</v>
      </c>
      <c r="J280">
        <v>60000</v>
      </c>
      <c r="K280">
        <v>3600</v>
      </c>
      <c r="L280" t="s">
        <v>260</v>
      </c>
      <c r="M280" t="s">
        <v>293</v>
      </c>
      <c r="N280" t="s">
        <v>40</v>
      </c>
      <c r="O280">
        <v>0</v>
      </c>
      <c r="P280">
        <v>0</v>
      </c>
    </row>
    <row r="281" spans="1:16" x14ac:dyDescent="0.25">
      <c r="A281" t="s">
        <v>240</v>
      </c>
      <c r="B281" t="s">
        <v>289</v>
      </c>
      <c r="C281" t="s">
        <v>290</v>
      </c>
      <c r="D281" t="s">
        <v>291</v>
      </c>
      <c r="E281" s="1">
        <v>42581</v>
      </c>
      <c r="F281" t="s">
        <v>327</v>
      </c>
      <c r="H281">
        <v>9</v>
      </c>
      <c r="I281" t="s">
        <v>326</v>
      </c>
      <c r="J281">
        <v>200</v>
      </c>
      <c r="K281">
        <v>0</v>
      </c>
      <c r="L281" t="s">
        <v>300</v>
      </c>
      <c r="M281" t="s">
        <v>281</v>
      </c>
      <c r="N281" t="s">
        <v>40</v>
      </c>
      <c r="O281">
        <v>0</v>
      </c>
      <c r="P281">
        <v>0</v>
      </c>
    </row>
    <row r="282" spans="1:16" x14ac:dyDescent="0.25">
      <c r="A282" t="s">
        <v>240</v>
      </c>
      <c r="B282" t="s">
        <v>319</v>
      </c>
      <c r="C282" t="s">
        <v>320</v>
      </c>
      <c r="D282" t="s">
        <v>321</v>
      </c>
      <c r="E282" s="1">
        <v>42581</v>
      </c>
      <c r="F282" t="s">
        <v>328</v>
      </c>
      <c r="H282">
        <v>1</v>
      </c>
      <c r="I282" t="s">
        <v>169</v>
      </c>
      <c r="J282">
        <v>25000</v>
      </c>
      <c r="K282">
        <v>0</v>
      </c>
      <c r="L282" t="s">
        <v>317</v>
      </c>
      <c r="M282" t="s">
        <v>281</v>
      </c>
      <c r="N282" t="s">
        <v>40</v>
      </c>
      <c r="O282">
        <v>0</v>
      </c>
      <c r="P282">
        <v>0</v>
      </c>
    </row>
    <row r="283" spans="1:16" x14ac:dyDescent="0.25">
      <c r="A283" t="s">
        <v>240</v>
      </c>
      <c r="B283" t="s">
        <v>319</v>
      </c>
      <c r="C283" t="s">
        <v>320</v>
      </c>
      <c r="D283" t="s">
        <v>321</v>
      </c>
      <c r="E283" s="1">
        <v>42581</v>
      </c>
      <c r="F283" t="s">
        <v>328</v>
      </c>
      <c r="H283">
        <v>2</v>
      </c>
      <c r="I283" t="s">
        <v>170</v>
      </c>
      <c r="J283">
        <v>8750</v>
      </c>
      <c r="K283">
        <v>0</v>
      </c>
      <c r="L283" t="s">
        <v>317</v>
      </c>
      <c r="M283" t="s">
        <v>281</v>
      </c>
      <c r="N283" t="s">
        <v>40</v>
      </c>
      <c r="O283">
        <v>0</v>
      </c>
      <c r="P283">
        <v>0</v>
      </c>
    </row>
    <row r="284" spans="1:16" x14ac:dyDescent="0.25">
      <c r="A284" t="s">
        <v>240</v>
      </c>
      <c r="B284" t="s">
        <v>319</v>
      </c>
      <c r="C284" t="s">
        <v>320</v>
      </c>
      <c r="D284" t="s">
        <v>321</v>
      </c>
      <c r="E284" s="1">
        <v>42581</v>
      </c>
      <c r="F284" t="s">
        <v>328</v>
      </c>
      <c r="H284">
        <v>3</v>
      </c>
      <c r="I284" t="s">
        <v>173</v>
      </c>
      <c r="J284">
        <v>18750</v>
      </c>
      <c r="K284">
        <v>0</v>
      </c>
      <c r="L284" t="s">
        <v>317</v>
      </c>
      <c r="M284" t="s">
        <v>281</v>
      </c>
      <c r="N284" t="s">
        <v>40</v>
      </c>
      <c r="O284">
        <v>0</v>
      </c>
      <c r="P284">
        <v>0</v>
      </c>
    </row>
    <row r="285" spans="1:16" x14ac:dyDescent="0.25">
      <c r="A285" t="s">
        <v>240</v>
      </c>
      <c r="B285" t="s">
        <v>319</v>
      </c>
      <c r="C285" t="s">
        <v>320</v>
      </c>
      <c r="D285" t="s">
        <v>321</v>
      </c>
      <c r="E285" s="1">
        <v>42581</v>
      </c>
      <c r="F285" t="s">
        <v>328</v>
      </c>
      <c r="H285">
        <v>4</v>
      </c>
      <c r="I285" t="s">
        <v>174</v>
      </c>
      <c r="J285">
        <v>30000</v>
      </c>
      <c r="K285">
        <v>0</v>
      </c>
      <c r="L285" t="s">
        <v>317</v>
      </c>
      <c r="M285" t="s">
        <v>281</v>
      </c>
      <c r="N285" t="s">
        <v>40</v>
      </c>
      <c r="O285">
        <v>0</v>
      </c>
      <c r="P285">
        <v>0</v>
      </c>
    </row>
    <row r="286" spans="1:16" x14ac:dyDescent="0.25">
      <c r="A286" t="s">
        <v>240</v>
      </c>
      <c r="B286" t="s">
        <v>319</v>
      </c>
      <c r="C286" t="s">
        <v>320</v>
      </c>
      <c r="D286" t="s">
        <v>321</v>
      </c>
      <c r="E286" s="1">
        <v>42581</v>
      </c>
      <c r="F286" t="s">
        <v>328</v>
      </c>
      <c r="H286">
        <v>5</v>
      </c>
      <c r="I286" t="s">
        <v>169</v>
      </c>
      <c r="J286">
        <v>7000</v>
      </c>
      <c r="K286">
        <v>0</v>
      </c>
      <c r="L286" t="s">
        <v>317</v>
      </c>
      <c r="M286" t="s">
        <v>281</v>
      </c>
      <c r="N286" t="s">
        <v>40</v>
      </c>
      <c r="O286">
        <v>0</v>
      </c>
      <c r="P286">
        <v>0</v>
      </c>
    </row>
    <row r="287" spans="1:16" x14ac:dyDescent="0.25">
      <c r="A287" t="s">
        <v>240</v>
      </c>
      <c r="B287" t="s">
        <v>319</v>
      </c>
      <c r="C287" t="s">
        <v>320</v>
      </c>
      <c r="D287" t="s">
        <v>321</v>
      </c>
      <c r="E287" s="1">
        <v>42581</v>
      </c>
      <c r="F287" t="s">
        <v>328</v>
      </c>
      <c r="H287">
        <v>6</v>
      </c>
      <c r="I287" t="s">
        <v>170</v>
      </c>
      <c r="J287">
        <v>2450</v>
      </c>
      <c r="K287">
        <v>0</v>
      </c>
      <c r="L287" t="s">
        <v>317</v>
      </c>
      <c r="M287" t="s">
        <v>281</v>
      </c>
      <c r="N287" t="s">
        <v>40</v>
      </c>
      <c r="O287">
        <v>0</v>
      </c>
      <c r="P287">
        <v>0</v>
      </c>
    </row>
    <row r="288" spans="1:16" x14ac:dyDescent="0.25">
      <c r="A288" t="s">
        <v>240</v>
      </c>
      <c r="B288" t="s">
        <v>319</v>
      </c>
      <c r="C288" t="s">
        <v>320</v>
      </c>
      <c r="D288" t="s">
        <v>321</v>
      </c>
      <c r="E288" s="1">
        <v>42581</v>
      </c>
      <c r="F288" t="s">
        <v>328</v>
      </c>
      <c r="H288">
        <v>7</v>
      </c>
      <c r="I288" t="s">
        <v>173</v>
      </c>
      <c r="J288">
        <v>7500</v>
      </c>
      <c r="K288">
        <v>0</v>
      </c>
      <c r="L288" t="s">
        <v>317</v>
      </c>
      <c r="M288" t="s">
        <v>281</v>
      </c>
      <c r="N288" t="s">
        <v>40</v>
      </c>
      <c r="O288">
        <v>0</v>
      </c>
      <c r="P288">
        <v>0</v>
      </c>
    </row>
    <row r="289" spans="1:16" x14ac:dyDescent="0.25">
      <c r="A289" t="s">
        <v>240</v>
      </c>
      <c r="B289" t="s">
        <v>319</v>
      </c>
      <c r="C289" t="s">
        <v>320</v>
      </c>
      <c r="D289" t="s">
        <v>321</v>
      </c>
      <c r="E289" s="1">
        <v>42581</v>
      </c>
      <c r="F289" t="s">
        <v>328</v>
      </c>
      <c r="H289">
        <v>8</v>
      </c>
      <c r="I289" t="s">
        <v>174</v>
      </c>
      <c r="J289">
        <v>9600</v>
      </c>
      <c r="K289">
        <v>0</v>
      </c>
      <c r="L289" t="s">
        <v>317</v>
      </c>
      <c r="M289" t="s">
        <v>281</v>
      </c>
      <c r="N289" t="s">
        <v>40</v>
      </c>
      <c r="O289">
        <v>0</v>
      </c>
      <c r="P289">
        <v>0</v>
      </c>
    </row>
    <row r="290" spans="1:16" x14ac:dyDescent="0.25">
      <c r="A290" t="s">
        <v>240</v>
      </c>
      <c r="B290" t="s">
        <v>329</v>
      </c>
      <c r="E290" s="1">
        <v>42581</v>
      </c>
      <c r="F290" t="s">
        <v>330</v>
      </c>
      <c r="H290">
        <v>1</v>
      </c>
      <c r="I290" t="s">
        <v>173</v>
      </c>
      <c r="J290">
        <v>5250</v>
      </c>
      <c r="K290">
        <v>0</v>
      </c>
      <c r="L290" t="s">
        <v>270</v>
      </c>
      <c r="N290" t="s">
        <v>271</v>
      </c>
      <c r="O290">
        <v>1500</v>
      </c>
      <c r="P290">
        <v>0</v>
      </c>
    </row>
    <row r="291" spans="1:16" x14ac:dyDescent="0.25">
      <c r="A291" t="s">
        <v>240</v>
      </c>
      <c r="B291" t="s">
        <v>329</v>
      </c>
      <c r="E291" s="1">
        <v>42581</v>
      </c>
      <c r="F291" t="s">
        <v>330</v>
      </c>
      <c r="H291">
        <v>2</v>
      </c>
      <c r="I291" t="s">
        <v>174</v>
      </c>
      <c r="J291">
        <v>560</v>
      </c>
      <c r="K291">
        <v>0</v>
      </c>
      <c r="L291" t="s">
        <v>270</v>
      </c>
      <c r="N291" t="s">
        <v>271</v>
      </c>
      <c r="O291">
        <v>160</v>
      </c>
      <c r="P291">
        <v>0</v>
      </c>
    </row>
    <row r="292" spans="1:16" x14ac:dyDescent="0.25">
      <c r="A292" t="s">
        <v>240</v>
      </c>
      <c r="B292" t="s">
        <v>329</v>
      </c>
      <c r="E292" s="1">
        <v>42581</v>
      </c>
      <c r="F292" t="s">
        <v>330</v>
      </c>
      <c r="H292">
        <v>3</v>
      </c>
      <c r="I292" t="s">
        <v>266</v>
      </c>
      <c r="J292">
        <v>815.5</v>
      </c>
      <c r="K292">
        <v>0</v>
      </c>
      <c r="L292" t="s">
        <v>270</v>
      </c>
      <c r="N292" t="s">
        <v>271</v>
      </c>
      <c r="O292">
        <v>233</v>
      </c>
      <c r="P292">
        <v>0</v>
      </c>
    </row>
    <row r="293" spans="1:16" x14ac:dyDescent="0.25">
      <c r="A293" t="s">
        <v>240</v>
      </c>
      <c r="B293" t="s">
        <v>329</v>
      </c>
      <c r="E293" s="1">
        <v>42581</v>
      </c>
      <c r="F293" t="s">
        <v>330</v>
      </c>
      <c r="H293">
        <v>4</v>
      </c>
      <c r="I293" t="s">
        <v>170</v>
      </c>
      <c r="J293">
        <v>280</v>
      </c>
      <c r="K293">
        <v>0</v>
      </c>
      <c r="L293" t="s">
        <v>270</v>
      </c>
      <c r="N293" t="s">
        <v>271</v>
      </c>
      <c r="O293">
        <v>80</v>
      </c>
      <c r="P293">
        <v>0</v>
      </c>
    </row>
    <row r="294" spans="1:16" x14ac:dyDescent="0.25">
      <c r="A294" t="s">
        <v>240</v>
      </c>
      <c r="B294" t="s">
        <v>329</v>
      </c>
      <c r="E294" s="1">
        <v>42581</v>
      </c>
      <c r="F294" t="s">
        <v>330</v>
      </c>
      <c r="H294">
        <v>5</v>
      </c>
      <c r="I294" t="s">
        <v>169</v>
      </c>
      <c r="J294">
        <v>147</v>
      </c>
      <c r="K294">
        <v>0</v>
      </c>
      <c r="L294" t="s">
        <v>270</v>
      </c>
      <c r="N294" t="s">
        <v>271</v>
      </c>
      <c r="O294">
        <v>42</v>
      </c>
      <c r="P294">
        <v>0</v>
      </c>
    </row>
    <row r="295" spans="1:16" x14ac:dyDescent="0.25">
      <c r="A295" t="s">
        <v>240</v>
      </c>
      <c r="B295" t="s">
        <v>331</v>
      </c>
      <c r="E295" s="1">
        <v>42581</v>
      </c>
      <c r="F295" t="s">
        <v>332</v>
      </c>
      <c r="H295">
        <v>1</v>
      </c>
      <c r="I295" t="s">
        <v>333</v>
      </c>
      <c r="J295">
        <v>500</v>
      </c>
      <c r="K295">
        <v>0</v>
      </c>
      <c r="L295" t="s">
        <v>300</v>
      </c>
      <c r="M295" t="s">
        <v>281</v>
      </c>
      <c r="N295" t="s">
        <v>40</v>
      </c>
      <c r="O295">
        <v>0</v>
      </c>
      <c r="P295">
        <v>0</v>
      </c>
    </row>
    <row r="296" spans="1:16" x14ac:dyDescent="0.25">
      <c r="A296" t="s">
        <v>240</v>
      </c>
      <c r="B296" t="s">
        <v>297</v>
      </c>
      <c r="E296" s="1">
        <v>42581</v>
      </c>
      <c r="F296" t="s">
        <v>334</v>
      </c>
      <c r="H296">
        <v>1</v>
      </c>
      <c r="I296" t="s">
        <v>335</v>
      </c>
      <c r="J296">
        <v>9800</v>
      </c>
      <c r="K296">
        <v>0</v>
      </c>
      <c r="L296" t="s">
        <v>300</v>
      </c>
      <c r="M296" t="s">
        <v>301</v>
      </c>
      <c r="N296" t="s">
        <v>34</v>
      </c>
      <c r="O296">
        <v>3500</v>
      </c>
      <c r="P296">
        <v>0</v>
      </c>
    </row>
    <row r="297" spans="1:16" x14ac:dyDescent="0.25">
      <c r="A297" t="s">
        <v>240</v>
      </c>
      <c r="B297" t="s">
        <v>336</v>
      </c>
      <c r="E297" s="1">
        <v>42581</v>
      </c>
      <c r="F297" t="s">
        <v>212</v>
      </c>
      <c r="H297">
        <v>1</v>
      </c>
      <c r="I297" t="s">
        <v>337</v>
      </c>
      <c r="J297">
        <v>3975</v>
      </c>
      <c r="K297">
        <v>238.5</v>
      </c>
      <c r="L297" t="s">
        <v>280</v>
      </c>
      <c r="M297" t="s">
        <v>281</v>
      </c>
      <c r="N297" t="s">
        <v>40</v>
      </c>
      <c r="O297">
        <v>0</v>
      </c>
      <c r="P297">
        <v>0</v>
      </c>
    </row>
    <row r="298" spans="1:16" x14ac:dyDescent="0.25">
      <c r="A298" t="s">
        <v>240</v>
      </c>
      <c r="B298" t="s">
        <v>179</v>
      </c>
      <c r="C298" t="s">
        <v>338</v>
      </c>
      <c r="D298" t="s">
        <v>339</v>
      </c>
      <c r="E298" s="1">
        <v>42581</v>
      </c>
      <c r="F298" t="s">
        <v>340</v>
      </c>
      <c r="H298">
        <v>1</v>
      </c>
      <c r="I298" t="s">
        <v>341</v>
      </c>
      <c r="J298">
        <v>2800</v>
      </c>
      <c r="K298">
        <v>0</v>
      </c>
      <c r="L298" t="s">
        <v>342</v>
      </c>
      <c r="M298" t="s">
        <v>281</v>
      </c>
      <c r="N298" t="s">
        <v>40</v>
      </c>
      <c r="O298">
        <v>0</v>
      </c>
      <c r="P298">
        <v>0</v>
      </c>
    </row>
    <row r="299" spans="1:16" x14ac:dyDescent="0.25">
      <c r="A299" t="s">
        <v>240</v>
      </c>
      <c r="B299" t="s">
        <v>289</v>
      </c>
      <c r="C299" t="s">
        <v>290</v>
      </c>
      <c r="D299" t="s">
        <v>291</v>
      </c>
      <c r="E299" s="1">
        <v>42582</v>
      </c>
      <c r="F299" t="s">
        <v>343</v>
      </c>
      <c r="H299">
        <v>1</v>
      </c>
      <c r="I299" t="s">
        <v>169</v>
      </c>
      <c r="J299">
        <v>0</v>
      </c>
      <c r="K299">
        <v>0</v>
      </c>
      <c r="L299" t="s">
        <v>308</v>
      </c>
      <c r="M299" t="s">
        <v>293</v>
      </c>
      <c r="N299" t="s">
        <v>40</v>
      </c>
      <c r="O299">
        <v>0</v>
      </c>
      <c r="P299">
        <v>0</v>
      </c>
    </row>
    <row r="300" spans="1:16" x14ac:dyDescent="0.25">
      <c r="A300" t="s">
        <v>240</v>
      </c>
      <c r="B300" t="s">
        <v>289</v>
      </c>
      <c r="C300" t="s">
        <v>290</v>
      </c>
      <c r="D300" t="s">
        <v>291</v>
      </c>
      <c r="E300" s="1">
        <v>42582</v>
      </c>
      <c r="F300" t="s">
        <v>343</v>
      </c>
      <c r="H300">
        <v>2</v>
      </c>
      <c r="I300" t="s">
        <v>173</v>
      </c>
      <c r="J300">
        <v>0</v>
      </c>
      <c r="K300">
        <v>0</v>
      </c>
      <c r="L300" t="s">
        <v>308</v>
      </c>
      <c r="M300" t="s">
        <v>293</v>
      </c>
      <c r="N300" t="s">
        <v>40</v>
      </c>
      <c r="O300">
        <v>0</v>
      </c>
      <c r="P300">
        <v>0</v>
      </c>
    </row>
    <row r="301" spans="1:16" x14ac:dyDescent="0.25">
      <c r="A301" t="s">
        <v>240</v>
      </c>
      <c r="B301" t="s">
        <v>289</v>
      </c>
      <c r="C301" t="s">
        <v>290</v>
      </c>
      <c r="D301" t="s">
        <v>291</v>
      </c>
      <c r="E301" s="1">
        <v>42582</v>
      </c>
      <c r="F301" t="s">
        <v>344</v>
      </c>
      <c r="H301">
        <v>1</v>
      </c>
      <c r="I301" t="s">
        <v>169</v>
      </c>
      <c r="J301">
        <v>0</v>
      </c>
      <c r="K301">
        <v>0</v>
      </c>
      <c r="L301" t="s">
        <v>308</v>
      </c>
      <c r="M301" t="s">
        <v>293</v>
      </c>
      <c r="N301" t="s">
        <v>40</v>
      </c>
      <c r="O301">
        <v>0</v>
      </c>
      <c r="P301">
        <v>0</v>
      </c>
    </row>
    <row r="302" spans="1:16" x14ac:dyDescent="0.25">
      <c r="A302" t="s">
        <v>240</v>
      </c>
      <c r="B302" t="s">
        <v>289</v>
      </c>
      <c r="C302" t="s">
        <v>290</v>
      </c>
      <c r="D302" t="s">
        <v>291</v>
      </c>
      <c r="E302" s="1">
        <v>42582</v>
      </c>
      <c r="F302" t="s">
        <v>344</v>
      </c>
      <c r="H302">
        <v>2</v>
      </c>
      <c r="I302" t="s">
        <v>173</v>
      </c>
      <c r="J302">
        <v>0</v>
      </c>
      <c r="K302">
        <v>0</v>
      </c>
      <c r="L302" t="s">
        <v>308</v>
      </c>
      <c r="M302" t="s">
        <v>293</v>
      </c>
      <c r="N302" t="s">
        <v>40</v>
      </c>
      <c r="O302">
        <v>0</v>
      </c>
      <c r="P302">
        <v>0</v>
      </c>
    </row>
    <row r="303" spans="1:16" x14ac:dyDescent="0.25">
      <c r="A303" t="s">
        <v>240</v>
      </c>
      <c r="B303" t="s">
        <v>256</v>
      </c>
      <c r="C303" t="s">
        <v>257</v>
      </c>
      <c r="D303" t="s">
        <v>258</v>
      </c>
      <c r="E303" s="1">
        <v>42582</v>
      </c>
      <c r="F303" t="s">
        <v>345</v>
      </c>
      <c r="H303">
        <v>1</v>
      </c>
      <c r="I303" t="s">
        <v>346</v>
      </c>
      <c r="J303">
        <v>1600</v>
      </c>
      <c r="K303">
        <v>0</v>
      </c>
      <c r="L303" t="s">
        <v>347</v>
      </c>
      <c r="M303" t="s">
        <v>281</v>
      </c>
      <c r="N303" t="s">
        <v>40</v>
      </c>
      <c r="O303">
        <v>0</v>
      </c>
      <c r="P303">
        <v>0</v>
      </c>
    </row>
    <row r="304" spans="1:16" x14ac:dyDescent="0.25">
      <c r="A304" t="s">
        <v>240</v>
      </c>
      <c r="B304" t="s">
        <v>256</v>
      </c>
      <c r="C304" t="s">
        <v>257</v>
      </c>
      <c r="D304" t="s">
        <v>258</v>
      </c>
      <c r="E304" s="1">
        <v>42582</v>
      </c>
      <c r="F304" t="s">
        <v>348</v>
      </c>
      <c r="G304" t="s">
        <v>349</v>
      </c>
      <c r="H304">
        <v>1</v>
      </c>
      <c r="I304" t="s">
        <v>169</v>
      </c>
      <c r="J304">
        <v>300000</v>
      </c>
      <c r="K304">
        <v>0</v>
      </c>
      <c r="L304" t="s">
        <v>350</v>
      </c>
      <c r="M304" t="s">
        <v>281</v>
      </c>
      <c r="N304" t="s">
        <v>40</v>
      </c>
      <c r="O304">
        <v>0</v>
      </c>
      <c r="P304">
        <v>0</v>
      </c>
    </row>
    <row r="305" spans="1:16" x14ac:dyDescent="0.25">
      <c r="A305" t="s">
        <v>240</v>
      </c>
      <c r="B305" t="s">
        <v>256</v>
      </c>
      <c r="C305" t="s">
        <v>257</v>
      </c>
      <c r="D305" t="s">
        <v>258</v>
      </c>
      <c r="E305" s="1">
        <v>42582</v>
      </c>
      <c r="F305" t="s">
        <v>348</v>
      </c>
      <c r="G305" t="s">
        <v>349</v>
      </c>
      <c r="H305">
        <v>2</v>
      </c>
      <c r="I305" t="s">
        <v>173</v>
      </c>
      <c r="J305">
        <v>480000</v>
      </c>
      <c r="K305">
        <v>0</v>
      </c>
      <c r="L305" t="s">
        <v>350</v>
      </c>
      <c r="M305" t="s">
        <v>281</v>
      </c>
      <c r="N305" t="s">
        <v>40</v>
      </c>
      <c r="O305">
        <v>0</v>
      </c>
      <c r="P305">
        <v>0</v>
      </c>
    </row>
    <row r="306" spans="1:16" x14ac:dyDescent="0.25">
      <c r="A306" t="s">
        <v>240</v>
      </c>
      <c r="B306" t="s">
        <v>272</v>
      </c>
      <c r="E306" s="1">
        <v>42582</v>
      </c>
      <c r="F306" t="s">
        <v>351</v>
      </c>
      <c r="G306" t="s">
        <v>352</v>
      </c>
      <c r="H306">
        <v>1</v>
      </c>
      <c r="I306" t="s">
        <v>169</v>
      </c>
      <c r="J306">
        <v>1200</v>
      </c>
      <c r="K306">
        <v>0</v>
      </c>
      <c r="L306" t="s">
        <v>270</v>
      </c>
      <c r="M306" t="s">
        <v>277</v>
      </c>
      <c r="N306" t="s">
        <v>34</v>
      </c>
      <c r="O306">
        <v>1200</v>
      </c>
      <c r="P306">
        <v>0</v>
      </c>
    </row>
    <row r="307" spans="1:16" x14ac:dyDescent="0.25">
      <c r="A307" t="s">
        <v>240</v>
      </c>
      <c r="B307" t="s">
        <v>272</v>
      </c>
      <c r="E307" s="1">
        <v>42582</v>
      </c>
      <c r="F307" t="s">
        <v>351</v>
      </c>
      <c r="G307" t="s">
        <v>352</v>
      </c>
      <c r="H307">
        <v>2</v>
      </c>
      <c r="I307" t="s">
        <v>170</v>
      </c>
      <c r="J307">
        <v>3740</v>
      </c>
      <c r="K307">
        <v>0</v>
      </c>
      <c r="L307" t="s">
        <v>270</v>
      </c>
      <c r="M307" t="s">
        <v>277</v>
      </c>
      <c r="N307" t="s">
        <v>34</v>
      </c>
      <c r="O307">
        <v>3740</v>
      </c>
      <c r="P307">
        <v>0</v>
      </c>
    </row>
    <row r="308" spans="1:16" x14ac:dyDescent="0.25">
      <c r="A308" t="s">
        <v>240</v>
      </c>
      <c r="B308" t="s">
        <v>272</v>
      </c>
      <c r="E308" s="1">
        <v>42582</v>
      </c>
      <c r="F308" t="s">
        <v>351</v>
      </c>
      <c r="G308" t="s">
        <v>352</v>
      </c>
      <c r="H308">
        <v>3</v>
      </c>
      <c r="I308" t="s">
        <v>174</v>
      </c>
      <c r="J308">
        <v>9000</v>
      </c>
      <c r="K308">
        <v>0</v>
      </c>
      <c r="L308" t="s">
        <v>270</v>
      </c>
      <c r="M308" t="s">
        <v>277</v>
      </c>
      <c r="N308" t="s">
        <v>34</v>
      </c>
      <c r="O308">
        <v>9000</v>
      </c>
      <c r="P308">
        <v>0</v>
      </c>
    </row>
    <row r="309" spans="1:16" x14ac:dyDescent="0.25">
      <c r="A309" t="s">
        <v>240</v>
      </c>
      <c r="B309" t="s">
        <v>278</v>
      </c>
      <c r="E309" s="1">
        <v>42582</v>
      </c>
      <c r="F309" t="s">
        <v>353</v>
      </c>
      <c r="H309">
        <v>1</v>
      </c>
      <c r="I309" t="s">
        <v>354</v>
      </c>
      <c r="J309">
        <v>41600</v>
      </c>
      <c r="K309">
        <v>0</v>
      </c>
      <c r="L309" t="s">
        <v>355</v>
      </c>
      <c r="M309" t="s">
        <v>281</v>
      </c>
      <c r="N309" t="s">
        <v>40</v>
      </c>
      <c r="O309">
        <v>0</v>
      </c>
      <c r="P309">
        <v>0</v>
      </c>
    </row>
    <row r="310" spans="1:16" x14ac:dyDescent="0.25">
      <c r="E310" s="1"/>
    </row>
    <row r="311" spans="1:16" s="3" customFormat="1" x14ac:dyDescent="0.25">
      <c r="A311" s="3" t="s">
        <v>356</v>
      </c>
      <c r="B311" s="3" t="s">
        <v>357</v>
      </c>
      <c r="C311" s="3" t="s">
        <v>358</v>
      </c>
      <c r="D311" s="3" t="s">
        <v>359</v>
      </c>
      <c r="E311" s="3" t="s">
        <v>360</v>
      </c>
      <c r="F311" s="3" t="s">
        <v>361</v>
      </c>
      <c r="G311" s="3" t="s">
        <v>362</v>
      </c>
      <c r="H311" s="3" t="s">
        <v>363</v>
      </c>
      <c r="I311" s="3" t="s">
        <v>364</v>
      </c>
      <c r="J311" s="3" t="s">
        <v>365</v>
      </c>
      <c r="K311" s="3" t="s">
        <v>366</v>
      </c>
      <c r="L311" s="3" t="s">
        <v>367</v>
      </c>
      <c r="M311" s="3" t="s">
        <v>368</v>
      </c>
      <c r="N311" s="3" t="s">
        <v>962</v>
      </c>
    </row>
    <row r="312" spans="1:16" x14ac:dyDescent="0.25">
      <c r="A312" t="s">
        <v>356</v>
      </c>
      <c r="B312" s="1">
        <v>42552</v>
      </c>
      <c r="C312">
        <v>1000</v>
      </c>
      <c r="D312" t="s">
        <v>369</v>
      </c>
      <c r="E312" t="s">
        <v>370</v>
      </c>
      <c r="F312" t="s">
        <v>371</v>
      </c>
      <c r="K312">
        <v>0</v>
      </c>
      <c r="L312">
        <v>0</v>
      </c>
      <c r="M312">
        <v>500</v>
      </c>
      <c r="N312">
        <f>IF(F312="OPENING BALANCE",M312,0)</f>
        <v>500</v>
      </c>
    </row>
    <row r="313" spans="1:16" x14ac:dyDescent="0.25">
      <c r="A313" t="s">
        <v>356</v>
      </c>
      <c r="B313" s="1">
        <v>42582</v>
      </c>
      <c r="C313">
        <v>1000</v>
      </c>
      <c r="D313" t="s">
        <v>369</v>
      </c>
      <c r="E313" t="s">
        <v>370</v>
      </c>
      <c r="F313" t="s">
        <v>372</v>
      </c>
      <c r="G313" t="s">
        <v>373</v>
      </c>
      <c r="H313">
        <v>500002</v>
      </c>
      <c r="I313" t="s">
        <v>374</v>
      </c>
      <c r="J313" t="s">
        <v>375</v>
      </c>
      <c r="K313">
        <v>0</v>
      </c>
      <c r="L313">
        <v>2340</v>
      </c>
      <c r="M313">
        <v>-1840</v>
      </c>
      <c r="N313">
        <f t="shared" ref="N313:N376" si="0">IF(F313="OPENING BALANCE",M313,0)</f>
        <v>0</v>
      </c>
    </row>
    <row r="314" spans="1:16" x14ac:dyDescent="0.25">
      <c r="A314" t="s">
        <v>356</v>
      </c>
      <c r="B314" s="1">
        <v>42552</v>
      </c>
      <c r="C314">
        <v>1021</v>
      </c>
      <c r="D314" t="s">
        <v>369</v>
      </c>
      <c r="E314" t="s">
        <v>112</v>
      </c>
      <c r="F314" t="s">
        <v>371</v>
      </c>
      <c r="K314">
        <v>0</v>
      </c>
      <c r="L314">
        <v>0</v>
      </c>
      <c r="M314">
        <v>60490.57</v>
      </c>
      <c r="N314">
        <f t="shared" si="0"/>
        <v>60490.57</v>
      </c>
    </row>
    <row r="315" spans="1:16" x14ac:dyDescent="0.25">
      <c r="A315" t="s">
        <v>356</v>
      </c>
      <c r="B315" s="1">
        <v>42556</v>
      </c>
      <c r="C315">
        <v>1021</v>
      </c>
      <c r="D315" t="s">
        <v>369</v>
      </c>
      <c r="E315" t="s">
        <v>112</v>
      </c>
      <c r="F315" t="s">
        <v>376</v>
      </c>
      <c r="G315" t="s">
        <v>87</v>
      </c>
      <c r="H315">
        <v>1300006</v>
      </c>
      <c r="I315" t="s">
        <v>377</v>
      </c>
      <c r="J315" t="s">
        <v>378</v>
      </c>
      <c r="K315">
        <v>0</v>
      </c>
      <c r="L315">
        <v>574000</v>
      </c>
      <c r="M315">
        <v>-513509.43</v>
      </c>
      <c r="N315">
        <f t="shared" si="0"/>
        <v>0</v>
      </c>
    </row>
    <row r="316" spans="1:16" x14ac:dyDescent="0.25">
      <c r="A316" t="s">
        <v>356</v>
      </c>
      <c r="B316" s="1">
        <v>42556</v>
      </c>
      <c r="C316">
        <v>1021</v>
      </c>
      <c r="D316" t="s">
        <v>369</v>
      </c>
      <c r="E316" t="s">
        <v>112</v>
      </c>
      <c r="F316" t="s">
        <v>379</v>
      </c>
      <c r="G316" t="s">
        <v>379</v>
      </c>
      <c r="H316">
        <v>500005</v>
      </c>
      <c r="I316" t="s">
        <v>380</v>
      </c>
      <c r="J316" t="s">
        <v>375</v>
      </c>
      <c r="K316">
        <v>50000</v>
      </c>
      <c r="L316">
        <v>0</v>
      </c>
      <c r="M316">
        <v>-463509.43</v>
      </c>
      <c r="N316">
        <f t="shared" si="0"/>
        <v>0</v>
      </c>
    </row>
    <row r="317" spans="1:16" x14ac:dyDescent="0.25">
      <c r="A317" t="s">
        <v>356</v>
      </c>
      <c r="B317" s="1">
        <v>42566</v>
      </c>
      <c r="C317">
        <v>1021</v>
      </c>
      <c r="D317" t="s">
        <v>369</v>
      </c>
      <c r="E317" t="s">
        <v>112</v>
      </c>
      <c r="F317" t="s">
        <v>381</v>
      </c>
      <c r="G317" t="s">
        <v>381</v>
      </c>
      <c r="H317">
        <v>500006</v>
      </c>
      <c r="I317" t="s">
        <v>382</v>
      </c>
      <c r="J317" t="s">
        <v>375</v>
      </c>
      <c r="K317">
        <v>0</v>
      </c>
      <c r="L317">
        <v>100000</v>
      </c>
      <c r="M317">
        <v>-563509.43000000005</v>
      </c>
      <c r="N317">
        <f t="shared" si="0"/>
        <v>0</v>
      </c>
    </row>
    <row r="318" spans="1:16" x14ac:dyDescent="0.25">
      <c r="A318" t="s">
        <v>356</v>
      </c>
      <c r="B318" s="1">
        <v>42566</v>
      </c>
      <c r="C318">
        <v>1021</v>
      </c>
      <c r="D318" t="s">
        <v>369</v>
      </c>
      <c r="E318" t="s">
        <v>112</v>
      </c>
      <c r="F318" t="s">
        <v>383</v>
      </c>
      <c r="G318" t="s">
        <v>112</v>
      </c>
      <c r="H318">
        <v>1300007</v>
      </c>
      <c r="I318" t="s">
        <v>384</v>
      </c>
      <c r="J318" t="s">
        <v>378</v>
      </c>
      <c r="K318">
        <v>0</v>
      </c>
      <c r="L318">
        <v>636</v>
      </c>
      <c r="M318">
        <v>-564145.43000000005</v>
      </c>
      <c r="N318">
        <f t="shared" si="0"/>
        <v>0</v>
      </c>
    </row>
    <row r="319" spans="1:16" x14ac:dyDescent="0.25">
      <c r="A319" t="s">
        <v>356</v>
      </c>
      <c r="B319" s="1">
        <v>42571</v>
      </c>
      <c r="C319">
        <v>1021</v>
      </c>
      <c r="D319" t="s">
        <v>369</v>
      </c>
      <c r="E319" t="s">
        <v>112</v>
      </c>
      <c r="F319" t="s">
        <v>385</v>
      </c>
      <c r="G319" t="s">
        <v>68</v>
      </c>
      <c r="H319">
        <v>1300008</v>
      </c>
      <c r="I319" t="s">
        <v>386</v>
      </c>
      <c r="J319" t="s">
        <v>378</v>
      </c>
      <c r="K319">
        <v>0</v>
      </c>
      <c r="L319">
        <v>400</v>
      </c>
      <c r="M319">
        <v>-564545.43000000005</v>
      </c>
      <c r="N319">
        <f t="shared" si="0"/>
        <v>0</v>
      </c>
    </row>
    <row r="320" spans="1:16" x14ac:dyDescent="0.25">
      <c r="A320" t="s">
        <v>356</v>
      </c>
      <c r="B320" s="1">
        <v>42571</v>
      </c>
      <c r="C320">
        <v>1021</v>
      </c>
      <c r="D320" t="s">
        <v>369</v>
      </c>
      <c r="E320" t="s">
        <v>112</v>
      </c>
      <c r="F320" t="s">
        <v>387</v>
      </c>
      <c r="G320" t="s">
        <v>388</v>
      </c>
      <c r="H320">
        <v>1300011</v>
      </c>
      <c r="I320" t="s">
        <v>389</v>
      </c>
      <c r="J320" t="s">
        <v>378</v>
      </c>
      <c r="K320">
        <v>0</v>
      </c>
      <c r="L320">
        <v>15140</v>
      </c>
      <c r="M320">
        <v>-579685.43000000005</v>
      </c>
      <c r="N320">
        <f t="shared" si="0"/>
        <v>0</v>
      </c>
    </row>
    <row r="321" spans="1:14" x14ac:dyDescent="0.25">
      <c r="A321" t="s">
        <v>356</v>
      </c>
      <c r="B321" s="1">
        <v>42571</v>
      </c>
      <c r="C321">
        <v>1021</v>
      </c>
      <c r="D321" t="s">
        <v>369</v>
      </c>
      <c r="E321" t="s">
        <v>112</v>
      </c>
      <c r="F321" t="s">
        <v>390</v>
      </c>
      <c r="G321" t="s">
        <v>390</v>
      </c>
      <c r="H321">
        <v>500007</v>
      </c>
      <c r="I321" t="s">
        <v>391</v>
      </c>
      <c r="J321" t="s">
        <v>375</v>
      </c>
      <c r="K321">
        <v>50000</v>
      </c>
      <c r="L321">
        <v>0</v>
      </c>
      <c r="M321">
        <v>-529685.43000000005</v>
      </c>
      <c r="N321">
        <f t="shared" si="0"/>
        <v>0</v>
      </c>
    </row>
    <row r="322" spans="1:14" x14ac:dyDescent="0.25">
      <c r="A322" t="s">
        <v>356</v>
      </c>
      <c r="B322" s="1">
        <v>42571</v>
      </c>
      <c r="C322">
        <v>1021</v>
      </c>
      <c r="D322" t="s">
        <v>369</v>
      </c>
      <c r="E322" t="s">
        <v>112</v>
      </c>
      <c r="F322" t="s">
        <v>392</v>
      </c>
      <c r="G322" t="s">
        <v>393</v>
      </c>
      <c r="H322">
        <v>500011</v>
      </c>
      <c r="I322" t="s">
        <v>394</v>
      </c>
      <c r="J322" t="s">
        <v>375</v>
      </c>
      <c r="K322">
        <v>0</v>
      </c>
      <c r="L322">
        <v>552640</v>
      </c>
      <c r="M322">
        <v>-1082325.43</v>
      </c>
      <c r="N322">
        <f t="shared" si="0"/>
        <v>0</v>
      </c>
    </row>
    <row r="323" spans="1:14" x14ac:dyDescent="0.25">
      <c r="A323" t="s">
        <v>356</v>
      </c>
      <c r="B323" s="1">
        <v>42573</v>
      </c>
      <c r="C323">
        <v>1021</v>
      </c>
      <c r="D323" t="s">
        <v>369</v>
      </c>
      <c r="E323" t="s">
        <v>112</v>
      </c>
      <c r="F323" t="s">
        <v>395</v>
      </c>
      <c r="G323" t="s">
        <v>148</v>
      </c>
      <c r="H323">
        <v>1300003</v>
      </c>
      <c r="I323" t="s">
        <v>396</v>
      </c>
      <c r="J323" t="s">
        <v>378</v>
      </c>
      <c r="K323">
        <v>0</v>
      </c>
      <c r="L323">
        <v>12000</v>
      </c>
      <c r="M323">
        <v>-1094325.43</v>
      </c>
      <c r="N323">
        <f t="shared" si="0"/>
        <v>0</v>
      </c>
    </row>
    <row r="324" spans="1:14" x14ac:dyDescent="0.25">
      <c r="A324" t="s">
        <v>356</v>
      </c>
      <c r="B324" s="1">
        <v>42581</v>
      </c>
      <c r="C324">
        <v>1021</v>
      </c>
      <c r="D324" t="s">
        <v>369</v>
      </c>
      <c r="E324" t="s">
        <v>112</v>
      </c>
      <c r="F324" t="s">
        <v>397</v>
      </c>
      <c r="G324" t="s">
        <v>398</v>
      </c>
      <c r="H324">
        <v>500004</v>
      </c>
      <c r="I324" t="s">
        <v>399</v>
      </c>
      <c r="J324" t="s">
        <v>375</v>
      </c>
      <c r="K324">
        <v>0</v>
      </c>
      <c r="L324">
        <v>100000</v>
      </c>
      <c r="M324">
        <v>-1194325.43</v>
      </c>
      <c r="N324">
        <f t="shared" si="0"/>
        <v>0</v>
      </c>
    </row>
    <row r="325" spans="1:14" x14ac:dyDescent="0.25">
      <c r="A325" t="s">
        <v>356</v>
      </c>
      <c r="B325" s="1">
        <v>42581</v>
      </c>
      <c r="C325">
        <v>1021</v>
      </c>
      <c r="D325" t="s">
        <v>369</v>
      </c>
      <c r="E325" t="s">
        <v>112</v>
      </c>
      <c r="F325" t="s">
        <v>400</v>
      </c>
      <c r="G325" t="s">
        <v>194</v>
      </c>
      <c r="H325">
        <v>1300001</v>
      </c>
      <c r="I325" t="s">
        <v>401</v>
      </c>
      <c r="J325" t="s">
        <v>378</v>
      </c>
      <c r="K325">
        <v>0</v>
      </c>
      <c r="L325">
        <v>1364</v>
      </c>
      <c r="M325">
        <v>-1195689.43</v>
      </c>
      <c r="N325">
        <f t="shared" si="0"/>
        <v>0</v>
      </c>
    </row>
    <row r="326" spans="1:14" x14ac:dyDescent="0.25">
      <c r="A326" t="s">
        <v>356</v>
      </c>
      <c r="B326" s="1">
        <v>42581</v>
      </c>
      <c r="C326">
        <v>1021</v>
      </c>
      <c r="D326" t="s">
        <v>369</v>
      </c>
      <c r="E326" t="s">
        <v>112</v>
      </c>
      <c r="F326" t="s">
        <v>400</v>
      </c>
      <c r="G326" t="s">
        <v>203</v>
      </c>
      <c r="H326">
        <v>1300002</v>
      </c>
      <c r="I326" t="s">
        <v>402</v>
      </c>
      <c r="J326" t="s">
        <v>378</v>
      </c>
      <c r="K326">
        <v>0</v>
      </c>
      <c r="L326">
        <v>2390</v>
      </c>
      <c r="M326">
        <v>-1198079.43</v>
      </c>
      <c r="N326">
        <f t="shared" si="0"/>
        <v>0</v>
      </c>
    </row>
    <row r="327" spans="1:14" x14ac:dyDescent="0.25">
      <c r="A327" t="s">
        <v>356</v>
      </c>
      <c r="B327" s="1">
        <v>42581</v>
      </c>
      <c r="C327">
        <v>1021</v>
      </c>
      <c r="D327" t="s">
        <v>369</v>
      </c>
      <c r="E327" t="s">
        <v>112</v>
      </c>
      <c r="F327" t="s">
        <v>403</v>
      </c>
      <c r="G327" t="s">
        <v>404</v>
      </c>
      <c r="H327">
        <v>500008</v>
      </c>
      <c r="I327" t="s">
        <v>405</v>
      </c>
      <c r="J327" t="s">
        <v>375</v>
      </c>
      <c r="K327">
        <v>0</v>
      </c>
      <c r="L327">
        <v>31200</v>
      </c>
      <c r="M327">
        <v>-1229279.43</v>
      </c>
      <c r="N327">
        <f t="shared" si="0"/>
        <v>0</v>
      </c>
    </row>
    <row r="328" spans="1:14" x14ac:dyDescent="0.25">
      <c r="A328" t="s">
        <v>356</v>
      </c>
      <c r="B328" s="1">
        <v>42581</v>
      </c>
      <c r="C328">
        <v>1021</v>
      </c>
      <c r="D328" t="s">
        <v>369</v>
      </c>
      <c r="E328" t="s">
        <v>112</v>
      </c>
      <c r="F328" t="s">
        <v>406</v>
      </c>
      <c r="G328" t="s">
        <v>388</v>
      </c>
      <c r="H328">
        <v>1300012</v>
      </c>
      <c r="I328" t="s">
        <v>407</v>
      </c>
      <c r="J328" t="s">
        <v>378</v>
      </c>
      <c r="K328">
        <v>0</v>
      </c>
      <c r="L328">
        <v>1300</v>
      </c>
      <c r="M328">
        <v>-1230579.43</v>
      </c>
      <c r="N328">
        <f t="shared" si="0"/>
        <v>0</v>
      </c>
    </row>
    <row r="329" spans="1:14" x14ac:dyDescent="0.25">
      <c r="A329" t="s">
        <v>356</v>
      </c>
      <c r="B329" s="1">
        <v>42581</v>
      </c>
      <c r="C329">
        <v>1021</v>
      </c>
      <c r="D329" t="s">
        <v>369</v>
      </c>
      <c r="E329" t="s">
        <v>112</v>
      </c>
      <c r="F329" t="s">
        <v>408</v>
      </c>
      <c r="H329">
        <v>1300013</v>
      </c>
      <c r="I329" t="s">
        <v>409</v>
      </c>
      <c r="J329" t="s">
        <v>378</v>
      </c>
      <c r="K329">
        <v>0</v>
      </c>
      <c r="L329">
        <v>9300</v>
      </c>
      <c r="M329">
        <v>-1239879.43</v>
      </c>
      <c r="N329">
        <f t="shared" si="0"/>
        <v>0</v>
      </c>
    </row>
    <row r="330" spans="1:14" x14ac:dyDescent="0.25">
      <c r="A330" t="s">
        <v>356</v>
      </c>
      <c r="B330" s="1">
        <v>42581</v>
      </c>
      <c r="C330">
        <v>1021</v>
      </c>
      <c r="D330" t="s">
        <v>369</v>
      </c>
      <c r="E330" t="s">
        <v>112</v>
      </c>
      <c r="F330" t="s">
        <v>410</v>
      </c>
      <c r="H330">
        <v>1300014</v>
      </c>
      <c r="I330" t="s">
        <v>411</v>
      </c>
      <c r="J330" t="s">
        <v>378</v>
      </c>
      <c r="K330">
        <v>0</v>
      </c>
      <c r="L330">
        <v>4780</v>
      </c>
      <c r="M330">
        <v>-1244659.43</v>
      </c>
      <c r="N330">
        <f t="shared" si="0"/>
        <v>0</v>
      </c>
    </row>
    <row r="331" spans="1:14" x14ac:dyDescent="0.25">
      <c r="A331" t="s">
        <v>356</v>
      </c>
      <c r="B331" s="1">
        <v>42581</v>
      </c>
      <c r="C331">
        <v>1021</v>
      </c>
      <c r="D331" t="s">
        <v>369</v>
      </c>
      <c r="E331" t="s">
        <v>112</v>
      </c>
      <c r="F331" t="s">
        <v>412</v>
      </c>
      <c r="G331" t="s">
        <v>35</v>
      </c>
      <c r="H331">
        <v>1300009</v>
      </c>
      <c r="I331" t="s">
        <v>413</v>
      </c>
      <c r="J331" t="s">
        <v>378</v>
      </c>
      <c r="K331">
        <v>0</v>
      </c>
      <c r="L331">
        <v>2067</v>
      </c>
      <c r="M331">
        <v>-1246726.43</v>
      </c>
      <c r="N331">
        <f t="shared" si="0"/>
        <v>0</v>
      </c>
    </row>
    <row r="332" spans="1:14" x14ac:dyDescent="0.25">
      <c r="A332" t="s">
        <v>356</v>
      </c>
      <c r="B332" s="1">
        <v>42581</v>
      </c>
      <c r="C332">
        <v>1021</v>
      </c>
      <c r="D332" t="s">
        <v>369</v>
      </c>
      <c r="E332" t="s">
        <v>112</v>
      </c>
      <c r="F332" t="s">
        <v>414</v>
      </c>
      <c r="G332" t="s">
        <v>148</v>
      </c>
      <c r="H332">
        <v>1300010</v>
      </c>
      <c r="I332" t="s">
        <v>415</v>
      </c>
      <c r="J332" t="s">
        <v>378</v>
      </c>
      <c r="K332">
        <v>0</v>
      </c>
      <c r="L332">
        <v>3450</v>
      </c>
      <c r="M332">
        <v>-1250176.43</v>
      </c>
      <c r="N332">
        <f t="shared" si="0"/>
        <v>0</v>
      </c>
    </row>
    <row r="333" spans="1:14" x14ac:dyDescent="0.25">
      <c r="A333" t="s">
        <v>356</v>
      </c>
      <c r="B333" s="1">
        <v>42581</v>
      </c>
      <c r="C333">
        <v>1021</v>
      </c>
      <c r="D333" t="s">
        <v>369</v>
      </c>
      <c r="E333" t="s">
        <v>112</v>
      </c>
      <c r="F333" t="s">
        <v>416</v>
      </c>
      <c r="G333" t="s">
        <v>331</v>
      </c>
      <c r="H333">
        <v>1600001</v>
      </c>
      <c r="I333" t="s">
        <v>417</v>
      </c>
      <c r="J333" t="s">
        <v>418</v>
      </c>
      <c r="K333">
        <v>500</v>
      </c>
      <c r="L333">
        <v>0</v>
      </c>
      <c r="M333">
        <v>-1249676.43</v>
      </c>
      <c r="N333">
        <f t="shared" si="0"/>
        <v>0</v>
      </c>
    </row>
    <row r="334" spans="1:14" x14ac:dyDescent="0.25">
      <c r="A334" t="s">
        <v>356</v>
      </c>
      <c r="B334" s="1">
        <v>42581</v>
      </c>
      <c r="C334">
        <v>1021</v>
      </c>
      <c r="D334" t="s">
        <v>369</v>
      </c>
      <c r="E334" t="s">
        <v>112</v>
      </c>
      <c r="F334" t="s">
        <v>419</v>
      </c>
      <c r="G334" t="s">
        <v>179</v>
      </c>
      <c r="H334">
        <v>1600002</v>
      </c>
      <c r="I334" t="s">
        <v>420</v>
      </c>
      <c r="J334" t="s">
        <v>418</v>
      </c>
      <c r="K334">
        <v>2800</v>
      </c>
      <c r="L334">
        <v>0</v>
      </c>
      <c r="M334">
        <v>-1246876.43</v>
      </c>
      <c r="N334">
        <f t="shared" si="0"/>
        <v>0</v>
      </c>
    </row>
    <row r="335" spans="1:14" x14ac:dyDescent="0.25">
      <c r="A335" t="s">
        <v>356</v>
      </c>
      <c r="B335" s="1">
        <v>42581</v>
      </c>
      <c r="C335">
        <v>1021</v>
      </c>
      <c r="D335" t="s">
        <v>369</v>
      </c>
      <c r="E335" t="s">
        <v>112</v>
      </c>
      <c r="F335" t="s">
        <v>421</v>
      </c>
      <c r="G335" t="s">
        <v>422</v>
      </c>
      <c r="H335">
        <v>1600003</v>
      </c>
      <c r="I335" t="s">
        <v>423</v>
      </c>
      <c r="J335" t="s">
        <v>418</v>
      </c>
      <c r="K335">
        <v>5558</v>
      </c>
      <c r="L335">
        <v>0</v>
      </c>
      <c r="M335">
        <v>-1241318.43</v>
      </c>
      <c r="N335">
        <f t="shared" si="0"/>
        <v>0</v>
      </c>
    </row>
    <row r="336" spans="1:14" x14ac:dyDescent="0.25">
      <c r="A336" t="s">
        <v>356</v>
      </c>
      <c r="B336" s="1">
        <v>42582</v>
      </c>
      <c r="C336">
        <v>1021</v>
      </c>
      <c r="D336" t="s">
        <v>369</v>
      </c>
      <c r="E336" t="s">
        <v>112</v>
      </c>
      <c r="F336" t="s">
        <v>424</v>
      </c>
      <c r="G336" t="s">
        <v>425</v>
      </c>
      <c r="H336">
        <v>1600004</v>
      </c>
      <c r="I336" t="s">
        <v>426</v>
      </c>
      <c r="J336" t="s">
        <v>418</v>
      </c>
      <c r="K336">
        <v>18028</v>
      </c>
      <c r="L336">
        <v>0</v>
      </c>
      <c r="M336">
        <v>-1223290.43</v>
      </c>
      <c r="N336">
        <f t="shared" si="0"/>
        <v>0</v>
      </c>
    </row>
    <row r="337" spans="1:14" x14ac:dyDescent="0.25">
      <c r="A337" t="s">
        <v>356</v>
      </c>
      <c r="B337" s="1">
        <v>42582</v>
      </c>
      <c r="C337">
        <v>1021</v>
      </c>
      <c r="D337" t="s">
        <v>369</v>
      </c>
      <c r="E337" t="s">
        <v>112</v>
      </c>
      <c r="F337" t="s">
        <v>427</v>
      </c>
      <c r="G337" t="s">
        <v>425</v>
      </c>
      <c r="H337">
        <v>1600005</v>
      </c>
      <c r="I337" t="s">
        <v>428</v>
      </c>
      <c r="J337" t="s">
        <v>418</v>
      </c>
      <c r="K337">
        <v>5000</v>
      </c>
      <c r="L337">
        <v>0</v>
      </c>
      <c r="M337">
        <v>-1218290.43</v>
      </c>
      <c r="N337">
        <f t="shared" si="0"/>
        <v>0</v>
      </c>
    </row>
    <row r="338" spans="1:14" x14ac:dyDescent="0.25">
      <c r="A338" t="s">
        <v>356</v>
      </c>
      <c r="B338" s="1">
        <v>42582</v>
      </c>
      <c r="C338">
        <v>1021</v>
      </c>
      <c r="D338" t="s">
        <v>369</v>
      </c>
      <c r="E338" t="s">
        <v>112</v>
      </c>
      <c r="F338" t="s">
        <v>429</v>
      </c>
      <c r="G338" t="s">
        <v>430</v>
      </c>
      <c r="H338">
        <v>8100001</v>
      </c>
      <c r="I338" t="s">
        <v>431</v>
      </c>
      <c r="J338" t="s">
        <v>418</v>
      </c>
      <c r="K338">
        <v>5300</v>
      </c>
      <c r="L338">
        <v>0</v>
      </c>
      <c r="M338">
        <v>-1212990.43</v>
      </c>
      <c r="N338">
        <f t="shared" si="0"/>
        <v>0</v>
      </c>
    </row>
    <row r="339" spans="1:14" x14ac:dyDescent="0.25">
      <c r="A339" t="s">
        <v>356</v>
      </c>
      <c r="B339" s="1">
        <v>42582</v>
      </c>
      <c r="C339">
        <v>1021</v>
      </c>
      <c r="D339" t="s">
        <v>369</v>
      </c>
      <c r="E339" t="s">
        <v>112</v>
      </c>
      <c r="F339" t="s">
        <v>432</v>
      </c>
      <c r="G339" t="s">
        <v>433</v>
      </c>
      <c r="H339">
        <v>1400001</v>
      </c>
      <c r="I339" t="s">
        <v>389</v>
      </c>
      <c r="J339" t="s">
        <v>378</v>
      </c>
      <c r="K339">
        <v>0</v>
      </c>
      <c r="L339">
        <v>15264</v>
      </c>
      <c r="M339">
        <v>-1228254.43</v>
      </c>
      <c r="N339">
        <f t="shared" si="0"/>
        <v>0</v>
      </c>
    </row>
    <row r="340" spans="1:14" x14ac:dyDescent="0.25">
      <c r="A340" t="s">
        <v>356</v>
      </c>
      <c r="B340" s="1">
        <v>42582</v>
      </c>
      <c r="C340">
        <v>1021</v>
      </c>
      <c r="D340" t="s">
        <v>369</v>
      </c>
      <c r="E340" t="s">
        <v>112</v>
      </c>
      <c r="F340" t="s">
        <v>434</v>
      </c>
      <c r="G340" t="s">
        <v>214</v>
      </c>
      <c r="H340">
        <v>4600001</v>
      </c>
      <c r="I340" t="s">
        <v>435</v>
      </c>
      <c r="J340" t="s">
        <v>378</v>
      </c>
      <c r="K340">
        <v>0</v>
      </c>
      <c r="L340">
        <v>5808</v>
      </c>
      <c r="M340">
        <v>-1234062.43</v>
      </c>
      <c r="N340">
        <f t="shared" si="0"/>
        <v>0</v>
      </c>
    </row>
    <row r="341" spans="1:14" x14ac:dyDescent="0.25">
      <c r="A341" t="s">
        <v>356</v>
      </c>
      <c r="B341" s="1">
        <v>42582</v>
      </c>
      <c r="C341">
        <v>1021</v>
      </c>
      <c r="D341" t="s">
        <v>369</v>
      </c>
      <c r="E341" t="s">
        <v>112</v>
      </c>
      <c r="F341" t="s">
        <v>434</v>
      </c>
      <c r="G341" t="s">
        <v>214</v>
      </c>
      <c r="H341">
        <v>4600002</v>
      </c>
      <c r="I341" t="s">
        <v>436</v>
      </c>
      <c r="J341" t="s">
        <v>378</v>
      </c>
      <c r="K341">
        <v>0</v>
      </c>
      <c r="L341">
        <v>4028</v>
      </c>
      <c r="M341">
        <v>-1238090.43</v>
      </c>
      <c r="N341">
        <f t="shared" si="0"/>
        <v>0</v>
      </c>
    </row>
    <row r="342" spans="1:14" x14ac:dyDescent="0.25">
      <c r="A342" t="s">
        <v>356</v>
      </c>
      <c r="B342" s="1">
        <v>42582</v>
      </c>
      <c r="C342">
        <v>1021</v>
      </c>
      <c r="D342" t="s">
        <v>369</v>
      </c>
      <c r="E342" t="s">
        <v>112</v>
      </c>
      <c r="F342" t="s">
        <v>437</v>
      </c>
      <c r="G342" t="s">
        <v>112</v>
      </c>
      <c r="H342">
        <v>4600003</v>
      </c>
      <c r="I342" t="s">
        <v>438</v>
      </c>
      <c r="J342" t="s">
        <v>378</v>
      </c>
      <c r="K342">
        <v>0</v>
      </c>
      <c r="L342">
        <v>212</v>
      </c>
      <c r="M342">
        <v>-1238302.43</v>
      </c>
      <c r="N342">
        <f t="shared" si="0"/>
        <v>0</v>
      </c>
    </row>
    <row r="343" spans="1:14" x14ac:dyDescent="0.25">
      <c r="A343" t="s">
        <v>356</v>
      </c>
      <c r="B343" s="1">
        <v>42582</v>
      </c>
      <c r="C343">
        <v>1021</v>
      </c>
      <c r="D343" t="s">
        <v>369</v>
      </c>
      <c r="E343" t="s">
        <v>112</v>
      </c>
      <c r="F343" t="s">
        <v>439</v>
      </c>
      <c r="G343" t="s">
        <v>232</v>
      </c>
      <c r="H343">
        <v>4800001</v>
      </c>
      <c r="I343" t="s">
        <v>440</v>
      </c>
      <c r="J343" t="s">
        <v>378</v>
      </c>
      <c r="K343">
        <v>0</v>
      </c>
      <c r="L343">
        <v>636</v>
      </c>
      <c r="M343">
        <v>-1238938.43</v>
      </c>
      <c r="N343">
        <f t="shared" si="0"/>
        <v>0</v>
      </c>
    </row>
    <row r="344" spans="1:14" x14ac:dyDescent="0.25">
      <c r="A344" t="s">
        <v>356</v>
      </c>
      <c r="B344" s="1">
        <v>42582</v>
      </c>
      <c r="C344">
        <v>1021</v>
      </c>
      <c r="D344" t="s">
        <v>369</v>
      </c>
      <c r="E344" t="s">
        <v>112</v>
      </c>
      <c r="F344" t="s">
        <v>441</v>
      </c>
      <c r="G344" t="s">
        <v>442</v>
      </c>
      <c r="H344">
        <v>5900001</v>
      </c>
      <c r="I344" t="s">
        <v>443</v>
      </c>
      <c r="J344" t="s">
        <v>378</v>
      </c>
      <c r="K344">
        <v>0</v>
      </c>
      <c r="L344">
        <v>481600</v>
      </c>
      <c r="M344">
        <v>-1720538.43</v>
      </c>
      <c r="N344">
        <f t="shared" si="0"/>
        <v>0</v>
      </c>
    </row>
    <row r="345" spans="1:14" x14ac:dyDescent="0.25">
      <c r="A345" t="s">
        <v>356</v>
      </c>
      <c r="B345" s="1">
        <v>42582</v>
      </c>
      <c r="C345">
        <v>1021</v>
      </c>
      <c r="D345" t="s">
        <v>369</v>
      </c>
      <c r="E345" t="s">
        <v>112</v>
      </c>
      <c r="F345" t="s">
        <v>444</v>
      </c>
      <c r="G345" t="s">
        <v>148</v>
      </c>
      <c r="H345">
        <v>6800001</v>
      </c>
      <c r="I345" t="s">
        <v>445</v>
      </c>
      <c r="J345" t="s">
        <v>378</v>
      </c>
      <c r="K345">
        <v>0</v>
      </c>
      <c r="L345">
        <v>1144.8</v>
      </c>
      <c r="M345">
        <v>-1721683.23</v>
      </c>
      <c r="N345">
        <f t="shared" si="0"/>
        <v>0</v>
      </c>
    </row>
    <row r="346" spans="1:14" x14ac:dyDescent="0.25">
      <c r="A346" t="s">
        <v>356</v>
      </c>
      <c r="B346" s="1">
        <v>42582</v>
      </c>
      <c r="C346">
        <v>1021</v>
      </c>
      <c r="D346" t="s">
        <v>369</v>
      </c>
      <c r="E346" t="s">
        <v>112</v>
      </c>
      <c r="F346" t="s">
        <v>446</v>
      </c>
      <c r="G346" t="s">
        <v>447</v>
      </c>
      <c r="H346">
        <v>4700001</v>
      </c>
      <c r="I346" t="s">
        <v>448</v>
      </c>
      <c r="J346" t="s">
        <v>375</v>
      </c>
      <c r="K346">
        <v>2000</v>
      </c>
      <c r="L346">
        <v>0</v>
      </c>
      <c r="M346">
        <v>-1719683.23</v>
      </c>
      <c r="N346">
        <f t="shared" si="0"/>
        <v>0</v>
      </c>
    </row>
    <row r="347" spans="1:14" x14ac:dyDescent="0.25">
      <c r="A347" t="s">
        <v>356</v>
      </c>
      <c r="B347" s="1">
        <v>42582</v>
      </c>
      <c r="C347">
        <v>1021</v>
      </c>
      <c r="D347" t="s">
        <v>369</v>
      </c>
      <c r="E347" t="s">
        <v>112</v>
      </c>
      <c r="F347" t="s">
        <v>449</v>
      </c>
      <c r="G347" t="s">
        <v>450</v>
      </c>
      <c r="H347">
        <v>6500001</v>
      </c>
      <c r="I347" t="s">
        <v>451</v>
      </c>
      <c r="J347" t="s">
        <v>375</v>
      </c>
      <c r="K347">
        <v>0</v>
      </c>
      <c r="L347">
        <v>17200</v>
      </c>
      <c r="M347">
        <v>-1736883.23</v>
      </c>
      <c r="N347">
        <f t="shared" si="0"/>
        <v>0</v>
      </c>
    </row>
    <row r="348" spans="1:14" x14ac:dyDescent="0.25">
      <c r="A348" t="s">
        <v>356</v>
      </c>
      <c r="B348" s="1">
        <v>42552</v>
      </c>
      <c r="C348">
        <v>1115</v>
      </c>
      <c r="D348" t="s">
        <v>369</v>
      </c>
      <c r="E348" t="s">
        <v>452</v>
      </c>
      <c r="F348" t="s">
        <v>371</v>
      </c>
      <c r="K348">
        <v>0</v>
      </c>
      <c r="L348">
        <v>0</v>
      </c>
      <c r="M348">
        <v>102744.95</v>
      </c>
      <c r="N348">
        <f t="shared" si="0"/>
        <v>102744.95</v>
      </c>
    </row>
    <row r="349" spans="1:14" x14ac:dyDescent="0.25">
      <c r="A349" t="s">
        <v>356</v>
      </c>
      <c r="B349" s="1">
        <v>42552</v>
      </c>
      <c r="C349">
        <v>1115</v>
      </c>
      <c r="D349" t="s">
        <v>369</v>
      </c>
      <c r="E349" t="s">
        <v>452</v>
      </c>
      <c r="F349" t="s">
        <v>453</v>
      </c>
      <c r="G349" t="s">
        <v>256</v>
      </c>
      <c r="H349">
        <v>1500004</v>
      </c>
      <c r="I349" t="s">
        <v>454</v>
      </c>
      <c r="J349" t="s">
        <v>455</v>
      </c>
      <c r="K349">
        <v>2395.6</v>
      </c>
      <c r="L349">
        <v>0</v>
      </c>
      <c r="M349">
        <v>105140.55</v>
      </c>
      <c r="N349">
        <f t="shared" si="0"/>
        <v>0</v>
      </c>
    </row>
    <row r="350" spans="1:14" x14ac:dyDescent="0.25">
      <c r="A350" t="s">
        <v>356</v>
      </c>
      <c r="B350" s="1">
        <v>42552</v>
      </c>
      <c r="C350">
        <v>1115</v>
      </c>
      <c r="D350" t="s">
        <v>369</v>
      </c>
      <c r="E350" t="s">
        <v>452</v>
      </c>
      <c r="F350" t="s">
        <v>456</v>
      </c>
      <c r="G350" t="s">
        <v>262</v>
      </c>
      <c r="H350">
        <v>1500008</v>
      </c>
      <c r="I350" t="s">
        <v>457</v>
      </c>
      <c r="J350" t="s">
        <v>455</v>
      </c>
      <c r="K350">
        <v>9911</v>
      </c>
      <c r="L350">
        <v>0</v>
      </c>
      <c r="M350">
        <v>115051.55</v>
      </c>
      <c r="N350">
        <f t="shared" si="0"/>
        <v>0</v>
      </c>
    </row>
    <row r="351" spans="1:14" x14ac:dyDescent="0.25">
      <c r="A351" t="s">
        <v>356</v>
      </c>
      <c r="B351" s="1">
        <v>42552</v>
      </c>
      <c r="C351">
        <v>1115</v>
      </c>
      <c r="D351" t="s">
        <v>369</v>
      </c>
      <c r="E351" t="s">
        <v>452</v>
      </c>
      <c r="F351" t="s">
        <v>458</v>
      </c>
      <c r="G351" t="s">
        <v>272</v>
      </c>
      <c r="H351">
        <v>1500014</v>
      </c>
      <c r="I351" t="s">
        <v>459</v>
      </c>
      <c r="J351" t="s">
        <v>455</v>
      </c>
      <c r="K351">
        <v>6160</v>
      </c>
      <c r="L351">
        <v>0</v>
      </c>
      <c r="M351">
        <v>121211.55</v>
      </c>
      <c r="N351">
        <f t="shared" si="0"/>
        <v>0</v>
      </c>
    </row>
    <row r="352" spans="1:14" x14ac:dyDescent="0.25">
      <c r="A352" t="s">
        <v>356</v>
      </c>
      <c r="B352" s="1">
        <v>42552</v>
      </c>
      <c r="C352">
        <v>1115</v>
      </c>
      <c r="D352" t="s">
        <v>369</v>
      </c>
      <c r="E352" t="s">
        <v>452</v>
      </c>
      <c r="F352" t="s">
        <v>460</v>
      </c>
      <c r="G352" t="s">
        <v>267</v>
      </c>
      <c r="H352">
        <v>1500010</v>
      </c>
      <c r="I352" t="s">
        <v>461</v>
      </c>
      <c r="J352" t="s">
        <v>455</v>
      </c>
      <c r="K352">
        <v>210000</v>
      </c>
      <c r="L352">
        <v>0</v>
      </c>
      <c r="M352">
        <v>331211.55</v>
      </c>
      <c r="N352">
        <f t="shared" si="0"/>
        <v>0</v>
      </c>
    </row>
    <row r="353" spans="1:14" x14ac:dyDescent="0.25">
      <c r="A353" t="s">
        <v>356</v>
      </c>
      <c r="B353" s="1">
        <v>42552</v>
      </c>
      <c r="C353">
        <v>1115</v>
      </c>
      <c r="D353" t="s">
        <v>369</v>
      </c>
      <c r="E353" t="s">
        <v>452</v>
      </c>
      <c r="F353" t="s">
        <v>462</v>
      </c>
      <c r="G353" t="s">
        <v>272</v>
      </c>
      <c r="H353">
        <v>4500003</v>
      </c>
      <c r="I353" t="s">
        <v>463</v>
      </c>
      <c r="J353" t="s">
        <v>455</v>
      </c>
      <c r="K353">
        <v>5500</v>
      </c>
      <c r="L353">
        <v>0</v>
      </c>
      <c r="M353">
        <v>336711.55</v>
      </c>
      <c r="N353">
        <f t="shared" si="0"/>
        <v>0</v>
      </c>
    </row>
    <row r="354" spans="1:14" x14ac:dyDescent="0.25">
      <c r="A354" t="s">
        <v>356</v>
      </c>
      <c r="B354" s="1">
        <v>42556</v>
      </c>
      <c r="C354">
        <v>1115</v>
      </c>
      <c r="D354" t="s">
        <v>369</v>
      </c>
      <c r="E354" t="s">
        <v>452</v>
      </c>
      <c r="F354" t="s">
        <v>453</v>
      </c>
      <c r="G354" t="s">
        <v>256</v>
      </c>
      <c r="H354">
        <v>1500005</v>
      </c>
      <c r="I354" t="s">
        <v>464</v>
      </c>
      <c r="J354" t="s">
        <v>455</v>
      </c>
      <c r="K354">
        <v>44520</v>
      </c>
      <c r="L354">
        <v>0</v>
      </c>
      <c r="M354">
        <v>381231.55</v>
      </c>
      <c r="N354">
        <f t="shared" si="0"/>
        <v>0</v>
      </c>
    </row>
    <row r="355" spans="1:14" x14ac:dyDescent="0.25">
      <c r="A355" t="s">
        <v>356</v>
      </c>
      <c r="B355" s="1">
        <v>42558</v>
      </c>
      <c r="C355">
        <v>1115</v>
      </c>
      <c r="D355" t="s">
        <v>369</v>
      </c>
      <c r="E355" t="s">
        <v>452</v>
      </c>
      <c r="F355" t="s">
        <v>453</v>
      </c>
      <c r="G355" t="s">
        <v>256</v>
      </c>
      <c r="H355">
        <v>1500006</v>
      </c>
      <c r="I355" t="s">
        <v>465</v>
      </c>
      <c r="J355" t="s">
        <v>455</v>
      </c>
      <c r="K355">
        <v>2289.6</v>
      </c>
      <c r="L355">
        <v>0</v>
      </c>
      <c r="M355">
        <v>383521.15</v>
      </c>
      <c r="N355">
        <f t="shared" si="0"/>
        <v>0</v>
      </c>
    </row>
    <row r="356" spans="1:14" x14ac:dyDescent="0.25">
      <c r="A356" t="s">
        <v>356</v>
      </c>
      <c r="B356" s="1">
        <v>42558</v>
      </c>
      <c r="C356">
        <v>1115</v>
      </c>
      <c r="D356" t="s">
        <v>369</v>
      </c>
      <c r="E356" t="s">
        <v>452</v>
      </c>
      <c r="F356" t="s">
        <v>460</v>
      </c>
      <c r="G356" t="s">
        <v>267</v>
      </c>
      <c r="H356">
        <v>1500011</v>
      </c>
      <c r="I356" t="s">
        <v>466</v>
      </c>
      <c r="J356" t="s">
        <v>455</v>
      </c>
      <c r="K356">
        <v>2905</v>
      </c>
      <c r="L356">
        <v>0</v>
      </c>
      <c r="M356">
        <v>386426.15</v>
      </c>
      <c r="N356">
        <f t="shared" si="0"/>
        <v>0</v>
      </c>
    </row>
    <row r="357" spans="1:14" x14ac:dyDescent="0.25">
      <c r="A357" t="s">
        <v>356</v>
      </c>
      <c r="B357" s="1">
        <v>42561</v>
      </c>
      <c r="C357">
        <v>1115</v>
      </c>
      <c r="D357" t="s">
        <v>369</v>
      </c>
      <c r="E357" t="s">
        <v>452</v>
      </c>
      <c r="F357" t="s">
        <v>456</v>
      </c>
      <c r="G357" t="s">
        <v>262</v>
      </c>
      <c r="H357">
        <v>1500009</v>
      </c>
      <c r="I357" t="s">
        <v>467</v>
      </c>
      <c r="J357" t="s">
        <v>455</v>
      </c>
      <c r="K357">
        <v>1176.5999999999999</v>
      </c>
      <c r="L357">
        <v>0</v>
      </c>
      <c r="M357">
        <v>387602.75</v>
      </c>
      <c r="N357">
        <f t="shared" si="0"/>
        <v>0</v>
      </c>
    </row>
    <row r="358" spans="1:14" x14ac:dyDescent="0.25">
      <c r="A358" t="s">
        <v>356</v>
      </c>
      <c r="B358" s="1">
        <v>42563</v>
      </c>
      <c r="C358">
        <v>1115</v>
      </c>
      <c r="D358" t="s">
        <v>369</v>
      </c>
      <c r="E358" t="s">
        <v>452</v>
      </c>
      <c r="F358" t="s">
        <v>460</v>
      </c>
      <c r="G358" t="s">
        <v>267</v>
      </c>
      <c r="H358">
        <v>1500012</v>
      </c>
      <c r="I358" t="s">
        <v>468</v>
      </c>
      <c r="J358" t="s">
        <v>455</v>
      </c>
      <c r="K358">
        <v>2653</v>
      </c>
      <c r="L358">
        <v>0</v>
      </c>
      <c r="M358">
        <v>390255.75</v>
      </c>
      <c r="N358">
        <f t="shared" si="0"/>
        <v>0</v>
      </c>
    </row>
    <row r="359" spans="1:14" x14ac:dyDescent="0.25">
      <c r="A359" t="s">
        <v>356</v>
      </c>
      <c r="B359" s="1">
        <v>42571</v>
      </c>
      <c r="C359">
        <v>1115</v>
      </c>
      <c r="D359" t="s">
        <v>369</v>
      </c>
      <c r="E359" t="s">
        <v>452</v>
      </c>
      <c r="F359" t="s">
        <v>469</v>
      </c>
      <c r="G359" t="s">
        <v>289</v>
      </c>
      <c r="H359">
        <v>1500001</v>
      </c>
      <c r="I359" t="s">
        <v>470</v>
      </c>
      <c r="J359" t="s">
        <v>455</v>
      </c>
      <c r="K359">
        <v>5300</v>
      </c>
      <c r="L359">
        <v>0</v>
      </c>
      <c r="M359">
        <v>395555.75</v>
      </c>
      <c r="N359">
        <f t="shared" si="0"/>
        <v>0</v>
      </c>
    </row>
    <row r="360" spans="1:14" x14ac:dyDescent="0.25">
      <c r="A360" t="s">
        <v>356</v>
      </c>
      <c r="B360" s="1">
        <v>42571</v>
      </c>
      <c r="C360">
        <v>1115</v>
      </c>
      <c r="D360" t="s">
        <v>369</v>
      </c>
      <c r="E360" t="s">
        <v>452</v>
      </c>
      <c r="F360" t="s">
        <v>471</v>
      </c>
      <c r="G360" t="s">
        <v>297</v>
      </c>
      <c r="H360">
        <v>1500002</v>
      </c>
      <c r="I360" t="s">
        <v>472</v>
      </c>
      <c r="J360" t="s">
        <v>455</v>
      </c>
      <c r="K360">
        <v>5600</v>
      </c>
      <c r="L360">
        <v>0</v>
      </c>
      <c r="M360">
        <v>401155.75</v>
      </c>
      <c r="N360">
        <f t="shared" si="0"/>
        <v>0</v>
      </c>
    </row>
    <row r="361" spans="1:14" x14ac:dyDescent="0.25">
      <c r="A361" t="s">
        <v>356</v>
      </c>
      <c r="B361" s="1">
        <v>42573</v>
      </c>
      <c r="C361">
        <v>1115</v>
      </c>
      <c r="D361" t="s">
        <v>369</v>
      </c>
      <c r="E361" t="s">
        <v>452</v>
      </c>
      <c r="F361" t="s">
        <v>473</v>
      </c>
      <c r="G361" t="s">
        <v>302</v>
      </c>
      <c r="H361">
        <v>1500007</v>
      </c>
      <c r="I361" t="s">
        <v>474</v>
      </c>
      <c r="J361" t="s">
        <v>455</v>
      </c>
      <c r="K361">
        <v>4650</v>
      </c>
      <c r="L361">
        <v>0</v>
      </c>
      <c r="M361">
        <v>405805.75</v>
      </c>
      <c r="N361">
        <f t="shared" si="0"/>
        <v>0</v>
      </c>
    </row>
    <row r="362" spans="1:14" x14ac:dyDescent="0.25">
      <c r="A362" t="s">
        <v>356</v>
      </c>
      <c r="B362" s="1">
        <v>42573</v>
      </c>
      <c r="C362">
        <v>1115</v>
      </c>
      <c r="D362" t="s">
        <v>369</v>
      </c>
      <c r="E362" t="s">
        <v>452</v>
      </c>
      <c r="F362" t="s">
        <v>473</v>
      </c>
      <c r="G362" t="s">
        <v>302</v>
      </c>
      <c r="H362">
        <v>6200001</v>
      </c>
      <c r="I362" t="s">
        <v>475</v>
      </c>
      <c r="J362" t="s">
        <v>455</v>
      </c>
      <c r="K362">
        <v>19582.439999999999</v>
      </c>
      <c r="L362">
        <v>0</v>
      </c>
      <c r="M362">
        <v>425388.19</v>
      </c>
      <c r="N362">
        <f t="shared" si="0"/>
        <v>0</v>
      </c>
    </row>
    <row r="363" spans="1:14" x14ac:dyDescent="0.25">
      <c r="A363" t="s">
        <v>356</v>
      </c>
      <c r="B363" s="1">
        <v>42577</v>
      </c>
      <c r="C363">
        <v>1115</v>
      </c>
      <c r="D363" t="s">
        <v>369</v>
      </c>
      <c r="E363" t="s">
        <v>452</v>
      </c>
      <c r="F363" t="s">
        <v>476</v>
      </c>
      <c r="G363" t="s">
        <v>297</v>
      </c>
      <c r="H363">
        <v>4500002</v>
      </c>
      <c r="I363" t="s">
        <v>477</v>
      </c>
      <c r="J363" t="s">
        <v>455</v>
      </c>
      <c r="K363">
        <v>15000</v>
      </c>
      <c r="L363">
        <v>0</v>
      </c>
      <c r="M363">
        <v>440388.19</v>
      </c>
      <c r="N363">
        <f t="shared" si="0"/>
        <v>0</v>
      </c>
    </row>
    <row r="364" spans="1:14" x14ac:dyDescent="0.25">
      <c r="A364" t="s">
        <v>356</v>
      </c>
      <c r="B364" s="1">
        <v>42577</v>
      </c>
      <c r="C364">
        <v>1115</v>
      </c>
      <c r="D364" t="s">
        <v>369</v>
      </c>
      <c r="E364" t="s">
        <v>452</v>
      </c>
      <c r="F364" t="s">
        <v>476</v>
      </c>
      <c r="G364" t="s">
        <v>297</v>
      </c>
      <c r="H364">
        <v>1500003</v>
      </c>
      <c r="I364" t="s">
        <v>478</v>
      </c>
      <c r="J364" t="s">
        <v>455</v>
      </c>
      <c r="K364">
        <v>16800</v>
      </c>
      <c r="L364">
        <v>0</v>
      </c>
      <c r="M364">
        <v>457188.19</v>
      </c>
      <c r="N364">
        <f t="shared" si="0"/>
        <v>0</v>
      </c>
    </row>
    <row r="365" spans="1:14" x14ac:dyDescent="0.25">
      <c r="A365" t="s">
        <v>356</v>
      </c>
      <c r="B365" s="1">
        <v>42577</v>
      </c>
      <c r="C365">
        <v>1115</v>
      </c>
      <c r="D365" t="s">
        <v>369</v>
      </c>
      <c r="E365" t="s">
        <v>452</v>
      </c>
      <c r="F365" t="s">
        <v>479</v>
      </c>
      <c r="G365" t="s">
        <v>297</v>
      </c>
      <c r="H365">
        <v>4500001</v>
      </c>
      <c r="I365" t="s">
        <v>480</v>
      </c>
      <c r="J365" t="s">
        <v>481</v>
      </c>
      <c r="K365">
        <v>0</v>
      </c>
      <c r="L365">
        <v>16800</v>
      </c>
      <c r="M365">
        <v>440388.19</v>
      </c>
      <c r="N365">
        <f t="shared" si="0"/>
        <v>0</v>
      </c>
    </row>
    <row r="366" spans="1:14" x14ac:dyDescent="0.25">
      <c r="A366" t="s">
        <v>356</v>
      </c>
      <c r="B366" s="1">
        <v>42577</v>
      </c>
      <c r="C366">
        <v>1115</v>
      </c>
      <c r="D366" t="s">
        <v>369</v>
      </c>
      <c r="E366" t="s">
        <v>452</v>
      </c>
      <c r="F366" t="s">
        <v>479</v>
      </c>
      <c r="G366" t="s">
        <v>297</v>
      </c>
      <c r="H366">
        <v>4500001</v>
      </c>
      <c r="I366" t="s">
        <v>480</v>
      </c>
      <c r="J366" t="s">
        <v>481</v>
      </c>
      <c r="K366">
        <v>16800</v>
      </c>
      <c r="L366">
        <v>0</v>
      </c>
      <c r="M366">
        <v>457188.19</v>
      </c>
      <c r="N366">
        <f t="shared" si="0"/>
        <v>0</v>
      </c>
    </row>
    <row r="367" spans="1:14" x14ac:dyDescent="0.25">
      <c r="A367" t="s">
        <v>356</v>
      </c>
      <c r="B367" s="1">
        <v>42577</v>
      </c>
      <c r="C367">
        <v>1115</v>
      </c>
      <c r="D367" t="s">
        <v>369</v>
      </c>
      <c r="E367" t="s">
        <v>452</v>
      </c>
      <c r="F367" t="s">
        <v>479</v>
      </c>
      <c r="G367" t="s">
        <v>297</v>
      </c>
      <c r="H367">
        <v>4500001</v>
      </c>
      <c r="I367" t="s">
        <v>480</v>
      </c>
      <c r="J367" t="s">
        <v>481</v>
      </c>
      <c r="K367">
        <v>0</v>
      </c>
      <c r="L367">
        <v>16800</v>
      </c>
      <c r="M367">
        <v>440388.19</v>
      </c>
      <c r="N367">
        <f t="shared" si="0"/>
        <v>0</v>
      </c>
    </row>
    <row r="368" spans="1:14" x14ac:dyDescent="0.25">
      <c r="A368" t="s">
        <v>356</v>
      </c>
      <c r="B368" s="1">
        <v>42581</v>
      </c>
      <c r="C368">
        <v>1115</v>
      </c>
      <c r="D368" t="s">
        <v>369</v>
      </c>
      <c r="E368" t="s">
        <v>452</v>
      </c>
      <c r="F368" t="s">
        <v>272</v>
      </c>
      <c r="G368" t="s">
        <v>272</v>
      </c>
      <c r="H368">
        <v>4500004</v>
      </c>
      <c r="I368" t="s">
        <v>482</v>
      </c>
      <c r="J368" t="s">
        <v>481</v>
      </c>
      <c r="K368">
        <v>0</v>
      </c>
      <c r="L368">
        <v>6160</v>
      </c>
      <c r="M368">
        <v>434228.19</v>
      </c>
      <c r="N368">
        <f t="shared" si="0"/>
        <v>0</v>
      </c>
    </row>
    <row r="369" spans="1:14" x14ac:dyDescent="0.25">
      <c r="A369" t="s">
        <v>356</v>
      </c>
      <c r="B369" s="1">
        <v>42581</v>
      </c>
      <c r="C369">
        <v>1115</v>
      </c>
      <c r="D369" t="s">
        <v>369</v>
      </c>
      <c r="E369" t="s">
        <v>452</v>
      </c>
      <c r="F369" t="s">
        <v>272</v>
      </c>
      <c r="G369" t="s">
        <v>272</v>
      </c>
      <c r="H369">
        <v>4500004</v>
      </c>
      <c r="I369" t="s">
        <v>482</v>
      </c>
      <c r="J369" t="s">
        <v>481</v>
      </c>
      <c r="K369">
        <v>6160</v>
      </c>
      <c r="L369">
        <v>0</v>
      </c>
      <c r="M369">
        <v>440388.19</v>
      </c>
      <c r="N369">
        <f t="shared" si="0"/>
        <v>0</v>
      </c>
    </row>
    <row r="370" spans="1:14" x14ac:dyDescent="0.25">
      <c r="A370" t="s">
        <v>356</v>
      </c>
      <c r="B370" s="1">
        <v>42581</v>
      </c>
      <c r="C370">
        <v>1115</v>
      </c>
      <c r="D370" t="s">
        <v>369</v>
      </c>
      <c r="E370" t="s">
        <v>452</v>
      </c>
      <c r="F370" t="s">
        <v>272</v>
      </c>
      <c r="G370" t="s">
        <v>272</v>
      </c>
      <c r="H370">
        <v>4500004</v>
      </c>
      <c r="I370" t="s">
        <v>482</v>
      </c>
      <c r="J370" t="s">
        <v>481</v>
      </c>
      <c r="K370">
        <v>0</v>
      </c>
      <c r="L370">
        <v>6160</v>
      </c>
      <c r="M370">
        <v>434228.19</v>
      </c>
      <c r="N370">
        <f t="shared" si="0"/>
        <v>0</v>
      </c>
    </row>
    <row r="371" spans="1:14" x14ac:dyDescent="0.25">
      <c r="A371" t="s">
        <v>356</v>
      </c>
      <c r="B371" s="1">
        <v>42581</v>
      </c>
      <c r="C371">
        <v>1115</v>
      </c>
      <c r="D371" t="s">
        <v>369</v>
      </c>
      <c r="E371" t="s">
        <v>452</v>
      </c>
      <c r="F371" t="s">
        <v>483</v>
      </c>
      <c r="G371" t="s">
        <v>329</v>
      </c>
      <c r="H371">
        <v>1500013</v>
      </c>
      <c r="I371" t="s">
        <v>484</v>
      </c>
      <c r="J371" t="s">
        <v>455</v>
      </c>
      <c r="K371">
        <v>7052.5</v>
      </c>
      <c r="L371">
        <v>0</v>
      </c>
      <c r="M371">
        <v>441280.69</v>
      </c>
      <c r="N371">
        <f t="shared" si="0"/>
        <v>0</v>
      </c>
    </row>
    <row r="372" spans="1:14" x14ac:dyDescent="0.25">
      <c r="A372" t="s">
        <v>356</v>
      </c>
      <c r="B372" s="1">
        <v>42581</v>
      </c>
      <c r="C372">
        <v>1115</v>
      </c>
      <c r="D372" t="s">
        <v>369</v>
      </c>
      <c r="E372" t="s">
        <v>452</v>
      </c>
      <c r="F372" t="s">
        <v>485</v>
      </c>
      <c r="G372" t="s">
        <v>297</v>
      </c>
      <c r="H372">
        <v>1500015</v>
      </c>
      <c r="I372" t="s">
        <v>486</v>
      </c>
      <c r="J372" t="s">
        <v>455</v>
      </c>
      <c r="K372">
        <v>9800</v>
      </c>
      <c r="L372">
        <v>0</v>
      </c>
      <c r="M372">
        <v>451080.69</v>
      </c>
      <c r="N372">
        <f t="shared" si="0"/>
        <v>0</v>
      </c>
    </row>
    <row r="373" spans="1:14" x14ac:dyDescent="0.25">
      <c r="A373" t="s">
        <v>356</v>
      </c>
      <c r="B373" s="1">
        <v>42581</v>
      </c>
      <c r="C373">
        <v>1115</v>
      </c>
      <c r="D373" t="s">
        <v>369</v>
      </c>
      <c r="E373" t="s">
        <v>452</v>
      </c>
      <c r="F373" t="s">
        <v>487</v>
      </c>
      <c r="G373" t="s">
        <v>272</v>
      </c>
      <c r="H373">
        <v>2400001</v>
      </c>
      <c r="I373" t="s">
        <v>488</v>
      </c>
      <c r="J373" t="s">
        <v>455</v>
      </c>
      <c r="K373">
        <v>211000</v>
      </c>
      <c r="L373">
        <v>0</v>
      </c>
      <c r="M373">
        <v>662080.68999999994</v>
      </c>
      <c r="N373">
        <f t="shared" si="0"/>
        <v>0</v>
      </c>
    </row>
    <row r="374" spans="1:14" x14ac:dyDescent="0.25">
      <c r="A374" t="s">
        <v>356</v>
      </c>
      <c r="B374" s="1">
        <v>42581</v>
      </c>
      <c r="C374">
        <v>1115</v>
      </c>
      <c r="D374" t="s">
        <v>369</v>
      </c>
      <c r="E374" t="s">
        <v>452</v>
      </c>
      <c r="F374" t="s">
        <v>489</v>
      </c>
      <c r="G374" t="s">
        <v>262</v>
      </c>
      <c r="H374">
        <v>2700001</v>
      </c>
      <c r="I374" t="s">
        <v>490</v>
      </c>
      <c r="J374" t="s">
        <v>455</v>
      </c>
      <c r="K374">
        <v>92500</v>
      </c>
      <c r="L374">
        <v>0</v>
      </c>
      <c r="M374">
        <v>754580.69</v>
      </c>
      <c r="N374">
        <f t="shared" si="0"/>
        <v>0</v>
      </c>
    </row>
    <row r="375" spans="1:14" x14ac:dyDescent="0.25">
      <c r="A375" t="s">
        <v>356</v>
      </c>
      <c r="B375" s="1">
        <v>42581</v>
      </c>
      <c r="C375">
        <v>1115</v>
      </c>
      <c r="D375" t="s">
        <v>369</v>
      </c>
      <c r="E375" t="s">
        <v>452</v>
      </c>
      <c r="F375" t="s">
        <v>491</v>
      </c>
      <c r="G375" t="s">
        <v>256</v>
      </c>
      <c r="H375">
        <v>3000001</v>
      </c>
      <c r="I375" t="s">
        <v>492</v>
      </c>
      <c r="J375" t="s">
        <v>455</v>
      </c>
      <c r="K375">
        <v>51250</v>
      </c>
      <c r="L375">
        <v>0</v>
      </c>
      <c r="M375">
        <v>805830.69</v>
      </c>
      <c r="N375">
        <f t="shared" si="0"/>
        <v>0</v>
      </c>
    </row>
    <row r="376" spans="1:14" x14ac:dyDescent="0.25">
      <c r="A376" t="s">
        <v>356</v>
      </c>
      <c r="B376" s="1">
        <v>42581</v>
      </c>
      <c r="C376">
        <v>1115</v>
      </c>
      <c r="D376" t="s">
        <v>369</v>
      </c>
      <c r="E376" t="s">
        <v>452</v>
      </c>
      <c r="F376" t="s">
        <v>493</v>
      </c>
      <c r="G376" t="s">
        <v>319</v>
      </c>
      <c r="H376">
        <v>3200001</v>
      </c>
      <c r="I376" t="s">
        <v>494</v>
      </c>
      <c r="J376" t="s">
        <v>455</v>
      </c>
      <c r="K376">
        <v>36040</v>
      </c>
      <c r="L376">
        <v>0</v>
      </c>
      <c r="M376">
        <v>841870.69</v>
      </c>
      <c r="N376">
        <f t="shared" si="0"/>
        <v>0</v>
      </c>
    </row>
    <row r="377" spans="1:14" x14ac:dyDescent="0.25">
      <c r="A377" t="s">
        <v>356</v>
      </c>
      <c r="B377" s="1">
        <v>42581</v>
      </c>
      <c r="C377">
        <v>1115</v>
      </c>
      <c r="D377" t="s">
        <v>369</v>
      </c>
      <c r="E377" t="s">
        <v>452</v>
      </c>
      <c r="F377" t="s">
        <v>489</v>
      </c>
      <c r="G377" t="s">
        <v>262</v>
      </c>
      <c r="H377">
        <v>3300001</v>
      </c>
      <c r="I377" t="s">
        <v>495</v>
      </c>
      <c r="J377" t="s">
        <v>455</v>
      </c>
      <c r="K377">
        <v>651900</v>
      </c>
      <c r="L377">
        <v>0</v>
      </c>
      <c r="M377">
        <v>1493770.69</v>
      </c>
      <c r="N377">
        <f t="shared" ref="N377:N440" si="1">IF(F377="OPENING BALANCE",M377,0)</f>
        <v>0</v>
      </c>
    </row>
    <row r="378" spans="1:14" x14ac:dyDescent="0.25">
      <c r="A378" t="s">
        <v>356</v>
      </c>
      <c r="B378" s="1">
        <v>42581</v>
      </c>
      <c r="C378">
        <v>1115</v>
      </c>
      <c r="D378" t="s">
        <v>369</v>
      </c>
      <c r="E378" t="s">
        <v>452</v>
      </c>
      <c r="F378" t="s">
        <v>496</v>
      </c>
      <c r="G378" t="s">
        <v>302</v>
      </c>
      <c r="H378">
        <v>3400001</v>
      </c>
      <c r="I378" t="s">
        <v>497</v>
      </c>
      <c r="J378" t="s">
        <v>455</v>
      </c>
      <c r="K378">
        <v>5300</v>
      </c>
      <c r="L378">
        <v>0</v>
      </c>
      <c r="M378">
        <v>1499070.69</v>
      </c>
      <c r="N378">
        <f t="shared" si="1"/>
        <v>0</v>
      </c>
    </row>
    <row r="379" spans="1:14" x14ac:dyDescent="0.25">
      <c r="A379" t="s">
        <v>356</v>
      </c>
      <c r="B379" s="1">
        <v>42581</v>
      </c>
      <c r="C379">
        <v>1115</v>
      </c>
      <c r="D379" t="s">
        <v>369</v>
      </c>
      <c r="E379" t="s">
        <v>452</v>
      </c>
      <c r="F379" t="s">
        <v>496</v>
      </c>
      <c r="G379" t="s">
        <v>302</v>
      </c>
      <c r="H379">
        <v>3500001</v>
      </c>
      <c r="I379" t="s">
        <v>498</v>
      </c>
      <c r="J379" t="s">
        <v>455</v>
      </c>
      <c r="K379">
        <v>350000</v>
      </c>
      <c r="L379">
        <v>0</v>
      </c>
      <c r="M379">
        <v>1849070.69</v>
      </c>
      <c r="N379">
        <f t="shared" si="1"/>
        <v>0</v>
      </c>
    </row>
    <row r="380" spans="1:14" x14ac:dyDescent="0.25">
      <c r="A380" t="s">
        <v>356</v>
      </c>
      <c r="B380" s="1">
        <v>42581</v>
      </c>
      <c r="C380">
        <v>1115</v>
      </c>
      <c r="D380" t="s">
        <v>369</v>
      </c>
      <c r="E380" t="s">
        <v>452</v>
      </c>
      <c r="F380" t="s">
        <v>499</v>
      </c>
      <c r="G380" t="s">
        <v>289</v>
      </c>
      <c r="H380">
        <v>3600001</v>
      </c>
      <c r="I380" t="s">
        <v>500</v>
      </c>
      <c r="J380" t="s">
        <v>455</v>
      </c>
      <c r="K380">
        <v>350000</v>
      </c>
      <c r="L380">
        <v>0</v>
      </c>
      <c r="M380">
        <v>2199070.69</v>
      </c>
      <c r="N380">
        <f t="shared" si="1"/>
        <v>0</v>
      </c>
    </row>
    <row r="381" spans="1:14" x14ac:dyDescent="0.25">
      <c r="A381" t="s">
        <v>356</v>
      </c>
      <c r="B381" s="1">
        <v>42581</v>
      </c>
      <c r="C381">
        <v>1115</v>
      </c>
      <c r="D381" t="s">
        <v>369</v>
      </c>
      <c r="E381" t="s">
        <v>452</v>
      </c>
      <c r="F381" t="s">
        <v>493</v>
      </c>
      <c r="G381" t="s">
        <v>319</v>
      </c>
      <c r="H381">
        <v>3700001</v>
      </c>
      <c r="I381" t="s">
        <v>501</v>
      </c>
      <c r="J381" t="s">
        <v>455</v>
      </c>
      <c r="K381">
        <v>109050</v>
      </c>
      <c r="L381">
        <v>0</v>
      </c>
      <c r="M381">
        <v>2308120.69</v>
      </c>
      <c r="N381">
        <f t="shared" si="1"/>
        <v>0</v>
      </c>
    </row>
    <row r="382" spans="1:14" x14ac:dyDescent="0.25">
      <c r="A382" t="s">
        <v>356</v>
      </c>
      <c r="B382" s="1">
        <v>42581</v>
      </c>
      <c r="C382">
        <v>1115</v>
      </c>
      <c r="D382" t="s">
        <v>369</v>
      </c>
      <c r="E382" t="s">
        <v>452</v>
      </c>
      <c r="F382" t="s">
        <v>421</v>
      </c>
      <c r="G382" t="s">
        <v>422</v>
      </c>
      <c r="H382">
        <v>1600003</v>
      </c>
      <c r="I382" t="s">
        <v>502</v>
      </c>
      <c r="J382" t="s">
        <v>418</v>
      </c>
      <c r="K382">
        <v>0</v>
      </c>
      <c r="L382">
        <v>2905</v>
      </c>
      <c r="M382">
        <v>2305215.69</v>
      </c>
      <c r="N382">
        <f t="shared" si="1"/>
        <v>0</v>
      </c>
    </row>
    <row r="383" spans="1:14" x14ac:dyDescent="0.25">
      <c r="A383" t="s">
        <v>356</v>
      </c>
      <c r="B383" s="1">
        <v>42581</v>
      </c>
      <c r="C383">
        <v>1115</v>
      </c>
      <c r="D383" t="s">
        <v>369</v>
      </c>
      <c r="E383" t="s">
        <v>452</v>
      </c>
      <c r="F383" t="s">
        <v>421</v>
      </c>
      <c r="G383" t="s">
        <v>422</v>
      </c>
      <c r="H383">
        <v>1600003</v>
      </c>
      <c r="I383" t="s">
        <v>503</v>
      </c>
      <c r="J383" t="s">
        <v>418</v>
      </c>
      <c r="K383">
        <v>0</v>
      </c>
      <c r="L383">
        <v>2653</v>
      </c>
      <c r="M383">
        <v>2302562.69</v>
      </c>
      <c r="N383">
        <f t="shared" si="1"/>
        <v>0</v>
      </c>
    </row>
    <row r="384" spans="1:14" x14ac:dyDescent="0.25">
      <c r="A384" t="s">
        <v>356</v>
      </c>
      <c r="B384" s="1">
        <v>42582</v>
      </c>
      <c r="C384">
        <v>1115</v>
      </c>
      <c r="D384" t="s">
        <v>369</v>
      </c>
      <c r="E384" t="s">
        <v>452</v>
      </c>
      <c r="F384" t="s">
        <v>424</v>
      </c>
      <c r="G384" t="s">
        <v>425</v>
      </c>
      <c r="H384">
        <v>1600004</v>
      </c>
      <c r="I384" t="s">
        <v>504</v>
      </c>
      <c r="J384" t="s">
        <v>418</v>
      </c>
      <c r="K384">
        <v>0</v>
      </c>
      <c r="L384">
        <v>1500</v>
      </c>
      <c r="M384">
        <v>2301062.69</v>
      </c>
      <c r="N384">
        <f t="shared" si="1"/>
        <v>0</v>
      </c>
    </row>
    <row r="385" spans="1:14" x14ac:dyDescent="0.25">
      <c r="A385" t="s">
        <v>356</v>
      </c>
      <c r="B385" s="1">
        <v>42582</v>
      </c>
      <c r="C385">
        <v>1115</v>
      </c>
      <c r="D385" t="s">
        <v>369</v>
      </c>
      <c r="E385" t="s">
        <v>452</v>
      </c>
      <c r="F385" t="s">
        <v>424</v>
      </c>
      <c r="G385" t="s">
        <v>425</v>
      </c>
      <c r="H385">
        <v>1600004</v>
      </c>
      <c r="I385" t="s">
        <v>505</v>
      </c>
      <c r="J385" t="s">
        <v>418</v>
      </c>
      <c r="K385">
        <v>0</v>
      </c>
      <c r="L385">
        <v>4500</v>
      </c>
      <c r="M385">
        <v>2296562.69</v>
      </c>
      <c r="N385">
        <f t="shared" si="1"/>
        <v>0</v>
      </c>
    </row>
    <row r="386" spans="1:14" x14ac:dyDescent="0.25">
      <c r="A386" t="s">
        <v>356</v>
      </c>
      <c r="B386" s="1">
        <v>42582</v>
      </c>
      <c r="C386">
        <v>1115</v>
      </c>
      <c r="D386" t="s">
        <v>369</v>
      </c>
      <c r="E386" t="s">
        <v>452</v>
      </c>
      <c r="F386" t="s">
        <v>424</v>
      </c>
      <c r="G386" t="s">
        <v>425</v>
      </c>
      <c r="H386">
        <v>1600004</v>
      </c>
      <c r="I386" t="s">
        <v>506</v>
      </c>
      <c r="J386" t="s">
        <v>418</v>
      </c>
      <c r="K386">
        <v>0</v>
      </c>
      <c r="L386">
        <v>4650</v>
      </c>
      <c r="M386">
        <v>2291912.69</v>
      </c>
      <c r="N386">
        <f t="shared" si="1"/>
        <v>0</v>
      </c>
    </row>
    <row r="387" spans="1:14" x14ac:dyDescent="0.25">
      <c r="A387" t="s">
        <v>356</v>
      </c>
      <c r="B387" s="1">
        <v>42582</v>
      </c>
      <c r="C387">
        <v>1115</v>
      </c>
      <c r="D387" t="s">
        <v>369</v>
      </c>
      <c r="E387" t="s">
        <v>452</v>
      </c>
      <c r="F387" t="s">
        <v>424</v>
      </c>
      <c r="G387" t="s">
        <v>425</v>
      </c>
      <c r="H387">
        <v>1600004</v>
      </c>
      <c r="I387" t="s">
        <v>507</v>
      </c>
      <c r="J387" t="s">
        <v>418</v>
      </c>
      <c r="K387">
        <v>0</v>
      </c>
      <c r="L387">
        <v>7378</v>
      </c>
      <c r="M387">
        <v>2284534.69</v>
      </c>
      <c r="N387">
        <f t="shared" si="1"/>
        <v>0</v>
      </c>
    </row>
    <row r="388" spans="1:14" x14ac:dyDescent="0.25">
      <c r="A388" t="s">
        <v>356</v>
      </c>
      <c r="B388" s="1">
        <v>42582</v>
      </c>
      <c r="C388">
        <v>1115</v>
      </c>
      <c r="D388" t="s">
        <v>369</v>
      </c>
      <c r="E388" t="s">
        <v>452</v>
      </c>
      <c r="F388" t="s">
        <v>427</v>
      </c>
      <c r="G388" t="s">
        <v>425</v>
      </c>
      <c r="H388">
        <v>1600005</v>
      </c>
      <c r="I388" t="s">
        <v>508</v>
      </c>
      <c r="J388" t="s">
        <v>418</v>
      </c>
      <c r="K388">
        <v>0</v>
      </c>
      <c r="L388">
        <v>2300</v>
      </c>
      <c r="M388">
        <v>2282234.69</v>
      </c>
      <c r="N388">
        <f t="shared" si="1"/>
        <v>0</v>
      </c>
    </row>
    <row r="389" spans="1:14" x14ac:dyDescent="0.25">
      <c r="A389" t="s">
        <v>356</v>
      </c>
      <c r="B389" s="1">
        <v>42582</v>
      </c>
      <c r="C389">
        <v>1115</v>
      </c>
      <c r="D389" t="s">
        <v>369</v>
      </c>
      <c r="E389" t="s">
        <v>452</v>
      </c>
      <c r="F389" t="s">
        <v>427</v>
      </c>
      <c r="G389" t="s">
        <v>425</v>
      </c>
      <c r="H389">
        <v>1600005</v>
      </c>
      <c r="I389" t="s">
        <v>509</v>
      </c>
      <c r="J389" t="s">
        <v>418</v>
      </c>
      <c r="K389">
        <v>0</v>
      </c>
      <c r="L389">
        <v>1900</v>
      </c>
      <c r="M389">
        <v>2280334.69</v>
      </c>
      <c r="N389">
        <f t="shared" si="1"/>
        <v>0</v>
      </c>
    </row>
    <row r="390" spans="1:14" x14ac:dyDescent="0.25">
      <c r="A390" t="s">
        <v>356</v>
      </c>
      <c r="B390" s="1">
        <v>42582</v>
      </c>
      <c r="C390">
        <v>1115</v>
      </c>
      <c r="D390" t="s">
        <v>369</v>
      </c>
      <c r="E390" t="s">
        <v>452</v>
      </c>
      <c r="F390" t="s">
        <v>427</v>
      </c>
      <c r="G390" t="s">
        <v>425</v>
      </c>
      <c r="H390">
        <v>1600005</v>
      </c>
      <c r="I390" t="s">
        <v>510</v>
      </c>
      <c r="J390" t="s">
        <v>418</v>
      </c>
      <c r="K390">
        <v>0</v>
      </c>
      <c r="L390">
        <v>800</v>
      </c>
      <c r="M390">
        <v>2279534.69</v>
      </c>
      <c r="N390">
        <f t="shared" si="1"/>
        <v>0</v>
      </c>
    </row>
    <row r="391" spans="1:14" x14ac:dyDescent="0.25">
      <c r="A391" t="s">
        <v>356</v>
      </c>
      <c r="B391" s="1">
        <v>42582</v>
      </c>
      <c r="C391">
        <v>1115</v>
      </c>
      <c r="D391" t="s">
        <v>369</v>
      </c>
      <c r="E391" t="s">
        <v>452</v>
      </c>
      <c r="F391" t="s">
        <v>429</v>
      </c>
      <c r="G391" t="s">
        <v>430</v>
      </c>
      <c r="H391">
        <v>8100001</v>
      </c>
      <c r="I391" s="2">
        <v>42430</v>
      </c>
      <c r="J391" t="s">
        <v>418</v>
      </c>
      <c r="K391">
        <v>1</v>
      </c>
      <c r="L391">
        <v>0</v>
      </c>
      <c r="M391">
        <v>2279535.69</v>
      </c>
      <c r="N391">
        <f t="shared" si="1"/>
        <v>0</v>
      </c>
    </row>
    <row r="392" spans="1:14" x14ac:dyDescent="0.25">
      <c r="A392" t="s">
        <v>356</v>
      </c>
      <c r="B392" s="1">
        <v>42582</v>
      </c>
      <c r="C392">
        <v>1115</v>
      </c>
      <c r="D392" t="s">
        <v>369</v>
      </c>
      <c r="E392" t="s">
        <v>452</v>
      </c>
      <c r="F392" t="s">
        <v>429</v>
      </c>
      <c r="G392" t="s">
        <v>430</v>
      </c>
      <c r="H392">
        <v>8100001</v>
      </c>
      <c r="I392" t="s">
        <v>511</v>
      </c>
      <c r="J392" t="s">
        <v>418</v>
      </c>
      <c r="K392">
        <v>0</v>
      </c>
      <c r="L392">
        <v>1</v>
      </c>
      <c r="M392">
        <v>2279534.69</v>
      </c>
      <c r="N392">
        <f t="shared" si="1"/>
        <v>0</v>
      </c>
    </row>
    <row r="393" spans="1:14" x14ac:dyDescent="0.25">
      <c r="A393" t="s">
        <v>356</v>
      </c>
      <c r="B393" s="1">
        <v>42582</v>
      </c>
      <c r="C393">
        <v>1115</v>
      </c>
      <c r="D393" t="s">
        <v>369</v>
      </c>
      <c r="E393" t="s">
        <v>452</v>
      </c>
      <c r="F393" t="s">
        <v>429</v>
      </c>
      <c r="G393" t="s">
        <v>430</v>
      </c>
      <c r="H393">
        <v>8100001</v>
      </c>
      <c r="I393" t="s">
        <v>512</v>
      </c>
      <c r="J393" t="s">
        <v>418</v>
      </c>
      <c r="K393">
        <v>0</v>
      </c>
      <c r="L393">
        <v>5300</v>
      </c>
      <c r="M393">
        <v>2274234.69</v>
      </c>
      <c r="N393">
        <f t="shared" si="1"/>
        <v>0</v>
      </c>
    </row>
    <row r="394" spans="1:14" x14ac:dyDescent="0.25">
      <c r="A394" t="s">
        <v>356</v>
      </c>
      <c r="B394" s="1">
        <v>42582</v>
      </c>
      <c r="C394">
        <v>1115</v>
      </c>
      <c r="D394" t="s">
        <v>369</v>
      </c>
      <c r="E394" t="s">
        <v>452</v>
      </c>
      <c r="F394" t="s">
        <v>513</v>
      </c>
      <c r="G394" t="s">
        <v>272</v>
      </c>
      <c r="H394">
        <v>6700001</v>
      </c>
      <c r="I394" t="s">
        <v>514</v>
      </c>
      <c r="J394" t="s">
        <v>455</v>
      </c>
      <c r="K394">
        <v>13940</v>
      </c>
      <c r="L394">
        <v>0</v>
      </c>
      <c r="M394">
        <v>2288174.69</v>
      </c>
      <c r="N394">
        <f t="shared" si="1"/>
        <v>0</v>
      </c>
    </row>
    <row r="395" spans="1:14" x14ac:dyDescent="0.25">
      <c r="A395" t="s">
        <v>356</v>
      </c>
      <c r="B395" s="1">
        <v>42582</v>
      </c>
      <c r="C395">
        <v>1115</v>
      </c>
      <c r="D395" t="s">
        <v>369</v>
      </c>
      <c r="E395" t="s">
        <v>452</v>
      </c>
      <c r="F395" t="s">
        <v>289</v>
      </c>
      <c r="G395" t="s">
        <v>289</v>
      </c>
      <c r="H395">
        <v>5000001</v>
      </c>
      <c r="I395" t="s">
        <v>515</v>
      </c>
      <c r="J395" t="s">
        <v>455</v>
      </c>
      <c r="K395">
        <v>570000</v>
      </c>
      <c r="L395">
        <v>0</v>
      </c>
      <c r="M395">
        <v>2858174.69</v>
      </c>
      <c r="N395">
        <f t="shared" si="1"/>
        <v>0</v>
      </c>
    </row>
    <row r="396" spans="1:14" x14ac:dyDescent="0.25">
      <c r="A396" t="s">
        <v>356</v>
      </c>
      <c r="B396" s="1">
        <v>42582</v>
      </c>
      <c r="C396">
        <v>1115</v>
      </c>
      <c r="D396" t="s">
        <v>369</v>
      </c>
      <c r="E396" t="s">
        <v>452</v>
      </c>
      <c r="F396" t="s">
        <v>256</v>
      </c>
      <c r="G396" t="s">
        <v>256</v>
      </c>
      <c r="H396">
        <v>5100001</v>
      </c>
      <c r="I396" t="s">
        <v>516</v>
      </c>
      <c r="J396" t="s">
        <v>455</v>
      </c>
      <c r="K396">
        <v>1600</v>
      </c>
      <c r="L396">
        <v>0</v>
      </c>
      <c r="M396">
        <v>2859774.69</v>
      </c>
      <c r="N396">
        <f t="shared" si="1"/>
        <v>0</v>
      </c>
    </row>
    <row r="397" spans="1:14" x14ac:dyDescent="0.25">
      <c r="A397" t="s">
        <v>356</v>
      </c>
      <c r="B397" s="1">
        <v>42582</v>
      </c>
      <c r="C397">
        <v>1115</v>
      </c>
      <c r="D397" t="s">
        <v>369</v>
      </c>
      <c r="E397" t="s">
        <v>452</v>
      </c>
      <c r="F397" t="s">
        <v>256</v>
      </c>
      <c r="G397" t="s">
        <v>256</v>
      </c>
      <c r="H397">
        <v>5300001</v>
      </c>
      <c r="I397" t="s">
        <v>517</v>
      </c>
      <c r="J397" t="s">
        <v>455</v>
      </c>
      <c r="K397">
        <v>780000</v>
      </c>
      <c r="L397">
        <v>0</v>
      </c>
      <c r="M397">
        <v>3639774.69</v>
      </c>
      <c r="N397">
        <f t="shared" si="1"/>
        <v>0</v>
      </c>
    </row>
    <row r="398" spans="1:14" x14ac:dyDescent="0.25">
      <c r="A398" t="s">
        <v>356</v>
      </c>
      <c r="B398" s="1">
        <v>42582</v>
      </c>
      <c r="C398">
        <v>1115</v>
      </c>
      <c r="D398" t="s">
        <v>369</v>
      </c>
      <c r="E398" t="s">
        <v>452</v>
      </c>
      <c r="F398" t="s">
        <v>289</v>
      </c>
      <c r="G398" t="s">
        <v>289</v>
      </c>
      <c r="H398">
        <v>5200001</v>
      </c>
      <c r="I398" t="s">
        <v>518</v>
      </c>
      <c r="J398" t="s">
        <v>481</v>
      </c>
      <c r="K398">
        <v>0</v>
      </c>
      <c r="L398">
        <v>570000</v>
      </c>
      <c r="M398">
        <v>3069774.69</v>
      </c>
      <c r="N398">
        <f t="shared" si="1"/>
        <v>0</v>
      </c>
    </row>
    <row r="399" spans="1:14" x14ac:dyDescent="0.25">
      <c r="A399" t="s">
        <v>356</v>
      </c>
      <c r="B399" s="1">
        <v>42582</v>
      </c>
      <c r="C399">
        <v>1115</v>
      </c>
      <c r="D399" t="s">
        <v>369</v>
      </c>
      <c r="E399" t="s">
        <v>452</v>
      </c>
      <c r="F399" t="s">
        <v>289</v>
      </c>
      <c r="G399" t="s">
        <v>289</v>
      </c>
      <c r="H399">
        <v>5200001</v>
      </c>
      <c r="I399" t="s">
        <v>518</v>
      </c>
      <c r="J399" t="s">
        <v>481</v>
      </c>
      <c r="K399">
        <v>570000</v>
      </c>
      <c r="L399">
        <v>0</v>
      </c>
      <c r="M399">
        <v>3639774.69</v>
      </c>
      <c r="N399">
        <f t="shared" si="1"/>
        <v>0</v>
      </c>
    </row>
    <row r="400" spans="1:14" x14ac:dyDescent="0.25">
      <c r="A400" t="s">
        <v>356</v>
      </c>
      <c r="B400" s="1">
        <v>42582</v>
      </c>
      <c r="C400">
        <v>1115</v>
      </c>
      <c r="D400" t="s">
        <v>369</v>
      </c>
      <c r="E400" t="s">
        <v>452</v>
      </c>
      <c r="F400" t="s">
        <v>289</v>
      </c>
      <c r="G400" t="s">
        <v>289</v>
      </c>
      <c r="H400">
        <v>5200001</v>
      </c>
      <c r="I400" t="s">
        <v>518</v>
      </c>
      <c r="J400" t="s">
        <v>481</v>
      </c>
      <c r="K400">
        <v>0</v>
      </c>
      <c r="L400">
        <v>570000</v>
      </c>
      <c r="M400">
        <v>3069774.69</v>
      </c>
      <c r="N400">
        <f t="shared" si="1"/>
        <v>0</v>
      </c>
    </row>
    <row r="401" spans="1:14" x14ac:dyDescent="0.25">
      <c r="A401" t="s">
        <v>356</v>
      </c>
      <c r="B401" s="1">
        <v>42552</v>
      </c>
      <c r="C401">
        <v>1116</v>
      </c>
      <c r="D401" t="s">
        <v>369</v>
      </c>
      <c r="E401" t="s">
        <v>519</v>
      </c>
      <c r="F401" t="s">
        <v>371</v>
      </c>
      <c r="K401">
        <v>0</v>
      </c>
      <c r="L401">
        <v>0</v>
      </c>
      <c r="M401">
        <v>0</v>
      </c>
      <c r="N401">
        <f t="shared" si="1"/>
        <v>0</v>
      </c>
    </row>
    <row r="402" spans="1:14" x14ac:dyDescent="0.25">
      <c r="A402" t="s">
        <v>356</v>
      </c>
      <c r="B402" s="1">
        <v>42552</v>
      </c>
      <c r="C402">
        <v>1117</v>
      </c>
      <c r="D402" t="s">
        <v>369</v>
      </c>
      <c r="E402" t="s">
        <v>520</v>
      </c>
      <c r="F402" t="s">
        <v>371</v>
      </c>
      <c r="K402">
        <v>0</v>
      </c>
      <c r="L402">
        <v>0</v>
      </c>
      <c r="M402">
        <v>0</v>
      </c>
      <c r="N402">
        <f t="shared" si="1"/>
        <v>0</v>
      </c>
    </row>
    <row r="403" spans="1:14" x14ac:dyDescent="0.25">
      <c r="A403" t="s">
        <v>356</v>
      </c>
      <c r="B403" s="1">
        <v>42556</v>
      </c>
      <c r="C403">
        <v>1117</v>
      </c>
      <c r="D403" t="s">
        <v>369</v>
      </c>
      <c r="E403" t="s">
        <v>520</v>
      </c>
      <c r="F403" t="s">
        <v>379</v>
      </c>
      <c r="G403" t="s">
        <v>379</v>
      </c>
      <c r="H403">
        <v>500005</v>
      </c>
      <c r="I403" t="s">
        <v>380</v>
      </c>
      <c r="J403" t="s">
        <v>375</v>
      </c>
      <c r="K403">
        <v>0</v>
      </c>
      <c r="L403">
        <v>50000</v>
      </c>
      <c r="M403">
        <v>-50000</v>
      </c>
      <c r="N403">
        <f t="shared" si="1"/>
        <v>0</v>
      </c>
    </row>
    <row r="404" spans="1:14" x14ac:dyDescent="0.25">
      <c r="A404" t="s">
        <v>356</v>
      </c>
      <c r="B404" s="1">
        <v>42566</v>
      </c>
      <c r="C404">
        <v>1117</v>
      </c>
      <c r="D404" t="s">
        <v>369</v>
      </c>
      <c r="E404" t="s">
        <v>520</v>
      </c>
      <c r="F404" t="s">
        <v>381</v>
      </c>
      <c r="G404" t="s">
        <v>381</v>
      </c>
      <c r="H404">
        <v>500006</v>
      </c>
      <c r="I404" t="s">
        <v>382</v>
      </c>
      <c r="J404" t="s">
        <v>375</v>
      </c>
      <c r="K404">
        <v>100000</v>
      </c>
      <c r="L404">
        <v>0</v>
      </c>
      <c r="M404">
        <v>50000</v>
      </c>
      <c r="N404">
        <f t="shared" si="1"/>
        <v>0</v>
      </c>
    </row>
    <row r="405" spans="1:14" x14ac:dyDescent="0.25">
      <c r="A405" t="s">
        <v>356</v>
      </c>
      <c r="B405" s="1">
        <v>42571</v>
      </c>
      <c r="C405">
        <v>1117</v>
      </c>
      <c r="D405" t="s">
        <v>369</v>
      </c>
      <c r="E405" t="s">
        <v>520</v>
      </c>
      <c r="F405" t="s">
        <v>390</v>
      </c>
      <c r="G405" t="s">
        <v>390</v>
      </c>
      <c r="H405">
        <v>500007</v>
      </c>
      <c r="I405" t="s">
        <v>391</v>
      </c>
      <c r="J405" t="s">
        <v>375</v>
      </c>
      <c r="K405">
        <v>0</v>
      </c>
      <c r="L405">
        <v>50000</v>
      </c>
      <c r="M405">
        <v>0</v>
      </c>
      <c r="N405">
        <f t="shared" si="1"/>
        <v>0</v>
      </c>
    </row>
    <row r="406" spans="1:14" x14ac:dyDescent="0.25">
      <c r="A406" t="s">
        <v>356</v>
      </c>
      <c r="B406" s="1">
        <v>42581</v>
      </c>
      <c r="C406">
        <v>1117</v>
      </c>
      <c r="D406" t="s">
        <v>369</v>
      </c>
      <c r="E406" t="s">
        <v>520</v>
      </c>
      <c r="F406" t="s">
        <v>397</v>
      </c>
      <c r="G406" t="s">
        <v>398</v>
      </c>
      <c r="H406">
        <v>500004</v>
      </c>
      <c r="I406" t="s">
        <v>399</v>
      </c>
      <c r="J406" t="s">
        <v>375</v>
      </c>
      <c r="K406">
        <v>100000</v>
      </c>
      <c r="L406">
        <v>0</v>
      </c>
      <c r="M406">
        <v>100000</v>
      </c>
      <c r="N406">
        <f t="shared" si="1"/>
        <v>0</v>
      </c>
    </row>
    <row r="407" spans="1:14" x14ac:dyDescent="0.25">
      <c r="A407" t="s">
        <v>356</v>
      </c>
      <c r="B407" s="1">
        <v>42552</v>
      </c>
      <c r="C407">
        <v>1300</v>
      </c>
      <c r="D407" t="s">
        <v>369</v>
      </c>
      <c r="E407" t="s">
        <v>521</v>
      </c>
      <c r="F407" t="s">
        <v>371</v>
      </c>
      <c r="K407">
        <v>0</v>
      </c>
      <c r="L407">
        <v>0</v>
      </c>
      <c r="M407">
        <v>0</v>
      </c>
      <c r="N407">
        <f t="shared" si="1"/>
        <v>0</v>
      </c>
    </row>
    <row r="408" spans="1:14" x14ac:dyDescent="0.25">
      <c r="A408" t="s">
        <v>356</v>
      </c>
      <c r="B408" s="1">
        <v>42552</v>
      </c>
      <c r="C408">
        <v>1300</v>
      </c>
      <c r="D408" t="s">
        <v>369</v>
      </c>
      <c r="E408" t="s">
        <v>521</v>
      </c>
      <c r="F408" t="s">
        <v>522</v>
      </c>
      <c r="G408" t="s">
        <v>32</v>
      </c>
      <c r="H408">
        <v>1200059</v>
      </c>
      <c r="I408" t="s">
        <v>523</v>
      </c>
      <c r="J408" t="s">
        <v>524</v>
      </c>
      <c r="K408">
        <v>6188</v>
      </c>
      <c r="L408">
        <v>0</v>
      </c>
      <c r="M408">
        <v>6188</v>
      </c>
      <c r="N408">
        <f t="shared" si="1"/>
        <v>0</v>
      </c>
    </row>
    <row r="409" spans="1:14" x14ac:dyDescent="0.25">
      <c r="A409" t="s">
        <v>356</v>
      </c>
      <c r="B409" s="1">
        <v>42556</v>
      </c>
      <c r="C409">
        <v>1300</v>
      </c>
      <c r="D409" t="s">
        <v>369</v>
      </c>
      <c r="E409" t="s">
        <v>521</v>
      </c>
      <c r="F409" t="s">
        <v>522</v>
      </c>
      <c r="G409" t="s">
        <v>32</v>
      </c>
      <c r="H409">
        <v>1200060</v>
      </c>
      <c r="I409" t="s">
        <v>525</v>
      </c>
      <c r="J409" t="s">
        <v>524</v>
      </c>
      <c r="K409">
        <v>7280</v>
      </c>
      <c r="L409">
        <v>0</v>
      </c>
      <c r="M409">
        <v>13468</v>
      </c>
      <c r="N409">
        <f t="shared" si="1"/>
        <v>0</v>
      </c>
    </row>
    <row r="410" spans="1:14" x14ac:dyDescent="0.25">
      <c r="A410" t="s">
        <v>356</v>
      </c>
      <c r="B410" s="1">
        <v>42566</v>
      </c>
      <c r="C410">
        <v>1300</v>
      </c>
      <c r="D410" t="s">
        <v>369</v>
      </c>
      <c r="E410" t="s">
        <v>521</v>
      </c>
      <c r="F410" t="s">
        <v>522</v>
      </c>
      <c r="G410" t="s">
        <v>32</v>
      </c>
      <c r="H410">
        <v>1200061</v>
      </c>
      <c r="I410" t="s">
        <v>526</v>
      </c>
      <c r="J410" t="s">
        <v>524</v>
      </c>
      <c r="K410">
        <v>7000</v>
      </c>
      <c r="L410">
        <v>0</v>
      </c>
      <c r="M410">
        <v>20468</v>
      </c>
      <c r="N410">
        <f t="shared" si="1"/>
        <v>0</v>
      </c>
    </row>
    <row r="411" spans="1:14" x14ac:dyDescent="0.25">
      <c r="A411" t="s">
        <v>356</v>
      </c>
      <c r="B411" s="1">
        <v>42571</v>
      </c>
      <c r="C411">
        <v>1300</v>
      </c>
      <c r="D411" t="s">
        <v>369</v>
      </c>
      <c r="E411" t="s">
        <v>521</v>
      </c>
      <c r="F411" t="s">
        <v>522</v>
      </c>
      <c r="G411" t="s">
        <v>32</v>
      </c>
      <c r="H411">
        <v>1200062</v>
      </c>
      <c r="I411" t="s">
        <v>527</v>
      </c>
      <c r="J411" t="s">
        <v>524</v>
      </c>
      <c r="K411">
        <v>9100</v>
      </c>
      <c r="L411">
        <v>0</v>
      </c>
      <c r="M411">
        <v>29568</v>
      </c>
      <c r="N411">
        <f t="shared" si="1"/>
        <v>0</v>
      </c>
    </row>
    <row r="412" spans="1:14" x14ac:dyDescent="0.25">
      <c r="A412" t="s">
        <v>356</v>
      </c>
      <c r="B412" s="1">
        <v>42573</v>
      </c>
      <c r="C412">
        <v>1300</v>
      </c>
      <c r="D412" t="s">
        <v>369</v>
      </c>
      <c r="E412" t="s">
        <v>521</v>
      </c>
      <c r="F412" t="s">
        <v>528</v>
      </c>
      <c r="G412" t="s">
        <v>529</v>
      </c>
      <c r="H412">
        <v>6100001</v>
      </c>
      <c r="I412" t="s">
        <v>530</v>
      </c>
      <c r="J412" t="s">
        <v>531</v>
      </c>
      <c r="K412">
        <v>0</v>
      </c>
      <c r="L412">
        <v>798.29</v>
      </c>
      <c r="M412">
        <v>28769.71</v>
      </c>
      <c r="N412">
        <f t="shared" si="1"/>
        <v>0</v>
      </c>
    </row>
    <row r="413" spans="1:14" x14ac:dyDescent="0.25">
      <c r="A413" t="s">
        <v>356</v>
      </c>
      <c r="B413" s="1">
        <v>42573</v>
      </c>
      <c r="C413">
        <v>1300</v>
      </c>
      <c r="D413" t="s">
        <v>369</v>
      </c>
      <c r="E413" t="s">
        <v>521</v>
      </c>
      <c r="F413" t="s">
        <v>528</v>
      </c>
      <c r="G413" t="s">
        <v>529</v>
      </c>
      <c r="H413">
        <v>6100001</v>
      </c>
      <c r="I413" t="s">
        <v>530</v>
      </c>
      <c r="J413" t="s">
        <v>531</v>
      </c>
      <c r="K413">
        <v>0</v>
      </c>
      <c r="L413">
        <v>133.05000000000001</v>
      </c>
      <c r="M413">
        <v>28636.66</v>
      </c>
      <c r="N413">
        <f t="shared" si="1"/>
        <v>0</v>
      </c>
    </row>
    <row r="414" spans="1:14" x14ac:dyDescent="0.25">
      <c r="A414" t="s">
        <v>356</v>
      </c>
      <c r="B414" s="1">
        <v>42573</v>
      </c>
      <c r="C414">
        <v>1300</v>
      </c>
      <c r="D414" t="s">
        <v>369</v>
      </c>
      <c r="E414" t="s">
        <v>521</v>
      </c>
      <c r="F414" t="s">
        <v>528</v>
      </c>
      <c r="G414" t="s">
        <v>529</v>
      </c>
      <c r="H414">
        <v>6100001</v>
      </c>
      <c r="I414" t="s">
        <v>530</v>
      </c>
      <c r="J414" t="s">
        <v>531</v>
      </c>
      <c r="K414">
        <v>0</v>
      </c>
      <c r="L414">
        <v>1206.58</v>
      </c>
      <c r="M414">
        <v>27430.080000000002</v>
      </c>
      <c r="N414">
        <f t="shared" si="1"/>
        <v>0</v>
      </c>
    </row>
    <row r="415" spans="1:14" x14ac:dyDescent="0.25">
      <c r="A415" t="s">
        <v>356</v>
      </c>
      <c r="B415" s="1">
        <v>42573</v>
      </c>
      <c r="C415">
        <v>1300</v>
      </c>
      <c r="D415" t="s">
        <v>369</v>
      </c>
      <c r="E415" t="s">
        <v>521</v>
      </c>
      <c r="F415" t="s">
        <v>528</v>
      </c>
      <c r="G415" t="s">
        <v>529</v>
      </c>
      <c r="H415">
        <v>6100001</v>
      </c>
      <c r="I415" t="s">
        <v>530</v>
      </c>
      <c r="J415" t="s">
        <v>531</v>
      </c>
      <c r="K415">
        <v>0</v>
      </c>
      <c r="L415">
        <v>6623.96</v>
      </c>
      <c r="M415">
        <v>20806.12</v>
      </c>
      <c r="N415">
        <f t="shared" si="1"/>
        <v>0</v>
      </c>
    </row>
    <row r="416" spans="1:14" x14ac:dyDescent="0.25">
      <c r="A416" t="s">
        <v>356</v>
      </c>
      <c r="B416" s="1">
        <v>42573</v>
      </c>
      <c r="C416">
        <v>1300</v>
      </c>
      <c r="D416" t="s">
        <v>369</v>
      </c>
      <c r="E416" t="s">
        <v>521</v>
      </c>
      <c r="F416" t="s">
        <v>528</v>
      </c>
      <c r="G416" t="s">
        <v>529</v>
      </c>
      <c r="H416">
        <v>6100001</v>
      </c>
      <c r="I416" t="s">
        <v>530</v>
      </c>
      <c r="J416" t="s">
        <v>531</v>
      </c>
      <c r="K416">
        <v>0</v>
      </c>
      <c r="L416">
        <v>4415.97</v>
      </c>
      <c r="M416">
        <v>16390.150000000001</v>
      </c>
      <c r="N416">
        <f t="shared" si="1"/>
        <v>0</v>
      </c>
    </row>
    <row r="417" spans="1:14" x14ac:dyDescent="0.25">
      <c r="A417" t="s">
        <v>356</v>
      </c>
      <c r="B417" s="1">
        <v>42581</v>
      </c>
      <c r="C417">
        <v>1300</v>
      </c>
      <c r="D417" t="s">
        <v>369</v>
      </c>
      <c r="E417" t="s">
        <v>521</v>
      </c>
      <c r="F417" t="s">
        <v>522</v>
      </c>
      <c r="G417" t="s">
        <v>32</v>
      </c>
      <c r="H417">
        <v>1200063</v>
      </c>
      <c r="I417" t="s">
        <v>532</v>
      </c>
      <c r="J417" t="s">
        <v>524</v>
      </c>
      <c r="K417">
        <v>15400</v>
      </c>
      <c r="L417">
        <v>0</v>
      </c>
      <c r="M417">
        <v>31790.15</v>
      </c>
      <c r="N417">
        <f t="shared" si="1"/>
        <v>0</v>
      </c>
    </row>
    <row r="418" spans="1:14" x14ac:dyDescent="0.25">
      <c r="A418" t="s">
        <v>356</v>
      </c>
      <c r="B418" s="1">
        <v>42581</v>
      </c>
      <c r="C418">
        <v>1300</v>
      </c>
      <c r="D418" t="s">
        <v>369</v>
      </c>
      <c r="E418" t="s">
        <v>521</v>
      </c>
      <c r="F418" t="s">
        <v>533</v>
      </c>
      <c r="G418" t="s">
        <v>534</v>
      </c>
      <c r="H418">
        <v>3900001</v>
      </c>
      <c r="I418" t="s">
        <v>535</v>
      </c>
      <c r="J418" t="s">
        <v>536</v>
      </c>
      <c r="K418">
        <v>8000</v>
      </c>
      <c r="L418">
        <v>0</v>
      </c>
      <c r="M418">
        <v>39790.15</v>
      </c>
      <c r="N418">
        <f t="shared" si="1"/>
        <v>0</v>
      </c>
    </row>
    <row r="419" spans="1:14" x14ac:dyDescent="0.25">
      <c r="A419" t="s">
        <v>356</v>
      </c>
      <c r="B419" s="1">
        <v>42581</v>
      </c>
      <c r="C419">
        <v>1300</v>
      </c>
      <c r="D419" t="s">
        <v>369</v>
      </c>
      <c r="E419" t="s">
        <v>521</v>
      </c>
      <c r="F419" t="s">
        <v>533</v>
      </c>
      <c r="G419" t="s">
        <v>534</v>
      </c>
      <c r="H419">
        <v>3900001</v>
      </c>
      <c r="I419" t="s">
        <v>535</v>
      </c>
      <c r="J419" t="s">
        <v>536</v>
      </c>
      <c r="K419">
        <v>1500</v>
      </c>
      <c r="L419">
        <v>0</v>
      </c>
      <c r="M419">
        <v>41290.15</v>
      </c>
      <c r="N419">
        <f t="shared" si="1"/>
        <v>0</v>
      </c>
    </row>
    <row r="420" spans="1:14" x14ac:dyDescent="0.25">
      <c r="A420" t="s">
        <v>356</v>
      </c>
      <c r="B420" s="1">
        <v>42581</v>
      </c>
      <c r="C420">
        <v>1300</v>
      </c>
      <c r="D420" t="s">
        <v>369</v>
      </c>
      <c r="E420" t="s">
        <v>521</v>
      </c>
      <c r="F420" t="s">
        <v>537</v>
      </c>
      <c r="G420" t="s">
        <v>538</v>
      </c>
      <c r="H420">
        <v>3900002</v>
      </c>
      <c r="I420" t="s">
        <v>389</v>
      </c>
      <c r="J420" t="s">
        <v>536</v>
      </c>
      <c r="K420">
        <v>240000</v>
      </c>
      <c r="L420">
        <v>0</v>
      </c>
      <c r="M420">
        <v>281290.15000000002</v>
      </c>
      <c r="N420">
        <f t="shared" si="1"/>
        <v>0</v>
      </c>
    </row>
    <row r="421" spans="1:14" x14ac:dyDescent="0.25">
      <c r="A421" t="s">
        <v>356</v>
      </c>
      <c r="B421" s="1">
        <v>42581</v>
      </c>
      <c r="C421">
        <v>1300</v>
      </c>
      <c r="D421" t="s">
        <v>369</v>
      </c>
      <c r="E421" t="s">
        <v>521</v>
      </c>
      <c r="F421" t="s">
        <v>539</v>
      </c>
      <c r="G421" t="s">
        <v>540</v>
      </c>
      <c r="H421">
        <v>3900003</v>
      </c>
      <c r="I421" t="s">
        <v>389</v>
      </c>
      <c r="J421" t="s">
        <v>536</v>
      </c>
      <c r="K421">
        <v>80000</v>
      </c>
      <c r="L421">
        <v>0</v>
      </c>
      <c r="M421">
        <v>361290.15</v>
      </c>
      <c r="N421">
        <f t="shared" si="1"/>
        <v>0</v>
      </c>
    </row>
    <row r="422" spans="1:14" x14ac:dyDescent="0.25">
      <c r="A422" t="s">
        <v>356</v>
      </c>
      <c r="B422" s="1">
        <v>42581</v>
      </c>
      <c r="C422">
        <v>1300</v>
      </c>
      <c r="D422" t="s">
        <v>369</v>
      </c>
      <c r="E422" t="s">
        <v>521</v>
      </c>
      <c r="F422" t="s">
        <v>539</v>
      </c>
      <c r="G422" t="s">
        <v>540</v>
      </c>
      <c r="H422">
        <v>3900003</v>
      </c>
      <c r="I422" t="s">
        <v>389</v>
      </c>
      <c r="J422" t="s">
        <v>536</v>
      </c>
      <c r="K422">
        <v>15000</v>
      </c>
      <c r="L422">
        <v>0</v>
      </c>
      <c r="M422">
        <v>376290.15</v>
      </c>
      <c r="N422">
        <f t="shared" si="1"/>
        <v>0</v>
      </c>
    </row>
    <row r="423" spans="1:14" x14ac:dyDescent="0.25">
      <c r="A423" t="s">
        <v>356</v>
      </c>
      <c r="B423" s="1">
        <v>42581</v>
      </c>
      <c r="C423">
        <v>1300</v>
      </c>
      <c r="D423" t="s">
        <v>369</v>
      </c>
      <c r="E423" t="s">
        <v>521</v>
      </c>
      <c r="F423" t="s">
        <v>539</v>
      </c>
      <c r="G423" t="s">
        <v>540</v>
      </c>
      <c r="H423">
        <v>3900003</v>
      </c>
      <c r="I423" t="s">
        <v>389</v>
      </c>
      <c r="J423" t="s">
        <v>536</v>
      </c>
      <c r="K423">
        <v>50000</v>
      </c>
      <c r="L423">
        <v>0</v>
      </c>
      <c r="M423">
        <v>426290.15</v>
      </c>
      <c r="N423">
        <f t="shared" si="1"/>
        <v>0</v>
      </c>
    </row>
    <row r="424" spans="1:14" x14ac:dyDescent="0.25">
      <c r="A424" t="s">
        <v>356</v>
      </c>
      <c r="B424" s="1">
        <v>42581</v>
      </c>
      <c r="C424">
        <v>1300</v>
      </c>
      <c r="D424" t="s">
        <v>369</v>
      </c>
      <c r="E424" t="s">
        <v>521</v>
      </c>
      <c r="F424" t="s">
        <v>539</v>
      </c>
      <c r="G424" t="s">
        <v>540</v>
      </c>
      <c r="H424">
        <v>3900003</v>
      </c>
      <c r="I424" t="s">
        <v>389</v>
      </c>
      <c r="J424" t="s">
        <v>536</v>
      </c>
      <c r="K424">
        <v>75000</v>
      </c>
      <c r="L424">
        <v>0</v>
      </c>
      <c r="M424">
        <v>501290.15</v>
      </c>
      <c r="N424">
        <f t="shared" si="1"/>
        <v>0</v>
      </c>
    </row>
    <row r="425" spans="1:14" x14ac:dyDescent="0.25">
      <c r="A425" t="s">
        <v>356</v>
      </c>
      <c r="B425" s="1">
        <v>42581</v>
      </c>
      <c r="C425">
        <v>1300</v>
      </c>
      <c r="D425" t="s">
        <v>369</v>
      </c>
      <c r="E425" t="s">
        <v>521</v>
      </c>
      <c r="F425" t="s">
        <v>539</v>
      </c>
      <c r="G425" t="s">
        <v>540</v>
      </c>
      <c r="H425">
        <v>3900003</v>
      </c>
      <c r="I425" t="s">
        <v>389</v>
      </c>
      <c r="J425" t="s">
        <v>536</v>
      </c>
      <c r="K425">
        <v>80000</v>
      </c>
      <c r="L425">
        <v>0</v>
      </c>
      <c r="M425">
        <v>581290.15</v>
      </c>
      <c r="N425">
        <f t="shared" si="1"/>
        <v>0</v>
      </c>
    </row>
    <row r="426" spans="1:14" x14ac:dyDescent="0.25">
      <c r="A426" t="s">
        <v>356</v>
      </c>
      <c r="B426" s="1">
        <v>42581</v>
      </c>
      <c r="C426">
        <v>1300</v>
      </c>
      <c r="D426" t="s">
        <v>369</v>
      </c>
      <c r="E426" t="s">
        <v>521</v>
      </c>
      <c r="F426" t="s">
        <v>539</v>
      </c>
      <c r="G426" t="s">
        <v>540</v>
      </c>
      <c r="H426">
        <v>3900003</v>
      </c>
      <c r="I426" t="s">
        <v>389</v>
      </c>
      <c r="J426" t="s">
        <v>536</v>
      </c>
      <c r="K426">
        <v>15000</v>
      </c>
      <c r="L426">
        <v>0</v>
      </c>
      <c r="M426">
        <v>596290.15</v>
      </c>
      <c r="N426">
        <f t="shared" si="1"/>
        <v>0</v>
      </c>
    </row>
    <row r="427" spans="1:14" x14ac:dyDescent="0.25">
      <c r="A427" t="s">
        <v>356</v>
      </c>
      <c r="B427" s="1">
        <v>42581</v>
      </c>
      <c r="C427">
        <v>1300</v>
      </c>
      <c r="D427" t="s">
        <v>369</v>
      </c>
      <c r="E427" t="s">
        <v>521</v>
      </c>
      <c r="F427" t="s">
        <v>539</v>
      </c>
      <c r="G427" t="s">
        <v>540</v>
      </c>
      <c r="H427">
        <v>3900003</v>
      </c>
      <c r="I427" t="s">
        <v>389</v>
      </c>
      <c r="J427" t="s">
        <v>536</v>
      </c>
      <c r="K427">
        <v>50000</v>
      </c>
      <c r="L427">
        <v>0</v>
      </c>
      <c r="M427">
        <v>646290.15</v>
      </c>
      <c r="N427">
        <f t="shared" si="1"/>
        <v>0</v>
      </c>
    </row>
    <row r="428" spans="1:14" x14ac:dyDescent="0.25">
      <c r="A428" t="s">
        <v>356</v>
      </c>
      <c r="B428" s="1">
        <v>42581</v>
      </c>
      <c r="C428">
        <v>1300</v>
      </c>
      <c r="D428" t="s">
        <v>369</v>
      </c>
      <c r="E428" t="s">
        <v>521</v>
      </c>
      <c r="F428" t="s">
        <v>539</v>
      </c>
      <c r="G428" t="s">
        <v>540</v>
      </c>
      <c r="H428">
        <v>3900003</v>
      </c>
      <c r="I428" t="s">
        <v>389</v>
      </c>
      <c r="J428" t="s">
        <v>536</v>
      </c>
      <c r="K428">
        <v>75000</v>
      </c>
      <c r="L428">
        <v>0</v>
      </c>
      <c r="M428">
        <v>721290.15</v>
      </c>
      <c r="N428">
        <f t="shared" si="1"/>
        <v>0</v>
      </c>
    </row>
    <row r="429" spans="1:14" x14ac:dyDescent="0.25">
      <c r="A429" t="s">
        <v>356</v>
      </c>
      <c r="B429" s="1">
        <v>42581</v>
      </c>
      <c r="C429">
        <v>1300</v>
      </c>
      <c r="D429" t="s">
        <v>369</v>
      </c>
      <c r="E429" t="s">
        <v>521</v>
      </c>
      <c r="F429" t="s">
        <v>539</v>
      </c>
      <c r="G429" t="s">
        <v>540</v>
      </c>
      <c r="H429">
        <v>3900003</v>
      </c>
      <c r="I429" t="s">
        <v>389</v>
      </c>
      <c r="J429" t="s">
        <v>536</v>
      </c>
      <c r="K429">
        <v>160000</v>
      </c>
      <c r="L429">
        <v>0</v>
      </c>
      <c r="M429">
        <v>881290.15</v>
      </c>
      <c r="N429">
        <f t="shared" si="1"/>
        <v>0</v>
      </c>
    </row>
    <row r="430" spans="1:14" x14ac:dyDescent="0.25">
      <c r="A430" t="s">
        <v>356</v>
      </c>
      <c r="B430" s="1">
        <v>42581</v>
      </c>
      <c r="C430">
        <v>1300</v>
      </c>
      <c r="D430" t="s">
        <v>369</v>
      </c>
      <c r="E430" t="s">
        <v>521</v>
      </c>
      <c r="F430" t="s">
        <v>539</v>
      </c>
      <c r="G430" t="s">
        <v>540</v>
      </c>
      <c r="H430">
        <v>3900003</v>
      </c>
      <c r="I430" t="s">
        <v>389</v>
      </c>
      <c r="J430" t="s">
        <v>536</v>
      </c>
      <c r="K430">
        <v>30000</v>
      </c>
      <c r="L430">
        <v>0</v>
      </c>
      <c r="M430">
        <v>911290.15</v>
      </c>
      <c r="N430">
        <f t="shared" si="1"/>
        <v>0</v>
      </c>
    </row>
    <row r="431" spans="1:14" x14ac:dyDescent="0.25">
      <c r="A431" t="s">
        <v>356</v>
      </c>
      <c r="B431" s="1">
        <v>42581</v>
      </c>
      <c r="C431">
        <v>1300</v>
      </c>
      <c r="D431" t="s">
        <v>369</v>
      </c>
      <c r="E431" t="s">
        <v>521</v>
      </c>
      <c r="F431" t="s">
        <v>539</v>
      </c>
      <c r="G431" t="s">
        <v>540</v>
      </c>
      <c r="H431">
        <v>3900003</v>
      </c>
      <c r="I431" t="s">
        <v>389</v>
      </c>
      <c r="J431" t="s">
        <v>536</v>
      </c>
      <c r="K431">
        <v>100000</v>
      </c>
      <c r="L431">
        <v>0</v>
      </c>
      <c r="M431">
        <v>1011290.15</v>
      </c>
      <c r="N431">
        <f t="shared" si="1"/>
        <v>0</v>
      </c>
    </row>
    <row r="432" spans="1:14" x14ac:dyDescent="0.25">
      <c r="A432" t="s">
        <v>356</v>
      </c>
      <c r="B432" s="1">
        <v>42581</v>
      </c>
      <c r="C432">
        <v>1300</v>
      </c>
      <c r="D432" t="s">
        <v>369</v>
      </c>
      <c r="E432" t="s">
        <v>521</v>
      </c>
      <c r="F432" t="s">
        <v>539</v>
      </c>
      <c r="G432" t="s">
        <v>540</v>
      </c>
      <c r="H432">
        <v>3900003</v>
      </c>
      <c r="I432" t="s">
        <v>389</v>
      </c>
      <c r="J432" t="s">
        <v>536</v>
      </c>
      <c r="K432">
        <v>150000</v>
      </c>
      <c r="L432">
        <v>0</v>
      </c>
      <c r="M432">
        <v>1161290.1499999999</v>
      </c>
      <c r="N432">
        <f t="shared" si="1"/>
        <v>0</v>
      </c>
    </row>
    <row r="433" spans="1:14" x14ac:dyDescent="0.25">
      <c r="A433" t="s">
        <v>356</v>
      </c>
      <c r="B433" s="1">
        <v>42581</v>
      </c>
      <c r="C433">
        <v>1300</v>
      </c>
      <c r="D433" t="s">
        <v>369</v>
      </c>
      <c r="E433" t="s">
        <v>521</v>
      </c>
      <c r="F433" t="s">
        <v>541</v>
      </c>
      <c r="G433" t="s">
        <v>542</v>
      </c>
      <c r="H433">
        <v>3900004</v>
      </c>
      <c r="I433" t="s">
        <v>389</v>
      </c>
      <c r="J433" t="s">
        <v>536</v>
      </c>
      <c r="K433">
        <v>80008.34</v>
      </c>
      <c r="L433">
        <v>0</v>
      </c>
      <c r="M433">
        <v>1241298.49</v>
      </c>
      <c r="N433">
        <f t="shared" si="1"/>
        <v>0</v>
      </c>
    </row>
    <row r="434" spans="1:14" x14ac:dyDescent="0.25">
      <c r="A434" t="s">
        <v>356</v>
      </c>
      <c r="B434" s="1">
        <v>42581</v>
      </c>
      <c r="C434">
        <v>1300</v>
      </c>
      <c r="D434" t="s">
        <v>369</v>
      </c>
      <c r="E434" t="s">
        <v>521</v>
      </c>
      <c r="F434" t="s">
        <v>541</v>
      </c>
      <c r="G434" t="s">
        <v>542</v>
      </c>
      <c r="H434">
        <v>3900004</v>
      </c>
      <c r="I434" t="s">
        <v>389</v>
      </c>
      <c r="J434" t="s">
        <v>536</v>
      </c>
      <c r="K434">
        <v>15008.34</v>
      </c>
      <c r="L434">
        <v>0</v>
      </c>
      <c r="M434">
        <v>1256306.83</v>
      </c>
      <c r="N434">
        <f t="shared" si="1"/>
        <v>0</v>
      </c>
    </row>
    <row r="435" spans="1:14" x14ac:dyDescent="0.25">
      <c r="A435" t="s">
        <v>356</v>
      </c>
      <c r="B435" s="1">
        <v>42581</v>
      </c>
      <c r="C435">
        <v>1300</v>
      </c>
      <c r="D435" t="s">
        <v>369</v>
      </c>
      <c r="E435" t="s">
        <v>521</v>
      </c>
      <c r="F435" t="s">
        <v>541</v>
      </c>
      <c r="G435" t="s">
        <v>542</v>
      </c>
      <c r="H435">
        <v>3900004</v>
      </c>
      <c r="I435" t="s">
        <v>389</v>
      </c>
      <c r="J435" t="s">
        <v>536</v>
      </c>
      <c r="K435">
        <v>50008.33</v>
      </c>
      <c r="L435">
        <v>0</v>
      </c>
      <c r="M435">
        <v>1306315.1599999999</v>
      </c>
      <c r="N435">
        <f t="shared" si="1"/>
        <v>0</v>
      </c>
    </row>
    <row r="436" spans="1:14" x14ac:dyDescent="0.25">
      <c r="A436" t="s">
        <v>356</v>
      </c>
      <c r="B436" s="1">
        <v>42581</v>
      </c>
      <c r="C436">
        <v>1300</v>
      </c>
      <c r="D436" t="s">
        <v>369</v>
      </c>
      <c r="E436" t="s">
        <v>521</v>
      </c>
      <c r="F436" t="s">
        <v>541</v>
      </c>
      <c r="G436" t="s">
        <v>542</v>
      </c>
      <c r="H436">
        <v>3900004</v>
      </c>
      <c r="I436" t="s">
        <v>389</v>
      </c>
      <c r="J436" t="s">
        <v>536</v>
      </c>
      <c r="K436">
        <v>75008.34</v>
      </c>
      <c r="L436">
        <v>0</v>
      </c>
      <c r="M436">
        <v>1381323.5</v>
      </c>
      <c r="N436">
        <f t="shared" si="1"/>
        <v>0</v>
      </c>
    </row>
    <row r="437" spans="1:14" x14ac:dyDescent="0.25">
      <c r="A437" t="s">
        <v>356</v>
      </c>
      <c r="B437" s="1">
        <v>42581</v>
      </c>
      <c r="C437">
        <v>1300</v>
      </c>
      <c r="D437" t="s">
        <v>369</v>
      </c>
      <c r="E437" t="s">
        <v>521</v>
      </c>
      <c r="F437" t="s">
        <v>541</v>
      </c>
      <c r="G437" t="s">
        <v>542</v>
      </c>
      <c r="H437">
        <v>3900004</v>
      </c>
      <c r="I437" t="s">
        <v>389</v>
      </c>
      <c r="J437" t="s">
        <v>536</v>
      </c>
      <c r="K437">
        <v>160016.67000000001</v>
      </c>
      <c r="L437">
        <v>0</v>
      </c>
      <c r="M437">
        <v>1541340.17</v>
      </c>
      <c r="N437">
        <f t="shared" si="1"/>
        <v>0</v>
      </c>
    </row>
    <row r="438" spans="1:14" x14ac:dyDescent="0.25">
      <c r="A438" t="s">
        <v>356</v>
      </c>
      <c r="B438" s="1">
        <v>42581</v>
      </c>
      <c r="C438">
        <v>1300</v>
      </c>
      <c r="D438" t="s">
        <v>369</v>
      </c>
      <c r="E438" t="s">
        <v>521</v>
      </c>
      <c r="F438" t="s">
        <v>541</v>
      </c>
      <c r="G438" t="s">
        <v>542</v>
      </c>
      <c r="H438">
        <v>3900004</v>
      </c>
      <c r="I438" t="s">
        <v>389</v>
      </c>
      <c r="J438" t="s">
        <v>536</v>
      </c>
      <c r="K438">
        <v>100016.66</v>
      </c>
      <c r="L438">
        <v>0</v>
      </c>
      <c r="M438">
        <v>1641356.83</v>
      </c>
      <c r="N438">
        <f t="shared" si="1"/>
        <v>0</v>
      </c>
    </row>
    <row r="439" spans="1:14" x14ac:dyDescent="0.25">
      <c r="A439" t="s">
        <v>356</v>
      </c>
      <c r="B439" s="1">
        <v>42581</v>
      </c>
      <c r="C439">
        <v>1300</v>
      </c>
      <c r="D439" t="s">
        <v>369</v>
      </c>
      <c r="E439" t="s">
        <v>521</v>
      </c>
      <c r="F439" t="s">
        <v>541</v>
      </c>
      <c r="G439" t="s">
        <v>542</v>
      </c>
      <c r="H439">
        <v>3900004</v>
      </c>
      <c r="I439" t="s">
        <v>389</v>
      </c>
      <c r="J439" t="s">
        <v>536</v>
      </c>
      <c r="K439">
        <v>150016.67000000001</v>
      </c>
      <c r="L439">
        <v>0</v>
      </c>
      <c r="M439">
        <v>1791373.5</v>
      </c>
      <c r="N439">
        <f t="shared" si="1"/>
        <v>0</v>
      </c>
    </row>
    <row r="440" spans="1:14" x14ac:dyDescent="0.25">
      <c r="A440" t="s">
        <v>356</v>
      </c>
      <c r="B440" s="1">
        <v>42581</v>
      </c>
      <c r="C440">
        <v>1300</v>
      </c>
      <c r="D440" t="s">
        <v>369</v>
      </c>
      <c r="E440" t="s">
        <v>521</v>
      </c>
      <c r="F440" t="s">
        <v>541</v>
      </c>
      <c r="G440" t="s">
        <v>542</v>
      </c>
      <c r="H440">
        <v>3900004</v>
      </c>
      <c r="I440" t="s">
        <v>389</v>
      </c>
      <c r="J440" t="s">
        <v>536</v>
      </c>
      <c r="K440">
        <v>30016.67</v>
      </c>
      <c r="L440">
        <v>0</v>
      </c>
      <c r="M440">
        <v>1821390.17</v>
      </c>
      <c r="N440">
        <f t="shared" si="1"/>
        <v>0</v>
      </c>
    </row>
    <row r="441" spans="1:14" x14ac:dyDescent="0.25">
      <c r="A441" t="s">
        <v>356</v>
      </c>
      <c r="B441" s="1">
        <v>42581</v>
      </c>
      <c r="C441">
        <v>1300</v>
      </c>
      <c r="D441" t="s">
        <v>369</v>
      </c>
      <c r="E441" t="s">
        <v>521</v>
      </c>
      <c r="F441" t="s">
        <v>543</v>
      </c>
      <c r="G441" t="s">
        <v>544</v>
      </c>
      <c r="H441">
        <v>3900005</v>
      </c>
      <c r="I441" t="s">
        <v>409</v>
      </c>
      <c r="J441" t="s">
        <v>536</v>
      </c>
      <c r="K441">
        <v>80008.34</v>
      </c>
      <c r="L441">
        <v>0</v>
      </c>
      <c r="M441">
        <v>1901398.51</v>
      </c>
      <c r="N441">
        <f t="shared" ref="N441:N504" si="2">IF(F441="OPENING BALANCE",M441,0)</f>
        <v>0</v>
      </c>
    </row>
    <row r="442" spans="1:14" x14ac:dyDescent="0.25">
      <c r="A442" t="s">
        <v>356</v>
      </c>
      <c r="B442" s="1">
        <v>42581</v>
      </c>
      <c r="C442">
        <v>1300</v>
      </c>
      <c r="D442" t="s">
        <v>369</v>
      </c>
      <c r="E442" t="s">
        <v>521</v>
      </c>
      <c r="F442" t="s">
        <v>543</v>
      </c>
      <c r="G442" t="s">
        <v>544</v>
      </c>
      <c r="H442">
        <v>3900005</v>
      </c>
      <c r="I442" t="s">
        <v>409</v>
      </c>
      <c r="J442" t="s">
        <v>536</v>
      </c>
      <c r="K442">
        <v>15008.34</v>
      </c>
      <c r="L442">
        <v>0</v>
      </c>
      <c r="M442">
        <v>1916406.85</v>
      </c>
      <c r="N442">
        <f t="shared" si="2"/>
        <v>0</v>
      </c>
    </row>
    <row r="443" spans="1:14" x14ac:dyDescent="0.25">
      <c r="A443" t="s">
        <v>356</v>
      </c>
      <c r="B443" s="1">
        <v>42581</v>
      </c>
      <c r="C443">
        <v>1300</v>
      </c>
      <c r="D443" t="s">
        <v>369</v>
      </c>
      <c r="E443" t="s">
        <v>521</v>
      </c>
      <c r="F443" t="s">
        <v>543</v>
      </c>
      <c r="G443" t="s">
        <v>544</v>
      </c>
      <c r="H443">
        <v>3900005</v>
      </c>
      <c r="I443" t="s">
        <v>409</v>
      </c>
      <c r="J443" t="s">
        <v>536</v>
      </c>
      <c r="K443">
        <v>50008.33</v>
      </c>
      <c r="L443">
        <v>0</v>
      </c>
      <c r="M443">
        <v>1966415.18</v>
      </c>
      <c r="N443">
        <f t="shared" si="2"/>
        <v>0</v>
      </c>
    </row>
    <row r="444" spans="1:14" x14ac:dyDescent="0.25">
      <c r="A444" t="s">
        <v>356</v>
      </c>
      <c r="B444" s="1">
        <v>42581</v>
      </c>
      <c r="C444">
        <v>1300</v>
      </c>
      <c r="D444" t="s">
        <v>369</v>
      </c>
      <c r="E444" t="s">
        <v>521</v>
      </c>
      <c r="F444" t="s">
        <v>543</v>
      </c>
      <c r="G444" t="s">
        <v>544</v>
      </c>
      <c r="H444">
        <v>3900005</v>
      </c>
      <c r="I444" t="s">
        <v>409</v>
      </c>
      <c r="J444" t="s">
        <v>536</v>
      </c>
      <c r="K444">
        <v>75008.34</v>
      </c>
      <c r="L444">
        <v>0</v>
      </c>
      <c r="M444">
        <v>2041423.52</v>
      </c>
      <c r="N444">
        <f t="shared" si="2"/>
        <v>0</v>
      </c>
    </row>
    <row r="445" spans="1:14" x14ac:dyDescent="0.25">
      <c r="A445" t="s">
        <v>356</v>
      </c>
      <c r="B445" s="1">
        <v>42581</v>
      </c>
      <c r="C445">
        <v>1300</v>
      </c>
      <c r="D445" t="s">
        <v>369</v>
      </c>
      <c r="E445" t="s">
        <v>521</v>
      </c>
      <c r="F445" t="s">
        <v>543</v>
      </c>
      <c r="G445" t="s">
        <v>544</v>
      </c>
      <c r="H445">
        <v>3900005</v>
      </c>
      <c r="I445" t="s">
        <v>409</v>
      </c>
      <c r="J445" t="s">
        <v>536</v>
      </c>
      <c r="K445">
        <v>40004.17</v>
      </c>
      <c r="L445">
        <v>0</v>
      </c>
      <c r="M445">
        <v>2081427.69</v>
      </c>
      <c r="N445">
        <f t="shared" si="2"/>
        <v>0</v>
      </c>
    </row>
    <row r="446" spans="1:14" x14ac:dyDescent="0.25">
      <c r="A446" t="s">
        <v>356</v>
      </c>
      <c r="B446" s="1">
        <v>42581</v>
      </c>
      <c r="C446">
        <v>1300</v>
      </c>
      <c r="D446" t="s">
        <v>369</v>
      </c>
      <c r="E446" t="s">
        <v>521</v>
      </c>
      <c r="F446" t="s">
        <v>543</v>
      </c>
      <c r="G446" t="s">
        <v>544</v>
      </c>
      <c r="H446">
        <v>3900005</v>
      </c>
      <c r="I446" t="s">
        <v>409</v>
      </c>
      <c r="J446" t="s">
        <v>536</v>
      </c>
      <c r="K446">
        <v>7504.17</v>
      </c>
      <c r="L446">
        <v>0</v>
      </c>
      <c r="M446">
        <v>2088931.86</v>
      </c>
      <c r="N446">
        <f t="shared" si="2"/>
        <v>0</v>
      </c>
    </row>
    <row r="447" spans="1:14" x14ac:dyDescent="0.25">
      <c r="A447" t="s">
        <v>356</v>
      </c>
      <c r="B447" s="1">
        <v>42581</v>
      </c>
      <c r="C447">
        <v>1300</v>
      </c>
      <c r="D447" t="s">
        <v>369</v>
      </c>
      <c r="E447" t="s">
        <v>521</v>
      </c>
      <c r="F447" t="s">
        <v>543</v>
      </c>
      <c r="G447" t="s">
        <v>544</v>
      </c>
      <c r="H447">
        <v>3900005</v>
      </c>
      <c r="I447" t="s">
        <v>409</v>
      </c>
      <c r="J447" t="s">
        <v>536</v>
      </c>
      <c r="K447">
        <v>25004.17</v>
      </c>
      <c r="L447">
        <v>0</v>
      </c>
      <c r="M447">
        <v>2113936.0299999998</v>
      </c>
      <c r="N447">
        <f t="shared" si="2"/>
        <v>0</v>
      </c>
    </row>
    <row r="448" spans="1:14" x14ac:dyDescent="0.25">
      <c r="A448" t="s">
        <v>356</v>
      </c>
      <c r="B448" s="1">
        <v>42581</v>
      </c>
      <c r="C448">
        <v>1300</v>
      </c>
      <c r="D448" t="s">
        <v>369</v>
      </c>
      <c r="E448" t="s">
        <v>521</v>
      </c>
      <c r="F448" t="s">
        <v>543</v>
      </c>
      <c r="G448" t="s">
        <v>544</v>
      </c>
      <c r="H448">
        <v>3900005</v>
      </c>
      <c r="I448" t="s">
        <v>409</v>
      </c>
      <c r="J448" t="s">
        <v>536</v>
      </c>
      <c r="K448">
        <v>37504.17</v>
      </c>
      <c r="L448">
        <v>0</v>
      </c>
      <c r="M448">
        <v>2151440.2000000002</v>
      </c>
      <c r="N448">
        <f t="shared" si="2"/>
        <v>0</v>
      </c>
    </row>
    <row r="449" spans="1:14" x14ac:dyDescent="0.25">
      <c r="A449" t="s">
        <v>356</v>
      </c>
      <c r="B449" s="1">
        <v>42582</v>
      </c>
      <c r="C449">
        <v>1300</v>
      </c>
      <c r="D449" t="s">
        <v>369</v>
      </c>
      <c r="E449" t="s">
        <v>521</v>
      </c>
      <c r="H449">
        <v>5600001</v>
      </c>
      <c r="I449" t="s">
        <v>443</v>
      </c>
      <c r="J449" t="s">
        <v>536</v>
      </c>
      <c r="K449">
        <v>523200</v>
      </c>
      <c r="L449">
        <v>0</v>
      </c>
      <c r="M449">
        <v>2674640.2000000002</v>
      </c>
      <c r="N449">
        <f t="shared" si="2"/>
        <v>0</v>
      </c>
    </row>
    <row r="450" spans="1:14" x14ac:dyDescent="0.25">
      <c r="A450" t="s">
        <v>356</v>
      </c>
      <c r="B450" s="1">
        <v>42582</v>
      </c>
      <c r="C450">
        <v>1300</v>
      </c>
      <c r="D450" t="s">
        <v>369</v>
      </c>
      <c r="E450" t="s">
        <v>521</v>
      </c>
      <c r="H450">
        <v>4900002</v>
      </c>
      <c r="I450" t="s">
        <v>545</v>
      </c>
      <c r="J450" t="s">
        <v>546</v>
      </c>
      <c r="K450">
        <v>40614.33</v>
      </c>
      <c r="L450">
        <v>0</v>
      </c>
      <c r="M450">
        <v>2715254.53</v>
      </c>
      <c r="N450">
        <f t="shared" si="2"/>
        <v>0</v>
      </c>
    </row>
    <row r="451" spans="1:14" x14ac:dyDescent="0.25">
      <c r="A451" t="s">
        <v>356</v>
      </c>
      <c r="B451" s="1">
        <v>42582</v>
      </c>
      <c r="C451">
        <v>1300</v>
      </c>
      <c r="D451" t="s">
        <v>369</v>
      </c>
      <c r="E451" t="s">
        <v>521</v>
      </c>
      <c r="H451">
        <v>4900002</v>
      </c>
      <c r="I451" t="s">
        <v>545</v>
      </c>
      <c r="J451" t="s">
        <v>546</v>
      </c>
      <c r="K451">
        <v>331198.03999999998</v>
      </c>
      <c r="L451">
        <v>0</v>
      </c>
      <c r="M451">
        <v>3046452.57</v>
      </c>
      <c r="N451">
        <f t="shared" si="2"/>
        <v>0</v>
      </c>
    </row>
    <row r="452" spans="1:14" x14ac:dyDescent="0.25">
      <c r="A452" t="s">
        <v>356</v>
      </c>
      <c r="B452" s="1">
        <v>42582</v>
      </c>
      <c r="C452">
        <v>1300</v>
      </c>
      <c r="D452" t="s">
        <v>369</v>
      </c>
      <c r="E452" t="s">
        <v>521</v>
      </c>
      <c r="G452" t="s">
        <v>547</v>
      </c>
      <c r="H452">
        <v>6600002</v>
      </c>
      <c r="I452" t="s">
        <v>548</v>
      </c>
      <c r="J452" t="s">
        <v>549</v>
      </c>
      <c r="K452">
        <v>0</v>
      </c>
      <c r="L452">
        <v>0</v>
      </c>
      <c r="M452">
        <v>3046452.57</v>
      </c>
      <c r="N452">
        <f t="shared" si="2"/>
        <v>0</v>
      </c>
    </row>
    <row r="453" spans="1:14" x14ac:dyDescent="0.25">
      <c r="A453" t="s">
        <v>356</v>
      </c>
      <c r="B453" s="1">
        <v>42582</v>
      </c>
      <c r="C453">
        <v>1300</v>
      </c>
      <c r="D453" t="s">
        <v>369</v>
      </c>
      <c r="E453" t="s">
        <v>521</v>
      </c>
      <c r="G453" t="s">
        <v>547</v>
      </c>
      <c r="H453">
        <v>6600002</v>
      </c>
      <c r="I453" t="s">
        <v>548</v>
      </c>
      <c r="J453" t="s">
        <v>549</v>
      </c>
      <c r="K453">
        <v>0</v>
      </c>
      <c r="L453">
        <v>0</v>
      </c>
      <c r="M453">
        <v>3046452.57</v>
      </c>
      <c r="N453">
        <f t="shared" si="2"/>
        <v>0</v>
      </c>
    </row>
    <row r="454" spans="1:14" x14ac:dyDescent="0.25">
      <c r="A454" t="s">
        <v>356</v>
      </c>
      <c r="B454" s="1">
        <v>42582</v>
      </c>
      <c r="C454">
        <v>1300</v>
      </c>
      <c r="D454" t="s">
        <v>369</v>
      </c>
      <c r="E454" t="s">
        <v>521</v>
      </c>
      <c r="G454" t="s">
        <v>547</v>
      </c>
      <c r="H454">
        <v>6600002</v>
      </c>
      <c r="I454" t="s">
        <v>548</v>
      </c>
      <c r="J454" t="s">
        <v>549</v>
      </c>
      <c r="K454">
        <v>0</v>
      </c>
      <c r="L454">
        <v>0</v>
      </c>
      <c r="M454">
        <v>3046452.57</v>
      </c>
      <c r="N454">
        <f t="shared" si="2"/>
        <v>0</v>
      </c>
    </row>
    <row r="455" spans="1:14" x14ac:dyDescent="0.25">
      <c r="A455" t="s">
        <v>356</v>
      </c>
      <c r="B455" s="1">
        <v>42582</v>
      </c>
      <c r="C455">
        <v>1300</v>
      </c>
      <c r="D455" t="s">
        <v>369</v>
      </c>
      <c r="E455" t="s">
        <v>521</v>
      </c>
      <c r="H455">
        <v>4900001</v>
      </c>
      <c r="I455" t="s">
        <v>545</v>
      </c>
      <c r="J455" t="s">
        <v>531</v>
      </c>
      <c r="K455">
        <v>0</v>
      </c>
      <c r="L455">
        <v>40614.33</v>
      </c>
      <c r="M455">
        <v>3005838.24</v>
      </c>
      <c r="N455">
        <f t="shared" si="2"/>
        <v>0</v>
      </c>
    </row>
    <row r="456" spans="1:14" x14ac:dyDescent="0.25">
      <c r="A456" t="s">
        <v>356</v>
      </c>
      <c r="B456" s="1">
        <v>42582</v>
      </c>
      <c r="C456">
        <v>1300</v>
      </c>
      <c r="D456" t="s">
        <v>369</v>
      </c>
      <c r="E456" t="s">
        <v>521</v>
      </c>
      <c r="H456">
        <v>4900001</v>
      </c>
      <c r="I456" t="s">
        <v>545</v>
      </c>
      <c r="J456" t="s">
        <v>531</v>
      </c>
      <c r="K456">
        <v>0</v>
      </c>
      <c r="L456">
        <v>331198.03999999998</v>
      </c>
      <c r="M456">
        <v>2674640.2000000002</v>
      </c>
      <c r="N456">
        <f t="shared" si="2"/>
        <v>0</v>
      </c>
    </row>
    <row r="457" spans="1:14" x14ac:dyDescent="0.25">
      <c r="A457" t="s">
        <v>356</v>
      </c>
      <c r="B457" s="1">
        <v>42582</v>
      </c>
      <c r="C457">
        <v>1300</v>
      </c>
      <c r="D457" t="s">
        <v>369</v>
      </c>
      <c r="E457" t="s">
        <v>521</v>
      </c>
      <c r="H457">
        <v>4900003</v>
      </c>
      <c r="I457" t="s">
        <v>550</v>
      </c>
      <c r="J457" t="s">
        <v>531</v>
      </c>
      <c r="K457">
        <v>0</v>
      </c>
      <c r="L457">
        <v>406143.33</v>
      </c>
      <c r="M457">
        <v>2268496.87</v>
      </c>
      <c r="N457">
        <f t="shared" si="2"/>
        <v>0</v>
      </c>
    </row>
    <row r="458" spans="1:14" x14ac:dyDescent="0.25">
      <c r="A458" t="s">
        <v>356</v>
      </c>
      <c r="B458" s="1">
        <v>42582</v>
      </c>
      <c r="C458">
        <v>1300</v>
      </c>
      <c r="D458" t="s">
        <v>369</v>
      </c>
      <c r="E458" t="s">
        <v>521</v>
      </c>
      <c r="H458">
        <v>4900003</v>
      </c>
      <c r="I458" t="s">
        <v>550</v>
      </c>
      <c r="J458" t="s">
        <v>531</v>
      </c>
      <c r="K458">
        <v>0</v>
      </c>
      <c r="L458">
        <v>331198.03999999998</v>
      </c>
      <c r="M458">
        <v>1937298.83</v>
      </c>
      <c r="N458">
        <f t="shared" si="2"/>
        <v>0</v>
      </c>
    </row>
    <row r="459" spans="1:14" x14ac:dyDescent="0.25">
      <c r="A459" t="s">
        <v>356</v>
      </c>
      <c r="B459" s="1">
        <v>42582</v>
      </c>
      <c r="C459">
        <v>1300</v>
      </c>
      <c r="D459" t="s">
        <v>369</v>
      </c>
      <c r="E459" t="s">
        <v>521</v>
      </c>
      <c r="G459" t="s">
        <v>547</v>
      </c>
      <c r="H459">
        <v>6600001</v>
      </c>
      <c r="I459" t="s">
        <v>548</v>
      </c>
      <c r="J459" t="s">
        <v>531</v>
      </c>
      <c r="K459">
        <v>0</v>
      </c>
      <c r="L459">
        <v>1596.58</v>
      </c>
      <c r="M459">
        <v>1935702.25</v>
      </c>
      <c r="N459">
        <f t="shared" si="2"/>
        <v>0</v>
      </c>
    </row>
    <row r="460" spans="1:14" x14ac:dyDescent="0.25">
      <c r="A460" t="s">
        <v>356</v>
      </c>
      <c r="B460" s="1">
        <v>42582</v>
      </c>
      <c r="C460">
        <v>1300</v>
      </c>
      <c r="D460" t="s">
        <v>369</v>
      </c>
      <c r="E460" t="s">
        <v>521</v>
      </c>
      <c r="G460" t="s">
        <v>547</v>
      </c>
      <c r="H460">
        <v>6600001</v>
      </c>
      <c r="I460" t="s">
        <v>548</v>
      </c>
      <c r="J460" t="s">
        <v>531</v>
      </c>
      <c r="K460">
        <v>0</v>
      </c>
      <c r="L460">
        <v>737.36</v>
      </c>
      <c r="M460">
        <v>1934964.89</v>
      </c>
      <c r="N460">
        <f t="shared" si="2"/>
        <v>0</v>
      </c>
    </row>
    <row r="461" spans="1:14" x14ac:dyDescent="0.25">
      <c r="A461" t="s">
        <v>356</v>
      </c>
      <c r="B461" s="1">
        <v>42582</v>
      </c>
      <c r="C461">
        <v>1300</v>
      </c>
      <c r="D461" t="s">
        <v>369</v>
      </c>
      <c r="E461" t="s">
        <v>521</v>
      </c>
      <c r="G461" t="s">
        <v>547</v>
      </c>
      <c r="H461">
        <v>6600001</v>
      </c>
      <c r="I461" t="s">
        <v>548</v>
      </c>
      <c r="J461" t="s">
        <v>531</v>
      </c>
      <c r="K461">
        <v>0</v>
      </c>
      <c r="L461">
        <v>9684.11</v>
      </c>
      <c r="M461">
        <v>1925280.78</v>
      </c>
      <c r="N461">
        <f t="shared" si="2"/>
        <v>0</v>
      </c>
    </row>
    <row r="462" spans="1:14" x14ac:dyDescent="0.25">
      <c r="A462" t="s">
        <v>356</v>
      </c>
      <c r="B462" s="1">
        <v>42552</v>
      </c>
      <c r="C462">
        <v>1350</v>
      </c>
      <c r="D462" t="s">
        <v>369</v>
      </c>
      <c r="E462" t="s">
        <v>551</v>
      </c>
      <c r="F462" t="s">
        <v>371</v>
      </c>
      <c r="K462">
        <v>0</v>
      </c>
      <c r="L462">
        <v>0</v>
      </c>
      <c r="M462">
        <v>0</v>
      </c>
      <c r="N462">
        <f t="shared" si="2"/>
        <v>0</v>
      </c>
    </row>
    <row r="463" spans="1:14" x14ac:dyDescent="0.25">
      <c r="A463" t="s">
        <v>356</v>
      </c>
      <c r="B463" s="1">
        <v>42552</v>
      </c>
      <c r="C463">
        <v>1350</v>
      </c>
      <c r="D463" t="s">
        <v>369</v>
      </c>
      <c r="E463" t="s">
        <v>551</v>
      </c>
      <c r="F463" t="s">
        <v>453</v>
      </c>
      <c r="G463" t="s">
        <v>256</v>
      </c>
      <c r="H463">
        <v>1500004</v>
      </c>
      <c r="I463" t="s">
        <v>454</v>
      </c>
      <c r="J463" t="s">
        <v>455</v>
      </c>
      <c r="K463">
        <v>0</v>
      </c>
      <c r="L463">
        <v>135.6</v>
      </c>
      <c r="M463">
        <v>-135.6</v>
      </c>
      <c r="N463">
        <f t="shared" si="2"/>
        <v>0</v>
      </c>
    </row>
    <row r="464" spans="1:14" x14ac:dyDescent="0.25">
      <c r="A464" t="s">
        <v>356</v>
      </c>
      <c r="B464" s="1">
        <v>42552</v>
      </c>
      <c r="C464">
        <v>1350</v>
      </c>
      <c r="D464" t="s">
        <v>369</v>
      </c>
      <c r="E464" t="s">
        <v>551</v>
      </c>
      <c r="F464" t="s">
        <v>456</v>
      </c>
      <c r="G464" t="s">
        <v>262</v>
      </c>
      <c r="H464">
        <v>1500008</v>
      </c>
      <c r="I464" t="s">
        <v>457</v>
      </c>
      <c r="J464" t="s">
        <v>455</v>
      </c>
      <c r="K464">
        <v>0</v>
      </c>
      <c r="L464">
        <v>561</v>
      </c>
      <c r="M464">
        <v>-696.6</v>
      </c>
      <c r="N464">
        <f t="shared" si="2"/>
        <v>0</v>
      </c>
    </row>
    <row r="465" spans="1:14" x14ac:dyDescent="0.25">
      <c r="A465" t="s">
        <v>356</v>
      </c>
      <c r="B465" s="1">
        <v>42556</v>
      </c>
      <c r="C465">
        <v>1350</v>
      </c>
      <c r="D465" t="s">
        <v>369</v>
      </c>
      <c r="E465" t="s">
        <v>551</v>
      </c>
      <c r="F465" t="s">
        <v>453</v>
      </c>
      <c r="G465" t="s">
        <v>256</v>
      </c>
      <c r="H465">
        <v>1500005</v>
      </c>
      <c r="I465" t="s">
        <v>464</v>
      </c>
      <c r="J465" t="s">
        <v>455</v>
      </c>
      <c r="K465">
        <v>0</v>
      </c>
      <c r="L465">
        <v>2520</v>
      </c>
      <c r="M465">
        <v>-3216.6</v>
      </c>
      <c r="N465">
        <f t="shared" si="2"/>
        <v>0</v>
      </c>
    </row>
    <row r="466" spans="1:14" x14ac:dyDescent="0.25">
      <c r="A466" t="s">
        <v>356</v>
      </c>
      <c r="B466" s="1">
        <v>42556</v>
      </c>
      <c r="C466">
        <v>1350</v>
      </c>
      <c r="D466" t="s">
        <v>369</v>
      </c>
      <c r="E466" t="s">
        <v>551</v>
      </c>
      <c r="F466" t="s">
        <v>552</v>
      </c>
      <c r="G466" t="s">
        <v>278</v>
      </c>
      <c r="H466">
        <v>1600007</v>
      </c>
      <c r="I466" t="s">
        <v>553</v>
      </c>
      <c r="J466" t="s">
        <v>418</v>
      </c>
      <c r="K466">
        <v>0</v>
      </c>
      <c r="L466">
        <v>12300</v>
      </c>
      <c r="M466">
        <v>-15516.6</v>
      </c>
      <c r="N466">
        <f t="shared" si="2"/>
        <v>0</v>
      </c>
    </row>
    <row r="467" spans="1:14" x14ac:dyDescent="0.25">
      <c r="A467" t="s">
        <v>356</v>
      </c>
      <c r="B467" s="1">
        <v>42558</v>
      </c>
      <c r="C467">
        <v>1350</v>
      </c>
      <c r="D467" t="s">
        <v>369</v>
      </c>
      <c r="E467" t="s">
        <v>551</v>
      </c>
      <c r="F467" t="s">
        <v>453</v>
      </c>
      <c r="G467" t="s">
        <v>256</v>
      </c>
      <c r="H467">
        <v>1500006</v>
      </c>
      <c r="I467" t="s">
        <v>465</v>
      </c>
      <c r="J467" t="s">
        <v>455</v>
      </c>
      <c r="K467">
        <v>0</v>
      </c>
      <c r="L467">
        <v>129.6</v>
      </c>
      <c r="M467">
        <v>-15646.2</v>
      </c>
      <c r="N467">
        <f t="shared" si="2"/>
        <v>0</v>
      </c>
    </row>
    <row r="468" spans="1:14" x14ac:dyDescent="0.25">
      <c r="A468" t="s">
        <v>356</v>
      </c>
      <c r="B468" s="1">
        <v>42561</v>
      </c>
      <c r="C468">
        <v>1350</v>
      </c>
      <c r="D468" t="s">
        <v>369</v>
      </c>
      <c r="E468" t="s">
        <v>551</v>
      </c>
      <c r="F468" t="s">
        <v>456</v>
      </c>
      <c r="G468" t="s">
        <v>262</v>
      </c>
      <c r="H468">
        <v>1500009</v>
      </c>
      <c r="I468" t="s">
        <v>467</v>
      </c>
      <c r="J468" t="s">
        <v>455</v>
      </c>
      <c r="K468">
        <v>0</v>
      </c>
      <c r="L468">
        <v>66.599999999999994</v>
      </c>
      <c r="M468">
        <v>-15712.8</v>
      </c>
      <c r="N468">
        <f t="shared" si="2"/>
        <v>0</v>
      </c>
    </row>
    <row r="469" spans="1:14" x14ac:dyDescent="0.25">
      <c r="A469" t="s">
        <v>356</v>
      </c>
      <c r="B469" s="1">
        <v>42571</v>
      </c>
      <c r="C469">
        <v>1350</v>
      </c>
      <c r="D469" t="s">
        <v>369</v>
      </c>
      <c r="E469" t="s">
        <v>551</v>
      </c>
      <c r="F469" t="s">
        <v>554</v>
      </c>
      <c r="G469" t="s">
        <v>294</v>
      </c>
      <c r="H469">
        <v>1600008</v>
      </c>
      <c r="I469" t="s">
        <v>555</v>
      </c>
      <c r="J469" t="s">
        <v>418</v>
      </c>
      <c r="K469">
        <v>0</v>
      </c>
      <c r="L469">
        <v>60</v>
      </c>
      <c r="M469">
        <v>-15772.8</v>
      </c>
      <c r="N469">
        <f t="shared" si="2"/>
        <v>0</v>
      </c>
    </row>
    <row r="470" spans="1:14" x14ac:dyDescent="0.25">
      <c r="A470" t="s">
        <v>356</v>
      </c>
      <c r="B470" s="1">
        <v>42571</v>
      </c>
      <c r="C470">
        <v>1350</v>
      </c>
      <c r="D470" t="s">
        <v>369</v>
      </c>
      <c r="E470" t="s">
        <v>551</v>
      </c>
      <c r="F470" t="s">
        <v>469</v>
      </c>
      <c r="G470" t="s">
        <v>289</v>
      </c>
      <c r="H470">
        <v>1500001</v>
      </c>
      <c r="I470" t="s">
        <v>470</v>
      </c>
      <c r="J470" t="s">
        <v>455</v>
      </c>
      <c r="K470">
        <v>0</v>
      </c>
      <c r="L470">
        <v>300</v>
      </c>
      <c r="M470">
        <v>-16072.8</v>
      </c>
      <c r="N470">
        <f t="shared" si="2"/>
        <v>0</v>
      </c>
    </row>
    <row r="471" spans="1:14" x14ac:dyDescent="0.25">
      <c r="A471" t="s">
        <v>356</v>
      </c>
      <c r="B471" s="1">
        <v>42573</v>
      </c>
      <c r="C471">
        <v>1350</v>
      </c>
      <c r="D471" t="s">
        <v>369</v>
      </c>
      <c r="E471" t="s">
        <v>551</v>
      </c>
      <c r="F471" t="s">
        <v>473</v>
      </c>
      <c r="G471" t="s">
        <v>302</v>
      </c>
      <c r="H471">
        <v>6200001</v>
      </c>
      <c r="I471" t="s">
        <v>475</v>
      </c>
      <c r="J471" t="s">
        <v>455</v>
      </c>
      <c r="K471">
        <v>0</v>
      </c>
      <c r="L471">
        <v>1108.44</v>
      </c>
      <c r="M471">
        <v>-17181.240000000002</v>
      </c>
      <c r="N471">
        <f t="shared" si="2"/>
        <v>0</v>
      </c>
    </row>
    <row r="472" spans="1:14" x14ac:dyDescent="0.25">
      <c r="A472" t="s">
        <v>356</v>
      </c>
      <c r="B472" s="1">
        <v>42573</v>
      </c>
      <c r="C472">
        <v>1350</v>
      </c>
      <c r="D472" t="s">
        <v>369</v>
      </c>
      <c r="E472" t="s">
        <v>551</v>
      </c>
      <c r="F472" t="s">
        <v>473</v>
      </c>
      <c r="G472" t="s">
        <v>302</v>
      </c>
      <c r="H472">
        <v>1500007</v>
      </c>
      <c r="I472" t="s">
        <v>474</v>
      </c>
      <c r="J472" t="s">
        <v>455</v>
      </c>
      <c r="K472">
        <v>0</v>
      </c>
      <c r="L472">
        <v>180</v>
      </c>
      <c r="M472">
        <v>-17361.240000000002</v>
      </c>
      <c r="N472">
        <f t="shared" si="2"/>
        <v>0</v>
      </c>
    </row>
    <row r="473" spans="1:14" x14ac:dyDescent="0.25">
      <c r="A473" t="s">
        <v>356</v>
      </c>
      <c r="B473" s="1">
        <v>42581</v>
      </c>
      <c r="C473">
        <v>1350</v>
      </c>
      <c r="D473" t="s">
        <v>369</v>
      </c>
      <c r="E473" t="s">
        <v>551</v>
      </c>
      <c r="F473" t="s">
        <v>493</v>
      </c>
      <c r="G473" t="s">
        <v>319</v>
      </c>
      <c r="H473">
        <v>3200001</v>
      </c>
      <c r="I473" t="s">
        <v>494</v>
      </c>
      <c r="J473" t="s">
        <v>455</v>
      </c>
      <c r="K473">
        <v>0</v>
      </c>
      <c r="L473">
        <v>2040</v>
      </c>
      <c r="M473">
        <v>-19401.240000000002</v>
      </c>
      <c r="N473">
        <f t="shared" si="2"/>
        <v>0</v>
      </c>
    </row>
    <row r="474" spans="1:14" x14ac:dyDescent="0.25">
      <c r="A474" t="s">
        <v>356</v>
      </c>
      <c r="B474" s="1">
        <v>42581</v>
      </c>
      <c r="C474">
        <v>1350</v>
      </c>
      <c r="D474" t="s">
        <v>369</v>
      </c>
      <c r="E474" t="s">
        <v>551</v>
      </c>
      <c r="F474" t="s">
        <v>489</v>
      </c>
      <c r="G474" t="s">
        <v>262</v>
      </c>
      <c r="H474">
        <v>3300001</v>
      </c>
      <c r="I474" t="s">
        <v>495</v>
      </c>
      <c r="J474" t="s">
        <v>455</v>
      </c>
      <c r="K474">
        <v>0</v>
      </c>
      <c r="L474">
        <v>36900</v>
      </c>
      <c r="M474">
        <v>-56301.24</v>
      </c>
      <c r="N474">
        <f t="shared" si="2"/>
        <v>0</v>
      </c>
    </row>
    <row r="475" spans="1:14" x14ac:dyDescent="0.25">
      <c r="A475" t="s">
        <v>356</v>
      </c>
      <c r="B475" s="1">
        <v>42581</v>
      </c>
      <c r="C475">
        <v>1350</v>
      </c>
      <c r="D475" t="s">
        <v>369</v>
      </c>
      <c r="E475" t="s">
        <v>551</v>
      </c>
      <c r="F475" t="s">
        <v>496</v>
      </c>
      <c r="G475" t="s">
        <v>302</v>
      </c>
      <c r="H475">
        <v>3400001</v>
      </c>
      <c r="I475" t="s">
        <v>497</v>
      </c>
      <c r="J475" t="s">
        <v>455</v>
      </c>
      <c r="K475">
        <v>0</v>
      </c>
      <c r="L475">
        <v>300</v>
      </c>
      <c r="M475">
        <v>-56601.24</v>
      </c>
      <c r="N475">
        <f t="shared" si="2"/>
        <v>0</v>
      </c>
    </row>
    <row r="476" spans="1:14" x14ac:dyDescent="0.25">
      <c r="A476" t="s">
        <v>356</v>
      </c>
      <c r="B476" s="1">
        <v>42581</v>
      </c>
      <c r="C476">
        <v>1350</v>
      </c>
      <c r="D476" t="s">
        <v>369</v>
      </c>
      <c r="E476" t="s">
        <v>551</v>
      </c>
      <c r="F476" t="s">
        <v>496</v>
      </c>
      <c r="G476" t="s">
        <v>302</v>
      </c>
      <c r="H476">
        <v>3500001</v>
      </c>
      <c r="I476" t="s">
        <v>498</v>
      </c>
      <c r="J476" t="s">
        <v>455</v>
      </c>
      <c r="K476">
        <v>0</v>
      </c>
      <c r="L476">
        <v>19800</v>
      </c>
      <c r="M476">
        <v>-76401.240000000005</v>
      </c>
      <c r="N476">
        <f t="shared" si="2"/>
        <v>0</v>
      </c>
    </row>
    <row r="477" spans="1:14" x14ac:dyDescent="0.25">
      <c r="A477" t="s">
        <v>356</v>
      </c>
      <c r="B477" s="1">
        <v>42581</v>
      </c>
      <c r="C477">
        <v>1350</v>
      </c>
      <c r="D477" t="s">
        <v>369</v>
      </c>
      <c r="E477" t="s">
        <v>551</v>
      </c>
      <c r="F477" t="s">
        <v>499</v>
      </c>
      <c r="G477" t="s">
        <v>289</v>
      </c>
      <c r="H477">
        <v>3600001</v>
      </c>
      <c r="I477" t="s">
        <v>500</v>
      </c>
      <c r="J477" t="s">
        <v>455</v>
      </c>
      <c r="K477">
        <v>0</v>
      </c>
      <c r="L477">
        <v>19800</v>
      </c>
      <c r="M477">
        <v>-96201.24</v>
      </c>
      <c r="N477">
        <f t="shared" si="2"/>
        <v>0</v>
      </c>
    </row>
    <row r="478" spans="1:14" x14ac:dyDescent="0.25">
      <c r="A478" t="s">
        <v>356</v>
      </c>
      <c r="B478" s="1">
        <v>42581</v>
      </c>
      <c r="C478">
        <v>1350</v>
      </c>
      <c r="D478" t="s">
        <v>369</v>
      </c>
      <c r="E478" t="s">
        <v>551</v>
      </c>
      <c r="F478" t="s">
        <v>556</v>
      </c>
      <c r="G478" t="s">
        <v>336</v>
      </c>
      <c r="H478">
        <v>1600006</v>
      </c>
      <c r="I478" t="s">
        <v>557</v>
      </c>
      <c r="J478" t="s">
        <v>418</v>
      </c>
      <c r="K478">
        <v>0</v>
      </c>
      <c r="L478">
        <v>238.5</v>
      </c>
      <c r="M478">
        <v>-96439.74</v>
      </c>
      <c r="N478">
        <f t="shared" si="2"/>
        <v>0</v>
      </c>
    </row>
    <row r="479" spans="1:14" x14ac:dyDescent="0.25">
      <c r="A479" t="s">
        <v>356</v>
      </c>
      <c r="B479" s="1">
        <v>42552</v>
      </c>
      <c r="C479">
        <v>1351</v>
      </c>
      <c r="D479" t="s">
        <v>369</v>
      </c>
      <c r="E479" t="s">
        <v>558</v>
      </c>
      <c r="F479" t="s">
        <v>371</v>
      </c>
      <c r="K479">
        <v>0</v>
      </c>
      <c r="L479">
        <v>0</v>
      </c>
      <c r="M479">
        <v>0</v>
      </c>
      <c r="N479">
        <f t="shared" si="2"/>
        <v>0</v>
      </c>
    </row>
    <row r="480" spans="1:14" x14ac:dyDescent="0.25">
      <c r="A480" t="s">
        <v>356</v>
      </c>
      <c r="B480" s="1">
        <v>42553</v>
      </c>
      <c r="C480">
        <v>1351</v>
      </c>
      <c r="D480" t="s">
        <v>369</v>
      </c>
      <c r="E480" t="s">
        <v>558</v>
      </c>
      <c r="F480" t="s">
        <v>559</v>
      </c>
      <c r="G480" t="s">
        <v>63</v>
      </c>
      <c r="H480">
        <v>1200009</v>
      </c>
      <c r="I480" t="s">
        <v>560</v>
      </c>
      <c r="J480" t="s">
        <v>524</v>
      </c>
      <c r="K480">
        <v>120</v>
      </c>
      <c r="L480">
        <v>0</v>
      </c>
      <c r="M480">
        <v>120</v>
      </c>
      <c r="N480">
        <f t="shared" si="2"/>
        <v>0</v>
      </c>
    </row>
    <row r="481" spans="1:14" x14ac:dyDescent="0.25">
      <c r="A481" t="s">
        <v>356</v>
      </c>
      <c r="B481" s="1">
        <v>42553</v>
      </c>
      <c r="C481">
        <v>1351</v>
      </c>
      <c r="D481" t="s">
        <v>369</v>
      </c>
      <c r="E481" t="s">
        <v>558</v>
      </c>
      <c r="F481" t="s">
        <v>561</v>
      </c>
      <c r="G481" t="s">
        <v>53</v>
      </c>
      <c r="H481">
        <v>1200024</v>
      </c>
      <c r="I481" t="s">
        <v>562</v>
      </c>
      <c r="J481" t="s">
        <v>524</v>
      </c>
      <c r="K481">
        <v>660</v>
      </c>
      <c r="L481">
        <v>0</v>
      </c>
      <c r="M481">
        <v>780</v>
      </c>
      <c r="N481">
        <f t="shared" si="2"/>
        <v>0</v>
      </c>
    </row>
    <row r="482" spans="1:14" x14ac:dyDescent="0.25">
      <c r="A482" t="s">
        <v>356</v>
      </c>
      <c r="B482" s="1">
        <v>42553</v>
      </c>
      <c r="C482">
        <v>1351</v>
      </c>
      <c r="D482" t="s">
        <v>369</v>
      </c>
      <c r="E482" t="s">
        <v>558</v>
      </c>
      <c r="F482" t="s">
        <v>563</v>
      </c>
      <c r="G482" t="s">
        <v>46</v>
      </c>
      <c r="H482">
        <v>1200049</v>
      </c>
      <c r="I482" t="s">
        <v>564</v>
      </c>
      <c r="J482" t="s">
        <v>524</v>
      </c>
      <c r="K482">
        <v>13.2</v>
      </c>
      <c r="L482">
        <v>0</v>
      </c>
      <c r="M482">
        <v>793.2</v>
      </c>
      <c r="N482">
        <f t="shared" si="2"/>
        <v>0</v>
      </c>
    </row>
    <row r="483" spans="1:14" x14ac:dyDescent="0.25">
      <c r="A483" t="s">
        <v>356</v>
      </c>
      <c r="B483" s="1">
        <v>42553</v>
      </c>
      <c r="C483">
        <v>1351</v>
      </c>
      <c r="D483" t="s">
        <v>369</v>
      </c>
      <c r="E483" t="s">
        <v>558</v>
      </c>
      <c r="F483" t="s">
        <v>565</v>
      </c>
      <c r="G483" t="s">
        <v>41</v>
      </c>
      <c r="H483">
        <v>1200054</v>
      </c>
      <c r="I483" t="s">
        <v>566</v>
      </c>
      <c r="J483" t="s">
        <v>524</v>
      </c>
      <c r="K483">
        <v>300</v>
      </c>
      <c r="L483">
        <v>0</v>
      </c>
      <c r="M483">
        <v>1093.2</v>
      </c>
      <c r="N483">
        <f t="shared" si="2"/>
        <v>0</v>
      </c>
    </row>
    <row r="484" spans="1:14" x14ac:dyDescent="0.25">
      <c r="A484" t="s">
        <v>356</v>
      </c>
      <c r="B484" s="1">
        <v>42554</v>
      </c>
      <c r="C484">
        <v>1351</v>
      </c>
      <c r="D484" t="s">
        <v>369</v>
      </c>
      <c r="E484" t="s">
        <v>558</v>
      </c>
      <c r="F484" t="s">
        <v>567</v>
      </c>
      <c r="G484" t="s">
        <v>53</v>
      </c>
      <c r="H484">
        <v>1200007</v>
      </c>
      <c r="I484" t="s">
        <v>568</v>
      </c>
      <c r="J484" t="s">
        <v>524</v>
      </c>
      <c r="K484">
        <v>1046.4000000000001</v>
      </c>
      <c r="L484">
        <v>0</v>
      </c>
      <c r="M484">
        <v>2139.6</v>
      </c>
      <c r="N484">
        <f t="shared" si="2"/>
        <v>0</v>
      </c>
    </row>
    <row r="485" spans="1:14" x14ac:dyDescent="0.25">
      <c r="A485" t="s">
        <v>356</v>
      </c>
      <c r="B485" s="1">
        <v>42554</v>
      </c>
      <c r="C485">
        <v>1351</v>
      </c>
      <c r="D485" t="s">
        <v>369</v>
      </c>
      <c r="E485" t="s">
        <v>558</v>
      </c>
      <c r="F485" t="s">
        <v>569</v>
      </c>
      <c r="G485" t="s">
        <v>74</v>
      </c>
      <c r="H485">
        <v>1200034</v>
      </c>
      <c r="I485" t="s">
        <v>570</v>
      </c>
      <c r="J485" t="s">
        <v>524</v>
      </c>
      <c r="K485">
        <v>21</v>
      </c>
      <c r="L485">
        <v>0</v>
      </c>
      <c r="M485">
        <v>2160.6</v>
      </c>
      <c r="N485">
        <f t="shared" si="2"/>
        <v>0</v>
      </c>
    </row>
    <row r="486" spans="1:14" x14ac:dyDescent="0.25">
      <c r="A486" t="s">
        <v>356</v>
      </c>
      <c r="B486" s="1">
        <v>42555</v>
      </c>
      <c r="C486">
        <v>1351</v>
      </c>
      <c r="D486" t="s">
        <v>369</v>
      </c>
      <c r="E486" t="s">
        <v>558</v>
      </c>
      <c r="F486" t="s">
        <v>571</v>
      </c>
      <c r="G486" t="s">
        <v>63</v>
      </c>
      <c r="H486">
        <v>1200010</v>
      </c>
      <c r="I486" t="s">
        <v>572</v>
      </c>
      <c r="J486" t="s">
        <v>524</v>
      </c>
      <c r="K486">
        <v>90</v>
      </c>
      <c r="L486">
        <v>0</v>
      </c>
      <c r="M486">
        <v>2250.6</v>
      </c>
      <c r="N486">
        <f t="shared" si="2"/>
        <v>0</v>
      </c>
    </row>
    <row r="487" spans="1:14" x14ac:dyDescent="0.25">
      <c r="A487" t="s">
        <v>356</v>
      </c>
      <c r="B487" s="1">
        <v>42556</v>
      </c>
      <c r="C487">
        <v>1351</v>
      </c>
      <c r="D487" t="s">
        <v>369</v>
      </c>
      <c r="E487" t="s">
        <v>558</v>
      </c>
      <c r="F487" t="s">
        <v>573</v>
      </c>
      <c r="G487" t="s">
        <v>46</v>
      </c>
      <c r="H487">
        <v>1200050</v>
      </c>
      <c r="I487" t="s">
        <v>574</v>
      </c>
      <c r="J487" t="s">
        <v>524</v>
      </c>
      <c r="K487">
        <v>18</v>
      </c>
      <c r="L487">
        <v>0</v>
      </c>
      <c r="M487">
        <v>2268.6</v>
      </c>
      <c r="N487">
        <f t="shared" si="2"/>
        <v>0</v>
      </c>
    </row>
    <row r="488" spans="1:14" x14ac:dyDescent="0.25">
      <c r="A488" t="s">
        <v>356</v>
      </c>
      <c r="B488" s="1">
        <v>42556</v>
      </c>
      <c r="C488">
        <v>1351</v>
      </c>
      <c r="D488" t="s">
        <v>369</v>
      </c>
      <c r="E488" t="s">
        <v>558</v>
      </c>
      <c r="F488" t="s">
        <v>575</v>
      </c>
      <c r="G488" t="s">
        <v>41</v>
      </c>
      <c r="H488">
        <v>1200055</v>
      </c>
      <c r="I488" t="s">
        <v>576</v>
      </c>
      <c r="J488" t="s">
        <v>524</v>
      </c>
      <c r="K488">
        <v>90</v>
      </c>
      <c r="L488">
        <v>0</v>
      </c>
      <c r="M488">
        <v>2358.6</v>
      </c>
      <c r="N488">
        <f t="shared" si="2"/>
        <v>0</v>
      </c>
    </row>
    <row r="489" spans="1:14" x14ac:dyDescent="0.25">
      <c r="A489" t="s">
        <v>356</v>
      </c>
      <c r="B489" s="1">
        <v>42561</v>
      </c>
      <c r="C489">
        <v>1351</v>
      </c>
      <c r="D489" t="s">
        <v>369</v>
      </c>
      <c r="E489" t="s">
        <v>558</v>
      </c>
      <c r="F489" t="s">
        <v>569</v>
      </c>
      <c r="G489" t="s">
        <v>74</v>
      </c>
      <c r="H489">
        <v>1200036</v>
      </c>
      <c r="I489" t="s">
        <v>577</v>
      </c>
      <c r="J489" t="s">
        <v>524</v>
      </c>
      <c r="K489">
        <v>51</v>
      </c>
      <c r="L489">
        <v>0</v>
      </c>
      <c r="M489">
        <v>2409.6</v>
      </c>
      <c r="N489">
        <f t="shared" si="2"/>
        <v>0</v>
      </c>
    </row>
    <row r="490" spans="1:14" x14ac:dyDescent="0.25">
      <c r="A490" t="s">
        <v>356</v>
      </c>
      <c r="B490" s="1">
        <v>42561</v>
      </c>
      <c r="C490">
        <v>1351</v>
      </c>
      <c r="D490" t="s">
        <v>369</v>
      </c>
      <c r="E490" t="s">
        <v>558</v>
      </c>
      <c r="F490" t="s">
        <v>561</v>
      </c>
      <c r="G490" t="s">
        <v>53</v>
      </c>
      <c r="H490">
        <v>1200026</v>
      </c>
      <c r="I490" t="s">
        <v>578</v>
      </c>
      <c r="J490" t="s">
        <v>524</v>
      </c>
      <c r="K490">
        <v>366</v>
      </c>
      <c r="L490">
        <v>0</v>
      </c>
      <c r="M490">
        <v>2775.6</v>
      </c>
      <c r="N490">
        <f t="shared" si="2"/>
        <v>0</v>
      </c>
    </row>
    <row r="491" spans="1:14" x14ac:dyDescent="0.25">
      <c r="A491" t="s">
        <v>356</v>
      </c>
      <c r="B491" s="1">
        <v>42561</v>
      </c>
      <c r="C491">
        <v>1351</v>
      </c>
      <c r="D491" t="s">
        <v>369</v>
      </c>
      <c r="E491" t="s">
        <v>558</v>
      </c>
      <c r="F491" t="s">
        <v>579</v>
      </c>
      <c r="G491" t="s">
        <v>63</v>
      </c>
      <c r="H491">
        <v>1200003</v>
      </c>
      <c r="I491" t="s">
        <v>580</v>
      </c>
      <c r="J491" t="s">
        <v>524</v>
      </c>
      <c r="K491">
        <v>600</v>
      </c>
      <c r="L491">
        <v>0</v>
      </c>
      <c r="M491">
        <v>3375.6</v>
      </c>
      <c r="N491">
        <f t="shared" si="2"/>
        <v>0</v>
      </c>
    </row>
    <row r="492" spans="1:14" x14ac:dyDescent="0.25">
      <c r="A492" t="s">
        <v>356</v>
      </c>
      <c r="B492" s="1">
        <v>42565</v>
      </c>
      <c r="C492">
        <v>1351</v>
      </c>
      <c r="D492" t="s">
        <v>369</v>
      </c>
      <c r="E492" t="s">
        <v>558</v>
      </c>
      <c r="F492" t="s">
        <v>569</v>
      </c>
      <c r="G492" t="s">
        <v>74</v>
      </c>
      <c r="H492">
        <v>1200001</v>
      </c>
      <c r="I492" t="s">
        <v>581</v>
      </c>
      <c r="J492" t="s">
        <v>524</v>
      </c>
      <c r="K492">
        <v>54</v>
      </c>
      <c r="L492">
        <v>0</v>
      </c>
      <c r="M492">
        <v>3429.6</v>
      </c>
      <c r="N492">
        <f t="shared" si="2"/>
        <v>0</v>
      </c>
    </row>
    <row r="493" spans="1:14" x14ac:dyDescent="0.25">
      <c r="A493" t="s">
        <v>356</v>
      </c>
      <c r="B493" s="1">
        <v>42566</v>
      </c>
      <c r="C493">
        <v>1351</v>
      </c>
      <c r="D493" t="s">
        <v>369</v>
      </c>
      <c r="E493" t="s">
        <v>558</v>
      </c>
      <c r="F493" t="s">
        <v>582</v>
      </c>
      <c r="G493" t="s">
        <v>106</v>
      </c>
      <c r="H493">
        <v>1200019</v>
      </c>
      <c r="I493" t="s">
        <v>583</v>
      </c>
      <c r="J493" t="s">
        <v>524</v>
      </c>
      <c r="K493">
        <v>210</v>
      </c>
      <c r="L493">
        <v>0</v>
      </c>
      <c r="M493">
        <v>3639.6</v>
      </c>
      <c r="N493">
        <f t="shared" si="2"/>
        <v>0</v>
      </c>
    </row>
    <row r="494" spans="1:14" x14ac:dyDescent="0.25">
      <c r="A494" t="s">
        <v>356</v>
      </c>
      <c r="B494" s="1">
        <v>42566</v>
      </c>
      <c r="C494">
        <v>1351</v>
      </c>
      <c r="D494" t="s">
        <v>369</v>
      </c>
      <c r="E494" t="s">
        <v>558</v>
      </c>
      <c r="F494" t="s">
        <v>584</v>
      </c>
      <c r="G494" t="s">
        <v>101</v>
      </c>
      <c r="H494">
        <v>1200014</v>
      </c>
      <c r="I494" t="s">
        <v>585</v>
      </c>
      <c r="J494" t="s">
        <v>524</v>
      </c>
      <c r="K494">
        <v>90</v>
      </c>
      <c r="L494">
        <v>0</v>
      </c>
      <c r="M494">
        <v>3729.6</v>
      </c>
      <c r="N494">
        <f t="shared" si="2"/>
        <v>0</v>
      </c>
    </row>
    <row r="495" spans="1:14" x14ac:dyDescent="0.25">
      <c r="A495" t="s">
        <v>356</v>
      </c>
      <c r="B495" s="1">
        <v>42566</v>
      </c>
      <c r="C495">
        <v>1351</v>
      </c>
      <c r="D495" t="s">
        <v>369</v>
      </c>
      <c r="E495" t="s">
        <v>558</v>
      </c>
      <c r="F495" t="s">
        <v>586</v>
      </c>
      <c r="G495" t="s">
        <v>63</v>
      </c>
      <c r="H495">
        <v>1200011</v>
      </c>
      <c r="I495" t="s">
        <v>587</v>
      </c>
      <c r="J495" t="s">
        <v>524</v>
      </c>
      <c r="K495">
        <v>162</v>
      </c>
      <c r="L495">
        <v>0</v>
      </c>
      <c r="M495">
        <v>3891.6</v>
      </c>
      <c r="N495">
        <f t="shared" si="2"/>
        <v>0</v>
      </c>
    </row>
    <row r="496" spans="1:14" x14ac:dyDescent="0.25">
      <c r="A496" t="s">
        <v>356</v>
      </c>
      <c r="B496" s="1">
        <v>42566</v>
      </c>
      <c r="C496">
        <v>1351</v>
      </c>
      <c r="D496" t="s">
        <v>369</v>
      </c>
      <c r="E496" t="s">
        <v>558</v>
      </c>
      <c r="F496" t="s">
        <v>588</v>
      </c>
      <c r="G496" t="s">
        <v>53</v>
      </c>
      <c r="H496">
        <v>1200025</v>
      </c>
      <c r="I496" t="s">
        <v>589</v>
      </c>
      <c r="J496" t="s">
        <v>590</v>
      </c>
      <c r="K496">
        <v>0</v>
      </c>
      <c r="L496">
        <v>12</v>
      </c>
      <c r="M496">
        <v>3879.6</v>
      </c>
      <c r="N496">
        <f t="shared" si="2"/>
        <v>0</v>
      </c>
    </row>
    <row r="497" spans="1:14" x14ac:dyDescent="0.25">
      <c r="A497" t="s">
        <v>356</v>
      </c>
      <c r="B497" s="1">
        <v>42566</v>
      </c>
      <c r="C497">
        <v>1351</v>
      </c>
      <c r="D497" t="s">
        <v>369</v>
      </c>
      <c r="E497" t="s">
        <v>558</v>
      </c>
      <c r="F497" t="s">
        <v>561</v>
      </c>
      <c r="G497" t="s">
        <v>53</v>
      </c>
      <c r="H497">
        <v>1200027</v>
      </c>
      <c r="I497" t="s">
        <v>591</v>
      </c>
      <c r="J497" t="s">
        <v>524</v>
      </c>
      <c r="K497">
        <v>900</v>
      </c>
      <c r="L497">
        <v>0</v>
      </c>
      <c r="M497">
        <v>4779.6000000000004</v>
      </c>
      <c r="N497">
        <f t="shared" si="2"/>
        <v>0</v>
      </c>
    </row>
    <row r="498" spans="1:14" x14ac:dyDescent="0.25">
      <c r="A498" t="s">
        <v>356</v>
      </c>
      <c r="B498" s="1">
        <v>42566</v>
      </c>
      <c r="C498">
        <v>1351</v>
      </c>
      <c r="D498" t="s">
        <v>369</v>
      </c>
      <c r="E498" t="s">
        <v>558</v>
      </c>
      <c r="F498" t="s">
        <v>592</v>
      </c>
      <c r="G498" t="s">
        <v>41</v>
      </c>
      <c r="H498">
        <v>1200056</v>
      </c>
      <c r="I498" t="s">
        <v>593</v>
      </c>
      <c r="J498" t="s">
        <v>524</v>
      </c>
      <c r="K498">
        <v>39</v>
      </c>
      <c r="L498">
        <v>0</v>
      </c>
      <c r="M498">
        <v>4818.6000000000004</v>
      </c>
      <c r="N498">
        <f t="shared" si="2"/>
        <v>0</v>
      </c>
    </row>
    <row r="499" spans="1:14" x14ac:dyDescent="0.25">
      <c r="A499" t="s">
        <v>356</v>
      </c>
      <c r="B499" s="1">
        <v>42566</v>
      </c>
      <c r="C499">
        <v>1351</v>
      </c>
      <c r="D499" t="s">
        <v>369</v>
      </c>
      <c r="E499" t="s">
        <v>558</v>
      </c>
      <c r="F499" t="s">
        <v>594</v>
      </c>
      <c r="G499" t="s">
        <v>41</v>
      </c>
      <c r="H499">
        <v>1200057</v>
      </c>
      <c r="I499" t="s">
        <v>595</v>
      </c>
      <c r="J499" t="s">
        <v>524</v>
      </c>
      <c r="K499">
        <v>48</v>
      </c>
      <c r="L499">
        <v>0</v>
      </c>
      <c r="M499">
        <v>4866.6000000000004</v>
      </c>
      <c r="N499">
        <f t="shared" si="2"/>
        <v>0</v>
      </c>
    </row>
    <row r="500" spans="1:14" x14ac:dyDescent="0.25">
      <c r="A500" t="s">
        <v>356</v>
      </c>
      <c r="B500" s="1">
        <v>42566</v>
      </c>
      <c r="C500">
        <v>1351</v>
      </c>
      <c r="D500" t="s">
        <v>369</v>
      </c>
      <c r="E500" t="s">
        <v>558</v>
      </c>
      <c r="F500" t="s">
        <v>383</v>
      </c>
      <c r="G500" t="s">
        <v>112</v>
      </c>
      <c r="H500">
        <v>1300007</v>
      </c>
      <c r="I500" t="s">
        <v>384</v>
      </c>
      <c r="J500" t="s">
        <v>378</v>
      </c>
      <c r="K500">
        <v>36</v>
      </c>
      <c r="L500">
        <v>0</v>
      </c>
      <c r="M500">
        <v>4902.6000000000004</v>
      </c>
      <c r="N500">
        <f t="shared" si="2"/>
        <v>0</v>
      </c>
    </row>
    <row r="501" spans="1:14" x14ac:dyDescent="0.25">
      <c r="A501" t="s">
        <v>356</v>
      </c>
      <c r="B501" s="1">
        <v>42567</v>
      </c>
      <c r="C501">
        <v>1351</v>
      </c>
      <c r="D501" t="s">
        <v>369</v>
      </c>
      <c r="E501" t="s">
        <v>558</v>
      </c>
      <c r="F501" t="s">
        <v>596</v>
      </c>
      <c r="G501" t="s">
        <v>101</v>
      </c>
      <c r="H501">
        <v>1200015</v>
      </c>
      <c r="I501" t="s">
        <v>597</v>
      </c>
      <c r="J501" t="s">
        <v>524</v>
      </c>
      <c r="K501">
        <v>72</v>
      </c>
      <c r="L501">
        <v>0</v>
      </c>
      <c r="M501">
        <v>4974.6000000000004</v>
      </c>
      <c r="N501">
        <f t="shared" si="2"/>
        <v>0</v>
      </c>
    </row>
    <row r="502" spans="1:14" x14ac:dyDescent="0.25">
      <c r="A502" t="s">
        <v>356</v>
      </c>
      <c r="B502" s="1">
        <v>42570</v>
      </c>
      <c r="C502">
        <v>1351</v>
      </c>
      <c r="D502" t="s">
        <v>369</v>
      </c>
      <c r="E502" t="s">
        <v>558</v>
      </c>
      <c r="F502" t="s">
        <v>598</v>
      </c>
      <c r="G502" t="s">
        <v>124</v>
      </c>
      <c r="H502">
        <v>1200074</v>
      </c>
      <c r="I502" t="s">
        <v>599</v>
      </c>
      <c r="J502" t="s">
        <v>524</v>
      </c>
      <c r="K502">
        <v>1200</v>
      </c>
      <c r="L502">
        <v>0</v>
      </c>
      <c r="M502">
        <v>6174.6</v>
      </c>
      <c r="N502">
        <f t="shared" si="2"/>
        <v>0</v>
      </c>
    </row>
    <row r="503" spans="1:14" x14ac:dyDescent="0.25">
      <c r="A503" t="s">
        <v>356</v>
      </c>
      <c r="B503" s="1">
        <v>42571</v>
      </c>
      <c r="C503">
        <v>1351</v>
      </c>
      <c r="D503" t="s">
        <v>369</v>
      </c>
      <c r="E503" t="s">
        <v>558</v>
      </c>
      <c r="F503" t="s">
        <v>600</v>
      </c>
      <c r="G503" t="s">
        <v>101</v>
      </c>
      <c r="H503">
        <v>1200016</v>
      </c>
      <c r="I503" t="s">
        <v>601</v>
      </c>
      <c r="J503" t="s">
        <v>524</v>
      </c>
      <c r="K503">
        <v>54</v>
      </c>
      <c r="L503">
        <v>0</v>
      </c>
      <c r="M503">
        <v>6228.6</v>
      </c>
      <c r="N503">
        <f t="shared" si="2"/>
        <v>0</v>
      </c>
    </row>
    <row r="504" spans="1:14" x14ac:dyDescent="0.25">
      <c r="A504" t="s">
        <v>356</v>
      </c>
      <c r="B504" s="1">
        <v>42571</v>
      </c>
      <c r="C504">
        <v>1351</v>
      </c>
      <c r="D504" t="s">
        <v>369</v>
      </c>
      <c r="E504" t="s">
        <v>558</v>
      </c>
      <c r="F504" t="s">
        <v>602</v>
      </c>
      <c r="G504" t="s">
        <v>106</v>
      </c>
      <c r="H504">
        <v>1200020</v>
      </c>
      <c r="I504" t="s">
        <v>603</v>
      </c>
      <c r="J504" t="s">
        <v>524</v>
      </c>
      <c r="K504">
        <v>60</v>
      </c>
      <c r="L504">
        <v>0</v>
      </c>
      <c r="M504">
        <v>6288.6</v>
      </c>
      <c r="N504">
        <f t="shared" si="2"/>
        <v>0</v>
      </c>
    </row>
    <row r="505" spans="1:14" x14ac:dyDescent="0.25">
      <c r="A505" t="s">
        <v>356</v>
      </c>
      <c r="B505" s="1">
        <v>42571</v>
      </c>
      <c r="C505">
        <v>1351</v>
      </c>
      <c r="D505" t="s">
        <v>369</v>
      </c>
      <c r="E505" t="s">
        <v>558</v>
      </c>
      <c r="F505" t="s">
        <v>604</v>
      </c>
      <c r="G505" t="s">
        <v>63</v>
      </c>
      <c r="H505">
        <v>1200004</v>
      </c>
      <c r="I505" t="s">
        <v>605</v>
      </c>
      <c r="J505" t="s">
        <v>590</v>
      </c>
      <c r="K505">
        <v>0</v>
      </c>
      <c r="L505">
        <v>60</v>
      </c>
      <c r="M505">
        <v>6228.6</v>
      </c>
      <c r="N505">
        <f t="shared" ref="N505:N568" si="3">IF(F505="OPENING BALANCE",M505,0)</f>
        <v>0</v>
      </c>
    </row>
    <row r="506" spans="1:14" x14ac:dyDescent="0.25">
      <c r="A506" t="s">
        <v>356</v>
      </c>
      <c r="B506" s="1">
        <v>42571</v>
      </c>
      <c r="C506">
        <v>1351</v>
      </c>
      <c r="D506" t="s">
        <v>369</v>
      </c>
      <c r="E506" t="s">
        <v>558</v>
      </c>
      <c r="F506" t="s">
        <v>606</v>
      </c>
      <c r="G506" t="s">
        <v>63</v>
      </c>
      <c r="H506">
        <v>1200012</v>
      </c>
      <c r="I506" t="s">
        <v>607</v>
      </c>
      <c r="J506" t="s">
        <v>524</v>
      </c>
      <c r="K506">
        <v>300</v>
      </c>
      <c r="L506">
        <v>0</v>
      </c>
      <c r="M506">
        <v>6528.6</v>
      </c>
      <c r="N506">
        <f t="shared" si="3"/>
        <v>0</v>
      </c>
    </row>
    <row r="507" spans="1:14" x14ac:dyDescent="0.25">
      <c r="A507" t="s">
        <v>356</v>
      </c>
      <c r="B507" s="1">
        <v>42571</v>
      </c>
      <c r="C507">
        <v>1351</v>
      </c>
      <c r="D507" t="s">
        <v>369</v>
      </c>
      <c r="E507" t="s">
        <v>558</v>
      </c>
      <c r="F507" t="s">
        <v>561</v>
      </c>
      <c r="G507" t="s">
        <v>53</v>
      </c>
      <c r="H507">
        <v>1200028</v>
      </c>
      <c r="I507" t="s">
        <v>608</v>
      </c>
      <c r="J507" t="s">
        <v>524</v>
      </c>
      <c r="K507">
        <v>120</v>
      </c>
      <c r="L507">
        <v>0</v>
      </c>
      <c r="M507">
        <v>6648.6</v>
      </c>
      <c r="N507">
        <f t="shared" si="3"/>
        <v>0</v>
      </c>
    </row>
    <row r="508" spans="1:14" x14ac:dyDescent="0.25">
      <c r="A508" t="s">
        <v>356</v>
      </c>
      <c r="B508" s="1">
        <v>42576</v>
      </c>
      <c r="C508">
        <v>1351</v>
      </c>
      <c r="D508" t="s">
        <v>369</v>
      </c>
      <c r="E508" t="s">
        <v>558</v>
      </c>
      <c r="F508" t="s">
        <v>609</v>
      </c>
      <c r="G508" t="s">
        <v>41</v>
      </c>
      <c r="H508">
        <v>1200058</v>
      </c>
      <c r="I508" t="s">
        <v>610</v>
      </c>
      <c r="J508" t="s">
        <v>524</v>
      </c>
      <c r="K508">
        <v>9</v>
      </c>
      <c r="L508">
        <v>0</v>
      </c>
      <c r="M508">
        <v>6657.6</v>
      </c>
      <c r="N508">
        <f t="shared" si="3"/>
        <v>0</v>
      </c>
    </row>
    <row r="509" spans="1:14" x14ac:dyDescent="0.25">
      <c r="A509" t="s">
        <v>356</v>
      </c>
      <c r="B509" s="1">
        <v>42576</v>
      </c>
      <c r="C509">
        <v>1351</v>
      </c>
      <c r="D509" t="s">
        <v>369</v>
      </c>
      <c r="E509" t="s">
        <v>558</v>
      </c>
      <c r="F509" t="s">
        <v>611</v>
      </c>
      <c r="G509" t="s">
        <v>63</v>
      </c>
      <c r="H509">
        <v>1200013</v>
      </c>
      <c r="I509" t="s">
        <v>612</v>
      </c>
      <c r="J509" t="s">
        <v>524</v>
      </c>
      <c r="K509">
        <v>192</v>
      </c>
      <c r="L509">
        <v>0</v>
      </c>
      <c r="M509">
        <v>6849.6</v>
      </c>
      <c r="N509">
        <f t="shared" si="3"/>
        <v>0</v>
      </c>
    </row>
    <row r="510" spans="1:14" x14ac:dyDescent="0.25">
      <c r="A510" t="s">
        <v>356</v>
      </c>
      <c r="B510" s="1">
        <v>42579</v>
      </c>
      <c r="C510">
        <v>1351</v>
      </c>
      <c r="D510" t="s">
        <v>369</v>
      </c>
      <c r="E510" t="s">
        <v>558</v>
      </c>
      <c r="F510" t="s">
        <v>613</v>
      </c>
      <c r="G510" t="s">
        <v>46</v>
      </c>
      <c r="H510">
        <v>1200053</v>
      </c>
      <c r="I510" t="s">
        <v>614</v>
      </c>
      <c r="J510" t="s">
        <v>524</v>
      </c>
      <c r="K510">
        <v>6</v>
      </c>
      <c r="L510">
        <v>0</v>
      </c>
      <c r="M510">
        <v>6855.6</v>
      </c>
      <c r="N510">
        <f t="shared" si="3"/>
        <v>0</v>
      </c>
    </row>
    <row r="511" spans="1:14" x14ac:dyDescent="0.25">
      <c r="A511" t="s">
        <v>356</v>
      </c>
      <c r="B511" s="1">
        <v>42580</v>
      </c>
      <c r="C511">
        <v>1351</v>
      </c>
      <c r="D511" t="s">
        <v>369</v>
      </c>
      <c r="E511" t="s">
        <v>558</v>
      </c>
      <c r="F511" t="s">
        <v>162</v>
      </c>
      <c r="G511" t="s">
        <v>162</v>
      </c>
      <c r="H511">
        <v>7400001</v>
      </c>
      <c r="I511" t="s">
        <v>615</v>
      </c>
      <c r="J511" t="s">
        <v>524</v>
      </c>
      <c r="K511">
        <v>240</v>
      </c>
      <c r="L511">
        <v>0</v>
      </c>
      <c r="M511">
        <v>7095.6</v>
      </c>
      <c r="N511">
        <f t="shared" si="3"/>
        <v>0</v>
      </c>
    </row>
    <row r="512" spans="1:14" x14ac:dyDescent="0.25">
      <c r="A512" t="s">
        <v>356</v>
      </c>
      <c r="B512" s="1">
        <v>42581</v>
      </c>
      <c r="C512">
        <v>1351</v>
      </c>
      <c r="D512" t="s">
        <v>369</v>
      </c>
      <c r="E512" t="s">
        <v>558</v>
      </c>
      <c r="F512" t="s">
        <v>400</v>
      </c>
      <c r="G512" t="s">
        <v>194</v>
      </c>
      <c r="H512">
        <v>1300001</v>
      </c>
      <c r="I512" t="s">
        <v>401</v>
      </c>
      <c r="J512" t="s">
        <v>378</v>
      </c>
      <c r="K512">
        <v>24</v>
      </c>
      <c r="L512">
        <v>0</v>
      </c>
      <c r="M512">
        <v>7119.6</v>
      </c>
      <c r="N512">
        <f t="shared" si="3"/>
        <v>0</v>
      </c>
    </row>
    <row r="513" spans="1:14" x14ac:dyDescent="0.25">
      <c r="A513" t="s">
        <v>356</v>
      </c>
      <c r="B513" s="1">
        <v>42581</v>
      </c>
      <c r="C513">
        <v>1351</v>
      </c>
      <c r="D513" t="s">
        <v>369</v>
      </c>
      <c r="E513" t="s">
        <v>558</v>
      </c>
      <c r="F513" t="s">
        <v>400</v>
      </c>
      <c r="G513" t="s">
        <v>203</v>
      </c>
      <c r="H513">
        <v>1300002</v>
      </c>
      <c r="I513" t="s">
        <v>402</v>
      </c>
      <c r="J513" t="s">
        <v>378</v>
      </c>
      <c r="K513">
        <v>90</v>
      </c>
      <c r="L513">
        <v>0</v>
      </c>
      <c r="M513">
        <v>7209.6</v>
      </c>
      <c r="N513">
        <f t="shared" si="3"/>
        <v>0</v>
      </c>
    </row>
    <row r="514" spans="1:14" x14ac:dyDescent="0.25">
      <c r="A514" t="s">
        <v>356</v>
      </c>
      <c r="B514" s="1">
        <v>42581</v>
      </c>
      <c r="C514">
        <v>1351</v>
      </c>
      <c r="D514" t="s">
        <v>369</v>
      </c>
      <c r="E514" t="s">
        <v>558</v>
      </c>
      <c r="F514" t="s">
        <v>616</v>
      </c>
      <c r="G514" t="s">
        <v>112</v>
      </c>
      <c r="H514">
        <v>1300004</v>
      </c>
      <c r="I514" t="s">
        <v>617</v>
      </c>
      <c r="J514" t="s">
        <v>378</v>
      </c>
      <c r="K514">
        <v>54</v>
      </c>
      <c r="L514">
        <v>0</v>
      </c>
      <c r="M514">
        <v>7263.6</v>
      </c>
      <c r="N514">
        <f t="shared" si="3"/>
        <v>0</v>
      </c>
    </row>
    <row r="515" spans="1:14" x14ac:dyDescent="0.25">
      <c r="A515" t="s">
        <v>356</v>
      </c>
      <c r="B515" s="1">
        <v>42581</v>
      </c>
      <c r="C515">
        <v>1351</v>
      </c>
      <c r="D515" t="s">
        <v>369</v>
      </c>
      <c r="E515" t="s">
        <v>558</v>
      </c>
      <c r="F515" t="s">
        <v>618</v>
      </c>
      <c r="G515" t="s">
        <v>179</v>
      </c>
      <c r="H515">
        <v>1300005</v>
      </c>
      <c r="I515" t="s">
        <v>619</v>
      </c>
      <c r="J515" t="s">
        <v>378</v>
      </c>
      <c r="K515">
        <v>72</v>
      </c>
      <c r="L515">
        <v>0</v>
      </c>
      <c r="M515">
        <v>7335.6</v>
      </c>
      <c r="N515">
        <f t="shared" si="3"/>
        <v>0</v>
      </c>
    </row>
    <row r="516" spans="1:14" x14ac:dyDescent="0.25">
      <c r="A516" t="s">
        <v>356</v>
      </c>
      <c r="B516" s="1">
        <v>42581</v>
      </c>
      <c r="C516">
        <v>1351</v>
      </c>
      <c r="D516" t="s">
        <v>369</v>
      </c>
      <c r="E516" t="s">
        <v>558</v>
      </c>
      <c r="F516" t="s">
        <v>620</v>
      </c>
      <c r="G516" t="s">
        <v>63</v>
      </c>
      <c r="H516">
        <v>4100001</v>
      </c>
      <c r="I516" t="s">
        <v>621</v>
      </c>
      <c r="J516" t="s">
        <v>524</v>
      </c>
      <c r="K516">
        <v>14400</v>
      </c>
      <c r="L516">
        <v>0</v>
      </c>
      <c r="M516">
        <v>21735.599999999999</v>
      </c>
      <c r="N516">
        <f t="shared" si="3"/>
        <v>0</v>
      </c>
    </row>
    <row r="517" spans="1:14" x14ac:dyDescent="0.25">
      <c r="A517" t="s">
        <v>356</v>
      </c>
      <c r="B517" s="1">
        <v>42581</v>
      </c>
      <c r="C517">
        <v>1351</v>
      </c>
      <c r="D517" t="s">
        <v>369</v>
      </c>
      <c r="E517" t="s">
        <v>558</v>
      </c>
      <c r="F517" t="s">
        <v>622</v>
      </c>
      <c r="G517" t="s">
        <v>63</v>
      </c>
      <c r="H517">
        <v>4200001</v>
      </c>
      <c r="I517" t="s">
        <v>623</v>
      </c>
      <c r="J517" t="s">
        <v>524</v>
      </c>
      <c r="K517">
        <v>52800</v>
      </c>
      <c r="L517">
        <v>0</v>
      </c>
      <c r="M517">
        <v>74535.600000000006</v>
      </c>
      <c r="N517">
        <f t="shared" si="3"/>
        <v>0</v>
      </c>
    </row>
    <row r="518" spans="1:14" x14ac:dyDescent="0.25">
      <c r="A518" t="s">
        <v>356</v>
      </c>
      <c r="B518" s="1">
        <v>42581</v>
      </c>
      <c r="C518">
        <v>1351</v>
      </c>
      <c r="D518" t="s">
        <v>369</v>
      </c>
      <c r="E518" t="s">
        <v>558</v>
      </c>
      <c r="F518" t="s">
        <v>624</v>
      </c>
      <c r="G518" t="s">
        <v>53</v>
      </c>
      <c r="H518">
        <v>4300001</v>
      </c>
      <c r="I518" t="s">
        <v>625</v>
      </c>
      <c r="J518" t="s">
        <v>524</v>
      </c>
      <c r="K518">
        <v>19803</v>
      </c>
      <c r="L518">
        <v>0</v>
      </c>
      <c r="M518">
        <v>94338.6</v>
      </c>
      <c r="N518">
        <f t="shared" si="3"/>
        <v>0</v>
      </c>
    </row>
    <row r="519" spans="1:14" x14ac:dyDescent="0.25">
      <c r="A519" t="s">
        <v>356</v>
      </c>
      <c r="B519" s="1">
        <v>42581</v>
      </c>
      <c r="C519">
        <v>1351</v>
      </c>
      <c r="D519" t="s">
        <v>369</v>
      </c>
      <c r="E519" t="s">
        <v>558</v>
      </c>
      <c r="F519" t="s">
        <v>626</v>
      </c>
      <c r="G519" t="s">
        <v>63</v>
      </c>
      <c r="H519">
        <v>4400001</v>
      </c>
      <c r="I519" t="s">
        <v>627</v>
      </c>
      <c r="J519" t="s">
        <v>524</v>
      </c>
      <c r="K519">
        <v>39606</v>
      </c>
      <c r="L519">
        <v>0</v>
      </c>
      <c r="M519">
        <v>133944.6</v>
      </c>
      <c r="N519">
        <f t="shared" si="3"/>
        <v>0</v>
      </c>
    </row>
    <row r="520" spans="1:14" x14ac:dyDescent="0.25">
      <c r="A520" t="s">
        <v>356</v>
      </c>
      <c r="B520" s="1">
        <v>42581</v>
      </c>
      <c r="C520">
        <v>1351</v>
      </c>
      <c r="D520" t="s">
        <v>369</v>
      </c>
      <c r="E520" t="s">
        <v>558</v>
      </c>
      <c r="F520" t="s">
        <v>628</v>
      </c>
      <c r="G520" t="s">
        <v>211</v>
      </c>
      <c r="H520">
        <v>1300015</v>
      </c>
      <c r="I520" t="s">
        <v>629</v>
      </c>
      <c r="J520" t="s">
        <v>378</v>
      </c>
      <c r="K520">
        <v>238.5</v>
      </c>
      <c r="L520">
        <v>0</v>
      </c>
      <c r="M520">
        <v>134183.1</v>
      </c>
      <c r="N520">
        <f t="shared" si="3"/>
        <v>0</v>
      </c>
    </row>
    <row r="521" spans="1:14" x14ac:dyDescent="0.25">
      <c r="A521" t="s">
        <v>356</v>
      </c>
      <c r="B521" s="1">
        <v>42581</v>
      </c>
      <c r="C521">
        <v>1351</v>
      </c>
      <c r="D521" t="s">
        <v>369</v>
      </c>
      <c r="E521" t="s">
        <v>558</v>
      </c>
      <c r="F521" t="s">
        <v>630</v>
      </c>
      <c r="G521" t="s">
        <v>46</v>
      </c>
      <c r="H521">
        <v>1200052</v>
      </c>
      <c r="I521" t="s">
        <v>631</v>
      </c>
      <c r="J521" t="s">
        <v>524</v>
      </c>
      <c r="K521">
        <v>4.5</v>
      </c>
      <c r="L521">
        <v>0</v>
      </c>
      <c r="M521">
        <v>134187.6</v>
      </c>
      <c r="N521">
        <f t="shared" si="3"/>
        <v>0</v>
      </c>
    </row>
    <row r="522" spans="1:14" x14ac:dyDescent="0.25">
      <c r="A522" t="s">
        <v>356</v>
      </c>
      <c r="B522" s="1">
        <v>42581</v>
      </c>
      <c r="C522">
        <v>1351</v>
      </c>
      <c r="D522" t="s">
        <v>369</v>
      </c>
      <c r="E522" t="s">
        <v>558</v>
      </c>
      <c r="F522" t="s">
        <v>569</v>
      </c>
      <c r="G522" t="s">
        <v>74</v>
      </c>
      <c r="H522">
        <v>1200038</v>
      </c>
      <c r="I522" t="s">
        <v>632</v>
      </c>
      <c r="J522" t="s">
        <v>524</v>
      </c>
      <c r="K522">
        <v>27</v>
      </c>
      <c r="L522">
        <v>0</v>
      </c>
      <c r="M522">
        <v>134214.6</v>
      </c>
      <c r="N522">
        <f t="shared" si="3"/>
        <v>0</v>
      </c>
    </row>
    <row r="523" spans="1:14" x14ac:dyDescent="0.25">
      <c r="A523" t="s">
        <v>356</v>
      </c>
      <c r="B523" s="1">
        <v>42581</v>
      </c>
      <c r="C523">
        <v>1351</v>
      </c>
      <c r="D523" t="s">
        <v>369</v>
      </c>
      <c r="E523" t="s">
        <v>558</v>
      </c>
      <c r="F523" t="s">
        <v>633</v>
      </c>
      <c r="G523" t="s">
        <v>74</v>
      </c>
      <c r="H523">
        <v>1200035</v>
      </c>
      <c r="I523" t="s">
        <v>634</v>
      </c>
      <c r="J523" t="s">
        <v>524</v>
      </c>
      <c r="K523">
        <v>60</v>
      </c>
      <c r="L523">
        <v>0</v>
      </c>
      <c r="M523">
        <v>134274.6</v>
      </c>
      <c r="N523">
        <f t="shared" si="3"/>
        <v>0</v>
      </c>
    </row>
    <row r="524" spans="1:14" x14ac:dyDescent="0.25">
      <c r="A524" t="s">
        <v>356</v>
      </c>
      <c r="B524" s="1">
        <v>42581</v>
      </c>
      <c r="C524">
        <v>1351</v>
      </c>
      <c r="D524" t="s">
        <v>369</v>
      </c>
      <c r="E524" t="s">
        <v>558</v>
      </c>
      <c r="F524" t="s">
        <v>635</v>
      </c>
      <c r="G524" t="s">
        <v>101</v>
      </c>
      <c r="H524">
        <v>1200018</v>
      </c>
      <c r="I524" t="s">
        <v>636</v>
      </c>
      <c r="J524" t="s">
        <v>590</v>
      </c>
      <c r="K524">
        <v>0</v>
      </c>
      <c r="L524">
        <v>120</v>
      </c>
      <c r="M524">
        <v>134154.6</v>
      </c>
      <c r="N524">
        <f t="shared" si="3"/>
        <v>0</v>
      </c>
    </row>
    <row r="525" spans="1:14" x14ac:dyDescent="0.25">
      <c r="A525" t="s">
        <v>356</v>
      </c>
      <c r="B525" s="1">
        <v>42581</v>
      </c>
      <c r="C525">
        <v>1351</v>
      </c>
      <c r="D525" t="s">
        <v>369</v>
      </c>
      <c r="E525" t="s">
        <v>558</v>
      </c>
      <c r="F525" t="s">
        <v>637</v>
      </c>
      <c r="G525" t="s">
        <v>74</v>
      </c>
      <c r="H525">
        <v>1200037</v>
      </c>
      <c r="I525" t="s">
        <v>638</v>
      </c>
      <c r="J525" t="s">
        <v>590</v>
      </c>
      <c r="K525">
        <v>0</v>
      </c>
      <c r="L525">
        <v>3</v>
      </c>
      <c r="M525">
        <v>134151.6</v>
      </c>
      <c r="N525">
        <f t="shared" si="3"/>
        <v>0</v>
      </c>
    </row>
    <row r="526" spans="1:14" x14ac:dyDescent="0.25">
      <c r="A526" t="s">
        <v>356</v>
      </c>
      <c r="B526" s="1">
        <v>42581</v>
      </c>
      <c r="C526">
        <v>1351</v>
      </c>
      <c r="D526" t="s">
        <v>369</v>
      </c>
      <c r="E526" t="s">
        <v>558</v>
      </c>
      <c r="F526" t="s">
        <v>639</v>
      </c>
      <c r="G526" t="s">
        <v>106</v>
      </c>
      <c r="H526">
        <v>1200022</v>
      </c>
      <c r="I526" t="s">
        <v>640</v>
      </c>
      <c r="J526" t="s">
        <v>524</v>
      </c>
      <c r="K526">
        <v>150</v>
      </c>
      <c r="L526">
        <v>0</v>
      </c>
      <c r="M526">
        <v>134301.6</v>
      </c>
      <c r="N526">
        <f t="shared" si="3"/>
        <v>0</v>
      </c>
    </row>
    <row r="527" spans="1:14" x14ac:dyDescent="0.25">
      <c r="A527" t="s">
        <v>356</v>
      </c>
      <c r="B527" s="1">
        <v>42581</v>
      </c>
      <c r="C527">
        <v>1351</v>
      </c>
      <c r="D527" t="s">
        <v>369</v>
      </c>
      <c r="E527" t="s">
        <v>558</v>
      </c>
      <c r="F527" t="s">
        <v>641</v>
      </c>
      <c r="G527" t="s">
        <v>101</v>
      </c>
      <c r="H527">
        <v>1200017</v>
      </c>
      <c r="I527" t="s">
        <v>642</v>
      </c>
      <c r="J527" t="s">
        <v>524</v>
      </c>
      <c r="K527">
        <v>600</v>
      </c>
      <c r="L527">
        <v>0</v>
      </c>
      <c r="M527">
        <v>134901.6</v>
      </c>
      <c r="N527">
        <f t="shared" si="3"/>
        <v>0</v>
      </c>
    </row>
    <row r="528" spans="1:14" x14ac:dyDescent="0.25">
      <c r="A528" t="s">
        <v>356</v>
      </c>
      <c r="B528" s="1">
        <v>42582</v>
      </c>
      <c r="C528">
        <v>1351</v>
      </c>
      <c r="D528" t="s">
        <v>369</v>
      </c>
      <c r="E528" t="s">
        <v>558</v>
      </c>
      <c r="F528" t="s">
        <v>434</v>
      </c>
      <c r="G528" t="s">
        <v>214</v>
      </c>
      <c r="H528">
        <v>4600001</v>
      </c>
      <c r="I528" t="s">
        <v>435</v>
      </c>
      <c r="J528" t="s">
        <v>378</v>
      </c>
      <c r="K528">
        <v>108</v>
      </c>
      <c r="L528">
        <v>0</v>
      </c>
      <c r="M528">
        <v>135009.60000000001</v>
      </c>
      <c r="N528">
        <f t="shared" si="3"/>
        <v>0</v>
      </c>
    </row>
    <row r="529" spans="1:14" x14ac:dyDescent="0.25">
      <c r="A529" t="s">
        <v>356</v>
      </c>
      <c r="B529" s="1">
        <v>42582</v>
      </c>
      <c r="C529">
        <v>1351</v>
      </c>
      <c r="D529" t="s">
        <v>369</v>
      </c>
      <c r="E529" t="s">
        <v>558</v>
      </c>
      <c r="F529" t="s">
        <v>434</v>
      </c>
      <c r="G529" t="s">
        <v>214</v>
      </c>
      <c r="H529">
        <v>4600002</v>
      </c>
      <c r="I529" t="s">
        <v>436</v>
      </c>
      <c r="J529" t="s">
        <v>378</v>
      </c>
      <c r="K529">
        <v>228</v>
      </c>
      <c r="L529">
        <v>0</v>
      </c>
      <c r="M529">
        <v>135237.6</v>
      </c>
      <c r="N529">
        <f t="shared" si="3"/>
        <v>0</v>
      </c>
    </row>
    <row r="530" spans="1:14" x14ac:dyDescent="0.25">
      <c r="A530" t="s">
        <v>356</v>
      </c>
      <c r="B530" s="1">
        <v>42582</v>
      </c>
      <c r="C530">
        <v>1351</v>
      </c>
      <c r="D530" t="s">
        <v>369</v>
      </c>
      <c r="E530" t="s">
        <v>558</v>
      </c>
      <c r="F530" t="s">
        <v>437</v>
      </c>
      <c r="G530" t="s">
        <v>112</v>
      </c>
      <c r="H530">
        <v>4600003</v>
      </c>
      <c r="I530" t="s">
        <v>438</v>
      </c>
      <c r="J530" t="s">
        <v>378</v>
      </c>
      <c r="K530">
        <v>12</v>
      </c>
      <c r="L530">
        <v>0</v>
      </c>
      <c r="M530">
        <v>135249.60000000001</v>
      </c>
      <c r="N530">
        <f t="shared" si="3"/>
        <v>0</v>
      </c>
    </row>
    <row r="531" spans="1:14" x14ac:dyDescent="0.25">
      <c r="A531" t="s">
        <v>356</v>
      </c>
      <c r="B531" s="1">
        <v>42582</v>
      </c>
      <c r="C531">
        <v>1351</v>
      </c>
      <c r="D531" t="s">
        <v>369</v>
      </c>
      <c r="E531" t="s">
        <v>558</v>
      </c>
      <c r="F531" t="s">
        <v>439</v>
      </c>
      <c r="G531" t="s">
        <v>232</v>
      </c>
      <c r="H531">
        <v>4800001</v>
      </c>
      <c r="I531" t="s">
        <v>440</v>
      </c>
      <c r="J531" t="s">
        <v>378</v>
      </c>
      <c r="K531">
        <v>36</v>
      </c>
      <c r="L531">
        <v>0</v>
      </c>
      <c r="M531">
        <v>135285.6</v>
      </c>
      <c r="N531">
        <f t="shared" si="3"/>
        <v>0</v>
      </c>
    </row>
    <row r="532" spans="1:14" x14ac:dyDescent="0.25">
      <c r="A532" t="s">
        <v>356</v>
      </c>
      <c r="B532" s="1">
        <v>42582</v>
      </c>
      <c r="C532">
        <v>1351</v>
      </c>
      <c r="D532" t="s">
        <v>369</v>
      </c>
      <c r="E532" t="s">
        <v>558</v>
      </c>
      <c r="F532" t="s">
        <v>643</v>
      </c>
      <c r="G532" t="s">
        <v>101</v>
      </c>
      <c r="H532">
        <v>5800001</v>
      </c>
      <c r="I532" t="s">
        <v>644</v>
      </c>
      <c r="J532" t="s">
        <v>524</v>
      </c>
      <c r="K532">
        <v>31392</v>
      </c>
      <c r="L532">
        <v>0</v>
      </c>
      <c r="M532">
        <v>166677.6</v>
      </c>
      <c r="N532">
        <f t="shared" si="3"/>
        <v>0</v>
      </c>
    </row>
    <row r="533" spans="1:14" x14ac:dyDescent="0.25">
      <c r="A533" t="s">
        <v>356</v>
      </c>
      <c r="B533" s="1">
        <v>42552</v>
      </c>
      <c r="C533">
        <v>1400</v>
      </c>
      <c r="D533" t="s">
        <v>369</v>
      </c>
      <c r="E533" t="s">
        <v>645</v>
      </c>
      <c r="F533" t="s">
        <v>371</v>
      </c>
      <c r="K533">
        <v>0</v>
      </c>
      <c r="L533">
        <v>0</v>
      </c>
      <c r="M533">
        <v>2000</v>
      </c>
      <c r="N533">
        <f t="shared" si="3"/>
        <v>2000</v>
      </c>
    </row>
    <row r="534" spans="1:14" x14ac:dyDescent="0.25">
      <c r="A534" t="s">
        <v>356</v>
      </c>
      <c r="B534" s="1">
        <v>42552</v>
      </c>
      <c r="C534">
        <v>1500</v>
      </c>
      <c r="D534" t="s">
        <v>369</v>
      </c>
      <c r="E534" t="s">
        <v>646</v>
      </c>
      <c r="F534" t="s">
        <v>371</v>
      </c>
      <c r="K534">
        <v>0</v>
      </c>
      <c r="L534">
        <v>0</v>
      </c>
      <c r="M534">
        <v>53160</v>
      </c>
      <c r="N534">
        <f t="shared" si="3"/>
        <v>53160</v>
      </c>
    </row>
    <row r="535" spans="1:14" x14ac:dyDescent="0.25">
      <c r="A535" t="s">
        <v>356</v>
      </c>
      <c r="B535" s="1">
        <v>42554</v>
      </c>
      <c r="C535">
        <v>1500</v>
      </c>
      <c r="D535" t="s">
        <v>369</v>
      </c>
      <c r="E535" t="s">
        <v>646</v>
      </c>
      <c r="F535" t="s">
        <v>647</v>
      </c>
      <c r="G535" t="s">
        <v>68</v>
      </c>
      <c r="H535">
        <v>1200029</v>
      </c>
      <c r="I535" t="s">
        <v>648</v>
      </c>
      <c r="J535" t="s">
        <v>524</v>
      </c>
      <c r="K535">
        <v>1200</v>
      </c>
      <c r="L535">
        <v>0</v>
      </c>
      <c r="M535">
        <v>54360</v>
      </c>
      <c r="N535">
        <f t="shared" si="3"/>
        <v>0</v>
      </c>
    </row>
    <row r="536" spans="1:14" x14ac:dyDescent="0.25">
      <c r="A536" t="s">
        <v>356</v>
      </c>
      <c r="B536" s="1">
        <v>42571</v>
      </c>
      <c r="C536">
        <v>1500</v>
      </c>
      <c r="D536" t="s">
        <v>369</v>
      </c>
      <c r="E536" t="s">
        <v>646</v>
      </c>
      <c r="F536" t="s">
        <v>649</v>
      </c>
      <c r="G536" t="s">
        <v>63</v>
      </c>
      <c r="H536">
        <v>1200012</v>
      </c>
      <c r="I536" t="s">
        <v>607</v>
      </c>
      <c r="J536" t="s">
        <v>524</v>
      </c>
      <c r="K536">
        <v>5000</v>
      </c>
      <c r="L536">
        <v>0</v>
      </c>
      <c r="M536">
        <v>59360</v>
      </c>
      <c r="N536">
        <f t="shared" si="3"/>
        <v>0</v>
      </c>
    </row>
    <row r="537" spans="1:14" x14ac:dyDescent="0.25">
      <c r="A537" t="s">
        <v>356</v>
      </c>
      <c r="B537" s="1">
        <v>42552</v>
      </c>
      <c r="C537">
        <v>1520</v>
      </c>
      <c r="D537" t="s">
        <v>369</v>
      </c>
      <c r="E537" t="s">
        <v>650</v>
      </c>
      <c r="F537" t="s">
        <v>371</v>
      </c>
      <c r="K537">
        <v>0</v>
      </c>
      <c r="L537">
        <v>0</v>
      </c>
      <c r="M537">
        <v>50500</v>
      </c>
      <c r="N537">
        <f t="shared" si="3"/>
        <v>50500</v>
      </c>
    </row>
    <row r="538" spans="1:14" x14ac:dyDescent="0.25">
      <c r="A538" t="s">
        <v>356</v>
      </c>
      <c r="B538" s="1">
        <v>42553</v>
      </c>
      <c r="C538">
        <v>1520</v>
      </c>
      <c r="D538" t="s">
        <v>369</v>
      </c>
      <c r="E538" t="s">
        <v>650</v>
      </c>
      <c r="F538" t="s">
        <v>565</v>
      </c>
      <c r="G538" t="s">
        <v>41</v>
      </c>
      <c r="H538">
        <v>1200054</v>
      </c>
      <c r="I538" t="s">
        <v>566</v>
      </c>
      <c r="J538" t="s">
        <v>524</v>
      </c>
      <c r="K538">
        <v>5000</v>
      </c>
      <c r="L538">
        <v>0</v>
      </c>
      <c r="M538">
        <v>55500</v>
      </c>
      <c r="N538">
        <f t="shared" si="3"/>
        <v>0</v>
      </c>
    </row>
    <row r="539" spans="1:14" x14ac:dyDescent="0.25">
      <c r="A539" t="s">
        <v>356</v>
      </c>
      <c r="B539" s="1">
        <v>42556</v>
      </c>
      <c r="C539">
        <v>1520</v>
      </c>
      <c r="D539" t="s">
        <v>369</v>
      </c>
      <c r="E539" t="s">
        <v>650</v>
      </c>
      <c r="F539" t="s">
        <v>575</v>
      </c>
      <c r="G539" t="s">
        <v>41</v>
      </c>
      <c r="H539">
        <v>1200055</v>
      </c>
      <c r="I539" t="s">
        <v>576</v>
      </c>
      <c r="J539" t="s">
        <v>524</v>
      </c>
      <c r="K539">
        <v>1500</v>
      </c>
      <c r="L539">
        <v>0</v>
      </c>
      <c r="M539">
        <v>57000</v>
      </c>
      <c r="N539">
        <f t="shared" si="3"/>
        <v>0</v>
      </c>
    </row>
    <row r="540" spans="1:14" x14ac:dyDescent="0.25">
      <c r="A540" t="s">
        <v>356</v>
      </c>
      <c r="B540" s="1">
        <v>42561</v>
      </c>
      <c r="C540">
        <v>1520</v>
      </c>
      <c r="D540" t="s">
        <v>369</v>
      </c>
      <c r="E540" t="s">
        <v>650</v>
      </c>
      <c r="F540" t="s">
        <v>651</v>
      </c>
      <c r="G540" t="s">
        <v>63</v>
      </c>
      <c r="H540">
        <v>1200003</v>
      </c>
      <c r="I540" t="s">
        <v>580</v>
      </c>
      <c r="J540" t="s">
        <v>524</v>
      </c>
      <c r="K540">
        <v>10000</v>
      </c>
      <c r="L540">
        <v>0</v>
      </c>
      <c r="M540">
        <v>67000</v>
      </c>
      <c r="N540">
        <f t="shared" si="3"/>
        <v>0</v>
      </c>
    </row>
    <row r="541" spans="1:14" x14ac:dyDescent="0.25">
      <c r="A541" t="s">
        <v>356</v>
      </c>
      <c r="B541" s="1">
        <v>42566</v>
      </c>
      <c r="C541">
        <v>1520</v>
      </c>
      <c r="D541" t="s">
        <v>369</v>
      </c>
      <c r="E541" t="s">
        <v>650</v>
      </c>
      <c r="F541" t="s">
        <v>594</v>
      </c>
      <c r="G541" t="s">
        <v>41</v>
      </c>
      <c r="H541">
        <v>1200057</v>
      </c>
      <c r="I541" t="s">
        <v>595</v>
      </c>
      <c r="J541" t="s">
        <v>524</v>
      </c>
      <c r="K541">
        <v>800</v>
      </c>
      <c r="L541">
        <v>0</v>
      </c>
      <c r="M541">
        <v>67800</v>
      </c>
      <c r="N541">
        <f t="shared" si="3"/>
        <v>0</v>
      </c>
    </row>
    <row r="542" spans="1:14" x14ac:dyDescent="0.25">
      <c r="A542" t="s">
        <v>356</v>
      </c>
      <c r="B542" s="1">
        <v>42571</v>
      </c>
      <c r="C542">
        <v>1520</v>
      </c>
      <c r="D542" t="s">
        <v>369</v>
      </c>
      <c r="E542" t="s">
        <v>650</v>
      </c>
      <c r="F542" t="s">
        <v>652</v>
      </c>
      <c r="G542" t="s">
        <v>63</v>
      </c>
      <c r="H542">
        <v>1200004</v>
      </c>
      <c r="I542" t="s">
        <v>605</v>
      </c>
      <c r="J542" t="s">
        <v>590</v>
      </c>
      <c r="K542">
        <v>0</v>
      </c>
      <c r="L542">
        <v>1000</v>
      </c>
      <c r="M542">
        <v>66800</v>
      </c>
      <c r="N542">
        <f t="shared" si="3"/>
        <v>0</v>
      </c>
    </row>
    <row r="543" spans="1:14" x14ac:dyDescent="0.25">
      <c r="A543" t="s">
        <v>356</v>
      </c>
      <c r="B543" s="1">
        <v>42581</v>
      </c>
      <c r="C543">
        <v>1520</v>
      </c>
      <c r="D543" t="s">
        <v>369</v>
      </c>
      <c r="E543" t="s">
        <v>650</v>
      </c>
      <c r="F543" t="s">
        <v>635</v>
      </c>
      <c r="G543" t="s">
        <v>101</v>
      </c>
      <c r="H543">
        <v>1200018</v>
      </c>
      <c r="I543" t="s">
        <v>636</v>
      </c>
      <c r="J543" t="s">
        <v>590</v>
      </c>
      <c r="K543">
        <v>0</v>
      </c>
      <c r="L543">
        <v>2000</v>
      </c>
      <c r="M543">
        <v>64800</v>
      </c>
      <c r="N543">
        <f t="shared" si="3"/>
        <v>0</v>
      </c>
    </row>
    <row r="544" spans="1:14" x14ac:dyDescent="0.25">
      <c r="A544" t="s">
        <v>356</v>
      </c>
      <c r="B544" s="1">
        <v>42581</v>
      </c>
      <c r="C544">
        <v>1520</v>
      </c>
      <c r="D544" t="s">
        <v>369</v>
      </c>
      <c r="E544" t="s">
        <v>650</v>
      </c>
      <c r="F544" t="s">
        <v>641</v>
      </c>
      <c r="G544" t="s">
        <v>101</v>
      </c>
      <c r="H544">
        <v>1200017</v>
      </c>
      <c r="I544" t="s">
        <v>642</v>
      </c>
      <c r="J544" t="s">
        <v>524</v>
      </c>
      <c r="K544">
        <v>10000</v>
      </c>
      <c r="L544">
        <v>0</v>
      </c>
      <c r="M544">
        <v>74800</v>
      </c>
      <c r="N544">
        <f t="shared" si="3"/>
        <v>0</v>
      </c>
    </row>
    <row r="545" spans="1:14" x14ac:dyDescent="0.25">
      <c r="A545" t="s">
        <v>356</v>
      </c>
      <c r="B545" s="1">
        <v>42552</v>
      </c>
      <c r="C545">
        <v>1600</v>
      </c>
      <c r="D545" t="s">
        <v>369</v>
      </c>
      <c r="E545" t="s">
        <v>653</v>
      </c>
      <c r="F545" t="s">
        <v>371</v>
      </c>
      <c r="K545">
        <v>0</v>
      </c>
      <c r="L545">
        <v>0</v>
      </c>
      <c r="M545">
        <v>-51830</v>
      </c>
      <c r="N545">
        <f t="shared" si="3"/>
        <v>-51830</v>
      </c>
    </row>
    <row r="546" spans="1:14" x14ac:dyDescent="0.25">
      <c r="A546" t="s">
        <v>356</v>
      </c>
      <c r="B546" s="1">
        <v>42581</v>
      </c>
      <c r="C546">
        <v>1600</v>
      </c>
      <c r="D546" t="s">
        <v>369</v>
      </c>
      <c r="E546" t="s">
        <v>653</v>
      </c>
      <c r="F546" t="s">
        <v>654</v>
      </c>
      <c r="G546" t="s">
        <v>655</v>
      </c>
      <c r="H546">
        <v>500009</v>
      </c>
      <c r="I546" t="s">
        <v>656</v>
      </c>
      <c r="J546" t="s">
        <v>375</v>
      </c>
      <c r="K546">
        <v>0</v>
      </c>
      <c r="L546">
        <v>1000</v>
      </c>
      <c r="M546">
        <v>-52830</v>
      </c>
      <c r="N546">
        <f t="shared" si="3"/>
        <v>0</v>
      </c>
    </row>
    <row r="547" spans="1:14" x14ac:dyDescent="0.25">
      <c r="A547" t="s">
        <v>356</v>
      </c>
      <c r="B547" s="1">
        <v>42581</v>
      </c>
      <c r="C547">
        <v>1600</v>
      </c>
      <c r="D547" t="s">
        <v>369</v>
      </c>
      <c r="E547" t="s">
        <v>653</v>
      </c>
      <c r="F547" t="s">
        <v>657</v>
      </c>
      <c r="G547" t="s">
        <v>655</v>
      </c>
      <c r="H547">
        <v>500009</v>
      </c>
      <c r="I547" t="s">
        <v>656</v>
      </c>
      <c r="J547" t="s">
        <v>375</v>
      </c>
      <c r="K547">
        <v>0</v>
      </c>
      <c r="L547">
        <v>1500</v>
      </c>
      <c r="M547">
        <v>-54330</v>
      </c>
      <c r="N547">
        <f t="shared" si="3"/>
        <v>0</v>
      </c>
    </row>
    <row r="548" spans="1:14" x14ac:dyDescent="0.25">
      <c r="A548" t="s">
        <v>356</v>
      </c>
      <c r="B548" s="1">
        <v>42581</v>
      </c>
      <c r="C548">
        <v>1600</v>
      </c>
      <c r="D548" t="s">
        <v>369</v>
      </c>
      <c r="E548" t="s">
        <v>653</v>
      </c>
      <c r="F548" t="s">
        <v>658</v>
      </c>
      <c r="G548" t="s">
        <v>655</v>
      </c>
      <c r="H548">
        <v>500009</v>
      </c>
      <c r="I548" t="s">
        <v>656</v>
      </c>
      <c r="J548" t="s">
        <v>375</v>
      </c>
      <c r="K548">
        <v>0</v>
      </c>
      <c r="L548">
        <v>2000</v>
      </c>
      <c r="M548">
        <v>-56330</v>
      </c>
      <c r="N548">
        <f t="shared" si="3"/>
        <v>0</v>
      </c>
    </row>
    <row r="549" spans="1:14" x14ac:dyDescent="0.25">
      <c r="A549" t="s">
        <v>356</v>
      </c>
      <c r="B549" s="1">
        <v>42582</v>
      </c>
      <c r="C549">
        <v>1600</v>
      </c>
      <c r="D549" t="s">
        <v>369</v>
      </c>
      <c r="E549" t="s">
        <v>653</v>
      </c>
      <c r="F549" t="s">
        <v>659</v>
      </c>
      <c r="G549" t="s">
        <v>660</v>
      </c>
      <c r="H549">
        <v>6400001</v>
      </c>
      <c r="I549" t="s">
        <v>661</v>
      </c>
      <c r="J549" t="s">
        <v>375</v>
      </c>
      <c r="K549">
        <v>0</v>
      </c>
      <c r="L549">
        <v>2000</v>
      </c>
      <c r="M549">
        <v>-58330</v>
      </c>
      <c r="N549">
        <f t="shared" si="3"/>
        <v>0</v>
      </c>
    </row>
    <row r="550" spans="1:14" x14ac:dyDescent="0.25">
      <c r="A550" t="s">
        <v>356</v>
      </c>
      <c r="B550" s="1">
        <v>42552</v>
      </c>
      <c r="C550">
        <v>2015</v>
      </c>
      <c r="D550" t="s">
        <v>369</v>
      </c>
      <c r="E550" t="s">
        <v>662</v>
      </c>
      <c r="F550" t="s">
        <v>371</v>
      </c>
      <c r="K550">
        <v>0</v>
      </c>
      <c r="L550">
        <v>0</v>
      </c>
      <c r="M550">
        <v>-69050</v>
      </c>
      <c r="N550">
        <f t="shared" si="3"/>
        <v>-69050</v>
      </c>
    </row>
    <row r="551" spans="1:14" x14ac:dyDescent="0.25">
      <c r="A551" t="s">
        <v>356</v>
      </c>
      <c r="B551" s="1">
        <v>42552</v>
      </c>
      <c r="C551">
        <v>2015</v>
      </c>
      <c r="D551" t="s">
        <v>369</v>
      </c>
      <c r="E551" t="s">
        <v>662</v>
      </c>
      <c r="F551" t="s">
        <v>522</v>
      </c>
      <c r="G551" t="s">
        <v>32</v>
      </c>
      <c r="H551">
        <v>1200059</v>
      </c>
      <c r="I551" t="s">
        <v>523</v>
      </c>
      <c r="J551" t="s">
        <v>524</v>
      </c>
      <c r="K551">
        <v>0</v>
      </c>
      <c r="L551">
        <v>6188</v>
      </c>
      <c r="M551">
        <v>-75238</v>
      </c>
      <c r="N551">
        <f t="shared" si="3"/>
        <v>0</v>
      </c>
    </row>
    <row r="552" spans="1:14" x14ac:dyDescent="0.25">
      <c r="A552" t="s">
        <v>356</v>
      </c>
      <c r="B552" s="1">
        <v>42552</v>
      </c>
      <c r="C552">
        <v>2015</v>
      </c>
      <c r="D552" t="s">
        <v>369</v>
      </c>
      <c r="E552" t="s">
        <v>662</v>
      </c>
      <c r="F552" t="s">
        <v>663</v>
      </c>
      <c r="G552" t="s">
        <v>28</v>
      </c>
      <c r="H552">
        <v>1200064</v>
      </c>
      <c r="I552" t="s">
        <v>664</v>
      </c>
      <c r="J552" t="s">
        <v>524</v>
      </c>
      <c r="K552">
        <v>0</v>
      </c>
      <c r="L552">
        <v>5500</v>
      </c>
      <c r="M552">
        <v>-80738</v>
      </c>
      <c r="N552">
        <f t="shared" si="3"/>
        <v>0</v>
      </c>
    </row>
    <row r="553" spans="1:14" x14ac:dyDescent="0.25">
      <c r="A553" t="s">
        <v>356</v>
      </c>
      <c r="B553" s="1">
        <v>42553</v>
      </c>
      <c r="C553">
        <v>2015</v>
      </c>
      <c r="D553" t="s">
        <v>369</v>
      </c>
      <c r="E553" t="s">
        <v>662</v>
      </c>
      <c r="F553" t="s">
        <v>565</v>
      </c>
      <c r="G553" t="s">
        <v>41</v>
      </c>
      <c r="H553">
        <v>1200054</v>
      </c>
      <c r="I553" t="s">
        <v>566</v>
      </c>
      <c r="J553" t="s">
        <v>524</v>
      </c>
      <c r="K553">
        <v>0</v>
      </c>
      <c r="L553">
        <v>5300</v>
      </c>
      <c r="M553">
        <v>-86038</v>
      </c>
      <c r="N553">
        <f t="shared" si="3"/>
        <v>0</v>
      </c>
    </row>
    <row r="554" spans="1:14" x14ac:dyDescent="0.25">
      <c r="A554" t="s">
        <v>356</v>
      </c>
      <c r="B554" s="1">
        <v>42553</v>
      </c>
      <c r="C554">
        <v>2015</v>
      </c>
      <c r="D554" t="s">
        <v>369</v>
      </c>
      <c r="E554" t="s">
        <v>662</v>
      </c>
      <c r="F554" t="s">
        <v>559</v>
      </c>
      <c r="G554" t="s">
        <v>63</v>
      </c>
      <c r="H554">
        <v>1200009</v>
      </c>
      <c r="I554" t="s">
        <v>560</v>
      </c>
      <c r="J554" t="s">
        <v>524</v>
      </c>
      <c r="K554">
        <v>0</v>
      </c>
      <c r="L554">
        <v>2120</v>
      </c>
      <c r="M554">
        <v>-88158</v>
      </c>
      <c r="N554">
        <f t="shared" si="3"/>
        <v>0</v>
      </c>
    </row>
    <row r="555" spans="1:14" x14ac:dyDescent="0.25">
      <c r="A555" t="s">
        <v>356</v>
      </c>
      <c r="B555" s="1">
        <v>42553</v>
      </c>
      <c r="C555">
        <v>2015</v>
      </c>
      <c r="D555" t="s">
        <v>369</v>
      </c>
      <c r="E555" t="s">
        <v>662</v>
      </c>
      <c r="F555" t="s">
        <v>561</v>
      </c>
      <c r="G555" t="s">
        <v>53</v>
      </c>
      <c r="H555">
        <v>1200024</v>
      </c>
      <c r="I555" t="s">
        <v>562</v>
      </c>
      <c r="J555" t="s">
        <v>524</v>
      </c>
      <c r="K555">
        <v>0</v>
      </c>
      <c r="L555">
        <v>1660</v>
      </c>
      <c r="M555">
        <v>-89818</v>
      </c>
      <c r="N555">
        <f t="shared" si="3"/>
        <v>0</v>
      </c>
    </row>
    <row r="556" spans="1:14" x14ac:dyDescent="0.25">
      <c r="A556" t="s">
        <v>356</v>
      </c>
      <c r="B556" s="1">
        <v>42553</v>
      </c>
      <c r="C556">
        <v>2015</v>
      </c>
      <c r="D556" t="s">
        <v>369</v>
      </c>
      <c r="E556" t="s">
        <v>662</v>
      </c>
      <c r="F556" t="s">
        <v>665</v>
      </c>
      <c r="G556" t="s">
        <v>60</v>
      </c>
      <c r="H556">
        <v>1200039</v>
      </c>
      <c r="I556" t="s">
        <v>666</v>
      </c>
      <c r="J556" t="s">
        <v>524</v>
      </c>
      <c r="K556">
        <v>0</v>
      </c>
      <c r="L556">
        <v>2250</v>
      </c>
      <c r="M556">
        <v>-92068</v>
      </c>
      <c r="N556">
        <f t="shared" si="3"/>
        <v>0</v>
      </c>
    </row>
    <row r="557" spans="1:14" x14ac:dyDescent="0.25">
      <c r="A557" t="s">
        <v>356</v>
      </c>
      <c r="B557" s="1">
        <v>42553</v>
      </c>
      <c r="C557">
        <v>2015</v>
      </c>
      <c r="D557" t="s">
        <v>369</v>
      </c>
      <c r="E557" t="s">
        <v>662</v>
      </c>
      <c r="F557" t="s">
        <v>667</v>
      </c>
      <c r="G557" t="s">
        <v>35</v>
      </c>
      <c r="H557">
        <v>1200044</v>
      </c>
      <c r="I557" t="s">
        <v>668</v>
      </c>
      <c r="J557" t="s">
        <v>524</v>
      </c>
      <c r="K557">
        <v>0</v>
      </c>
      <c r="L557">
        <v>159</v>
      </c>
      <c r="M557">
        <v>-92227</v>
      </c>
      <c r="N557">
        <f t="shared" si="3"/>
        <v>0</v>
      </c>
    </row>
    <row r="558" spans="1:14" x14ac:dyDescent="0.25">
      <c r="A558" t="s">
        <v>356</v>
      </c>
      <c r="B558" s="1">
        <v>42553</v>
      </c>
      <c r="C558">
        <v>2015</v>
      </c>
      <c r="D558" t="s">
        <v>369</v>
      </c>
      <c r="E558" t="s">
        <v>662</v>
      </c>
      <c r="F558" t="s">
        <v>563</v>
      </c>
      <c r="G558" t="s">
        <v>46</v>
      </c>
      <c r="H558">
        <v>1200049</v>
      </c>
      <c r="I558" t="s">
        <v>564</v>
      </c>
      <c r="J558" t="s">
        <v>524</v>
      </c>
      <c r="K558">
        <v>0</v>
      </c>
      <c r="L558">
        <v>333.2</v>
      </c>
      <c r="M558">
        <v>-92560.2</v>
      </c>
      <c r="N558">
        <f t="shared" si="3"/>
        <v>0</v>
      </c>
    </row>
    <row r="559" spans="1:14" x14ac:dyDescent="0.25">
      <c r="A559" t="s">
        <v>356</v>
      </c>
      <c r="B559" s="1">
        <v>42554</v>
      </c>
      <c r="C559">
        <v>2015</v>
      </c>
      <c r="D559" t="s">
        <v>369</v>
      </c>
      <c r="E559" t="s">
        <v>662</v>
      </c>
      <c r="F559" t="s">
        <v>647</v>
      </c>
      <c r="G559" t="s">
        <v>68</v>
      </c>
      <c r="H559">
        <v>1200029</v>
      </c>
      <c r="I559" t="s">
        <v>648</v>
      </c>
      <c r="J559" t="s">
        <v>524</v>
      </c>
      <c r="K559">
        <v>0</v>
      </c>
      <c r="L559">
        <v>1200</v>
      </c>
      <c r="M559">
        <v>-93760.2</v>
      </c>
      <c r="N559">
        <f t="shared" si="3"/>
        <v>0</v>
      </c>
    </row>
    <row r="560" spans="1:14" x14ac:dyDescent="0.25">
      <c r="A560" t="s">
        <v>356</v>
      </c>
      <c r="B560" s="1">
        <v>42554</v>
      </c>
      <c r="C560">
        <v>2015</v>
      </c>
      <c r="D560" t="s">
        <v>369</v>
      </c>
      <c r="E560" t="s">
        <v>662</v>
      </c>
      <c r="F560" t="s">
        <v>669</v>
      </c>
      <c r="G560" t="s">
        <v>53</v>
      </c>
      <c r="H560">
        <v>1200006</v>
      </c>
      <c r="I560" t="s">
        <v>670</v>
      </c>
      <c r="J560" t="s">
        <v>524</v>
      </c>
      <c r="K560">
        <v>0</v>
      </c>
      <c r="L560">
        <v>6800</v>
      </c>
      <c r="M560">
        <v>-100560.2</v>
      </c>
      <c r="N560">
        <f t="shared" si="3"/>
        <v>0</v>
      </c>
    </row>
    <row r="561" spans="1:14" x14ac:dyDescent="0.25">
      <c r="A561" t="s">
        <v>356</v>
      </c>
      <c r="B561" s="1">
        <v>42554</v>
      </c>
      <c r="C561">
        <v>2015</v>
      </c>
      <c r="D561" t="s">
        <v>369</v>
      </c>
      <c r="E561" t="s">
        <v>662</v>
      </c>
      <c r="F561" t="s">
        <v>567</v>
      </c>
      <c r="G561" t="s">
        <v>53</v>
      </c>
      <c r="H561">
        <v>1200007</v>
      </c>
      <c r="I561" t="s">
        <v>568</v>
      </c>
      <c r="J561" t="s">
        <v>524</v>
      </c>
      <c r="K561">
        <v>0</v>
      </c>
      <c r="L561">
        <v>1046.4000000000001</v>
      </c>
      <c r="M561">
        <v>-101606.6</v>
      </c>
      <c r="N561">
        <f t="shared" si="3"/>
        <v>0</v>
      </c>
    </row>
    <row r="562" spans="1:14" x14ac:dyDescent="0.25">
      <c r="A562" t="s">
        <v>356</v>
      </c>
      <c r="B562" s="1">
        <v>42554</v>
      </c>
      <c r="C562">
        <v>2015</v>
      </c>
      <c r="D562" t="s">
        <v>369</v>
      </c>
      <c r="E562" t="s">
        <v>662</v>
      </c>
      <c r="F562" t="s">
        <v>569</v>
      </c>
      <c r="G562" t="s">
        <v>74</v>
      </c>
      <c r="H562">
        <v>1200034</v>
      </c>
      <c r="I562" t="s">
        <v>570</v>
      </c>
      <c r="J562" t="s">
        <v>524</v>
      </c>
      <c r="K562">
        <v>0</v>
      </c>
      <c r="L562">
        <v>371</v>
      </c>
      <c r="M562">
        <v>-101977.60000000001</v>
      </c>
      <c r="N562">
        <f t="shared" si="3"/>
        <v>0</v>
      </c>
    </row>
    <row r="563" spans="1:14" x14ac:dyDescent="0.25">
      <c r="A563" t="s">
        <v>356</v>
      </c>
      <c r="B563" s="1">
        <v>42555</v>
      </c>
      <c r="C563">
        <v>2015</v>
      </c>
      <c r="D563" t="s">
        <v>369</v>
      </c>
      <c r="E563" t="s">
        <v>662</v>
      </c>
      <c r="F563" t="s">
        <v>571</v>
      </c>
      <c r="G563" t="s">
        <v>63</v>
      </c>
      <c r="H563">
        <v>1200010</v>
      </c>
      <c r="I563" t="s">
        <v>572</v>
      </c>
      <c r="J563" t="s">
        <v>524</v>
      </c>
      <c r="K563">
        <v>0</v>
      </c>
      <c r="L563">
        <v>1590</v>
      </c>
      <c r="M563">
        <v>-103567.6</v>
      </c>
      <c r="N563">
        <f t="shared" si="3"/>
        <v>0</v>
      </c>
    </row>
    <row r="564" spans="1:14" x14ac:dyDescent="0.25">
      <c r="A564" t="s">
        <v>356</v>
      </c>
      <c r="B564" s="1">
        <v>42556</v>
      </c>
      <c r="C564">
        <v>2015</v>
      </c>
      <c r="D564" t="s">
        <v>369</v>
      </c>
      <c r="E564" t="s">
        <v>662</v>
      </c>
      <c r="F564" t="s">
        <v>671</v>
      </c>
      <c r="G564" t="s">
        <v>60</v>
      </c>
      <c r="H564">
        <v>1200040</v>
      </c>
      <c r="I564" t="s">
        <v>672</v>
      </c>
      <c r="J564" t="s">
        <v>590</v>
      </c>
      <c r="K564">
        <v>250</v>
      </c>
      <c r="L564">
        <v>0</v>
      </c>
      <c r="M564">
        <v>-103317.6</v>
      </c>
      <c r="N564">
        <f t="shared" si="3"/>
        <v>0</v>
      </c>
    </row>
    <row r="565" spans="1:14" x14ac:dyDescent="0.25">
      <c r="A565" t="s">
        <v>356</v>
      </c>
      <c r="B565" s="1">
        <v>42556</v>
      </c>
      <c r="C565">
        <v>2015</v>
      </c>
      <c r="D565" t="s">
        <v>369</v>
      </c>
      <c r="E565" t="s">
        <v>662</v>
      </c>
      <c r="F565" t="s">
        <v>671</v>
      </c>
      <c r="G565" t="s">
        <v>60</v>
      </c>
      <c r="H565">
        <v>1200040</v>
      </c>
      <c r="I565" t="s">
        <v>672</v>
      </c>
      <c r="J565" t="s">
        <v>590</v>
      </c>
      <c r="K565">
        <v>0</v>
      </c>
      <c r="L565">
        <v>250</v>
      </c>
      <c r="M565">
        <v>-103567.6</v>
      </c>
      <c r="N565">
        <f t="shared" si="3"/>
        <v>0</v>
      </c>
    </row>
    <row r="566" spans="1:14" x14ac:dyDescent="0.25">
      <c r="A566" t="s">
        <v>356</v>
      </c>
      <c r="B566" s="1">
        <v>42556</v>
      </c>
      <c r="C566">
        <v>2015</v>
      </c>
      <c r="D566" t="s">
        <v>369</v>
      </c>
      <c r="E566" t="s">
        <v>662</v>
      </c>
      <c r="F566" t="s">
        <v>671</v>
      </c>
      <c r="G566" t="s">
        <v>60</v>
      </c>
      <c r="H566">
        <v>1200040</v>
      </c>
      <c r="I566" t="s">
        <v>672</v>
      </c>
      <c r="J566" t="s">
        <v>590</v>
      </c>
      <c r="K566">
        <v>250</v>
      </c>
      <c r="L566">
        <v>0</v>
      </c>
      <c r="M566">
        <v>-103317.6</v>
      </c>
      <c r="N566">
        <f t="shared" si="3"/>
        <v>0</v>
      </c>
    </row>
    <row r="567" spans="1:14" x14ac:dyDescent="0.25">
      <c r="A567" t="s">
        <v>356</v>
      </c>
      <c r="B567" s="1">
        <v>42556</v>
      </c>
      <c r="C567">
        <v>2015</v>
      </c>
      <c r="D567" t="s">
        <v>369</v>
      </c>
      <c r="E567" t="s">
        <v>662</v>
      </c>
      <c r="F567" t="s">
        <v>673</v>
      </c>
      <c r="G567" t="s">
        <v>68</v>
      </c>
      <c r="H567">
        <v>1200030</v>
      </c>
      <c r="I567" t="s">
        <v>674</v>
      </c>
      <c r="J567" t="s">
        <v>524</v>
      </c>
      <c r="K567">
        <v>0</v>
      </c>
      <c r="L567">
        <v>150</v>
      </c>
      <c r="M567">
        <v>-103467.6</v>
      </c>
      <c r="N567">
        <f t="shared" si="3"/>
        <v>0</v>
      </c>
    </row>
    <row r="568" spans="1:14" x14ac:dyDescent="0.25">
      <c r="A568" t="s">
        <v>356</v>
      </c>
      <c r="B568" s="1">
        <v>42556</v>
      </c>
      <c r="C568">
        <v>2015</v>
      </c>
      <c r="D568" t="s">
        <v>369</v>
      </c>
      <c r="E568" t="s">
        <v>662</v>
      </c>
      <c r="F568" t="s">
        <v>573</v>
      </c>
      <c r="G568" t="s">
        <v>46</v>
      </c>
      <c r="H568">
        <v>1200050</v>
      </c>
      <c r="I568" t="s">
        <v>574</v>
      </c>
      <c r="J568" t="s">
        <v>524</v>
      </c>
      <c r="K568">
        <v>0</v>
      </c>
      <c r="L568">
        <v>318</v>
      </c>
      <c r="M568">
        <v>-103785.60000000001</v>
      </c>
      <c r="N568">
        <f t="shared" si="3"/>
        <v>0</v>
      </c>
    </row>
    <row r="569" spans="1:14" x14ac:dyDescent="0.25">
      <c r="A569" t="s">
        <v>356</v>
      </c>
      <c r="B569" s="1">
        <v>42556</v>
      </c>
      <c r="C569">
        <v>2015</v>
      </c>
      <c r="D569" t="s">
        <v>369</v>
      </c>
      <c r="E569" t="s">
        <v>662</v>
      </c>
      <c r="F569" t="s">
        <v>575</v>
      </c>
      <c r="G569" t="s">
        <v>41</v>
      </c>
      <c r="H569">
        <v>1200055</v>
      </c>
      <c r="I569" t="s">
        <v>576</v>
      </c>
      <c r="J569" t="s">
        <v>524</v>
      </c>
      <c r="K569">
        <v>0</v>
      </c>
      <c r="L569">
        <v>1590</v>
      </c>
      <c r="M569">
        <v>-105375.6</v>
      </c>
      <c r="N569">
        <f t="shared" ref="N569:N632" si="4">IF(F569="OPENING BALANCE",M569,0)</f>
        <v>0</v>
      </c>
    </row>
    <row r="570" spans="1:14" x14ac:dyDescent="0.25">
      <c r="A570" t="s">
        <v>356</v>
      </c>
      <c r="B570" s="1">
        <v>42556</v>
      </c>
      <c r="C570">
        <v>2015</v>
      </c>
      <c r="D570" t="s">
        <v>369</v>
      </c>
      <c r="E570" t="s">
        <v>662</v>
      </c>
      <c r="F570" t="s">
        <v>522</v>
      </c>
      <c r="G570" t="s">
        <v>32</v>
      </c>
      <c r="H570">
        <v>1200060</v>
      </c>
      <c r="I570" t="s">
        <v>525</v>
      </c>
      <c r="J570" t="s">
        <v>524</v>
      </c>
      <c r="K570">
        <v>0</v>
      </c>
      <c r="L570">
        <v>7280</v>
      </c>
      <c r="M570">
        <v>-112655.6</v>
      </c>
      <c r="N570">
        <f t="shared" si="4"/>
        <v>0</v>
      </c>
    </row>
    <row r="571" spans="1:14" x14ac:dyDescent="0.25">
      <c r="A571" t="s">
        <v>356</v>
      </c>
      <c r="B571" s="1">
        <v>42556</v>
      </c>
      <c r="C571">
        <v>2015</v>
      </c>
      <c r="D571" t="s">
        <v>369</v>
      </c>
      <c r="E571" t="s">
        <v>662</v>
      </c>
      <c r="F571" t="s">
        <v>675</v>
      </c>
      <c r="G571" t="s">
        <v>28</v>
      </c>
      <c r="H571">
        <v>1200065</v>
      </c>
      <c r="I571" t="s">
        <v>676</v>
      </c>
      <c r="J571" t="s">
        <v>524</v>
      </c>
      <c r="K571">
        <v>0</v>
      </c>
      <c r="L571">
        <v>8250</v>
      </c>
      <c r="M571">
        <v>-120905.60000000001</v>
      </c>
      <c r="N571">
        <f t="shared" si="4"/>
        <v>0</v>
      </c>
    </row>
    <row r="572" spans="1:14" x14ac:dyDescent="0.25">
      <c r="A572" t="s">
        <v>356</v>
      </c>
      <c r="B572" s="1">
        <v>42556</v>
      </c>
      <c r="C572">
        <v>2015</v>
      </c>
      <c r="D572" t="s">
        <v>369</v>
      </c>
      <c r="E572" t="s">
        <v>662</v>
      </c>
      <c r="F572" t="s">
        <v>677</v>
      </c>
      <c r="G572" t="s">
        <v>80</v>
      </c>
      <c r="H572">
        <v>1200069</v>
      </c>
      <c r="I572" t="s">
        <v>678</v>
      </c>
      <c r="J572" t="s">
        <v>524</v>
      </c>
      <c r="K572">
        <v>0</v>
      </c>
      <c r="L572">
        <v>16500</v>
      </c>
      <c r="M572">
        <v>-137405.6</v>
      </c>
      <c r="N572">
        <f t="shared" si="4"/>
        <v>0</v>
      </c>
    </row>
    <row r="573" spans="1:14" x14ac:dyDescent="0.25">
      <c r="A573" t="s">
        <v>356</v>
      </c>
      <c r="B573" s="1">
        <v>42557</v>
      </c>
      <c r="C573">
        <v>2015</v>
      </c>
      <c r="D573" t="s">
        <v>369</v>
      </c>
      <c r="E573" t="s">
        <v>662</v>
      </c>
      <c r="F573" t="s">
        <v>679</v>
      </c>
      <c r="G573" t="s">
        <v>35</v>
      </c>
      <c r="H573">
        <v>1200045</v>
      </c>
      <c r="I573" t="s">
        <v>680</v>
      </c>
      <c r="J573" t="s">
        <v>524</v>
      </c>
      <c r="K573">
        <v>0</v>
      </c>
      <c r="L573">
        <v>212</v>
      </c>
      <c r="M573">
        <v>-137617.60000000001</v>
      </c>
      <c r="N573">
        <f t="shared" si="4"/>
        <v>0</v>
      </c>
    </row>
    <row r="574" spans="1:14" x14ac:dyDescent="0.25">
      <c r="A574" t="s">
        <v>356</v>
      </c>
      <c r="B574" s="1">
        <v>42557</v>
      </c>
      <c r="C574">
        <v>2015</v>
      </c>
      <c r="D574" t="s">
        <v>369</v>
      </c>
      <c r="E574" t="s">
        <v>662</v>
      </c>
      <c r="F574" t="s">
        <v>681</v>
      </c>
      <c r="G574" t="s">
        <v>60</v>
      </c>
      <c r="H574">
        <v>1200041</v>
      </c>
      <c r="I574" t="s">
        <v>682</v>
      </c>
      <c r="J574" t="s">
        <v>524</v>
      </c>
      <c r="K574">
        <v>0</v>
      </c>
      <c r="L574">
        <v>350</v>
      </c>
      <c r="M574">
        <v>-137967.6</v>
      </c>
      <c r="N574">
        <f t="shared" si="4"/>
        <v>0</v>
      </c>
    </row>
    <row r="575" spans="1:14" x14ac:dyDescent="0.25">
      <c r="A575" t="s">
        <v>356</v>
      </c>
      <c r="B575" s="1">
        <v>42561</v>
      </c>
      <c r="C575">
        <v>2015</v>
      </c>
      <c r="D575" t="s">
        <v>369</v>
      </c>
      <c r="E575" t="s">
        <v>662</v>
      </c>
      <c r="F575" t="s">
        <v>683</v>
      </c>
      <c r="G575" t="s">
        <v>35</v>
      </c>
      <c r="H575">
        <v>1200046</v>
      </c>
      <c r="I575" t="s">
        <v>684</v>
      </c>
      <c r="J575" t="s">
        <v>524</v>
      </c>
      <c r="K575">
        <v>0</v>
      </c>
      <c r="L575">
        <v>265</v>
      </c>
      <c r="M575">
        <v>-138232.6</v>
      </c>
      <c r="N575">
        <f t="shared" si="4"/>
        <v>0</v>
      </c>
    </row>
    <row r="576" spans="1:14" x14ac:dyDescent="0.25">
      <c r="A576" t="s">
        <v>356</v>
      </c>
      <c r="B576" s="1">
        <v>42561</v>
      </c>
      <c r="C576">
        <v>2015</v>
      </c>
      <c r="D576" t="s">
        <v>369</v>
      </c>
      <c r="E576" t="s">
        <v>662</v>
      </c>
      <c r="F576" t="s">
        <v>569</v>
      </c>
      <c r="G576" t="s">
        <v>74</v>
      </c>
      <c r="H576">
        <v>1200036</v>
      </c>
      <c r="I576" t="s">
        <v>577</v>
      </c>
      <c r="J576" t="s">
        <v>524</v>
      </c>
      <c r="K576">
        <v>0</v>
      </c>
      <c r="L576">
        <v>901</v>
      </c>
      <c r="M576">
        <v>-139133.6</v>
      </c>
      <c r="N576">
        <f t="shared" si="4"/>
        <v>0</v>
      </c>
    </row>
    <row r="577" spans="1:14" x14ac:dyDescent="0.25">
      <c r="A577" t="s">
        <v>356</v>
      </c>
      <c r="B577" s="1">
        <v>42561</v>
      </c>
      <c r="C577">
        <v>2015</v>
      </c>
      <c r="D577" t="s">
        <v>369</v>
      </c>
      <c r="E577" t="s">
        <v>662</v>
      </c>
      <c r="F577" t="s">
        <v>561</v>
      </c>
      <c r="G577" t="s">
        <v>53</v>
      </c>
      <c r="H577">
        <v>1200026</v>
      </c>
      <c r="I577" t="s">
        <v>578</v>
      </c>
      <c r="J577" t="s">
        <v>524</v>
      </c>
      <c r="K577">
        <v>0</v>
      </c>
      <c r="L577">
        <v>2966</v>
      </c>
      <c r="M577">
        <v>-142099.6</v>
      </c>
      <c r="N577">
        <f t="shared" si="4"/>
        <v>0</v>
      </c>
    </row>
    <row r="578" spans="1:14" x14ac:dyDescent="0.25">
      <c r="A578" t="s">
        <v>356</v>
      </c>
      <c r="B578" s="1">
        <v>42561</v>
      </c>
      <c r="C578">
        <v>2015</v>
      </c>
      <c r="D578" t="s">
        <v>369</v>
      </c>
      <c r="E578" t="s">
        <v>662</v>
      </c>
      <c r="F578" t="s">
        <v>579</v>
      </c>
      <c r="G578" t="s">
        <v>63</v>
      </c>
      <c r="H578">
        <v>1200003</v>
      </c>
      <c r="I578" t="s">
        <v>580</v>
      </c>
      <c r="J578" t="s">
        <v>524</v>
      </c>
      <c r="K578">
        <v>0</v>
      </c>
      <c r="L578">
        <v>10600</v>
      </c>
      <c r="M578">
        <v>-152699.6</v>
      </c>
      <c r="N578">
        <f t="shared" si="4"/>
        <v>0</v>
      </c>
    </row>
    <row r="579" spans="1:14" x14ac:dyDescent="0.25">
      <c r="A579" t="s">
        <v>356</v>
      </c>
      <c r="B579" s="1">
        <v>42565</v>
      </c>
      <c r="C579">
        <v>2015</v>
      </c>
      <c r="D579" t="s">
        <v>369</v>
      </c>
      <c r="E579" t="s">
        <v>662</v>
      </c>
      <c r="F579" t="s">
        <v>569</v>
      </c>
      <c r="G579" t="s">
        <v>74</v>
      </c>
      <c r="H579">
        <v>1200001</v>
      </c>
      <c r="I579" t="s">
        <v>581</v>
      </c>
      <c r="J579" t="s">
        <v>524</v>
      </c>
      <c r="K579">
        <v>0</v>
      </c>
      <c r="L579">
        <v>954</v>
      </c>
      <c r="M579">
        <v>-153653.6</v>
      </c>
      <c r="N579">
        <f t="shared" si="4"/>
        <v>0</v>
      </c>
    </row>
    <row r="580" spans="1:14" x14ac:dyDescent="0.25">
      <c r="A580" t="s">
        <v>356</v>
      </c>
      <c r="B580" s="1">
        <v>42565</v>
      </c>
      <c r="C580">
        <v>2015</v>
      </c>
      <c r="D580" t="s">
        <v>369</v>
      </c>
      <c r="E580" t="s">
        <v>662</v>
      </c>
      <c r="F580" t="s">
        <v>685</v>
      </c>
      <c r="G580" t="s">
        <v>74</v>
      </c>
      <c r="H580">
        <v>1200002</v>
      </c>
      <c r="I580" t="s">
        <v>686</v>
      </c>
      <c r="J580" t="s">
        <v>524</v>
      </c>
      <c r="K580">
        <v>0</v>
      </c>
      <c r="L580">
        <v>636</v>
      </c>
      <c r="M580">
        <v>-154289.60000000001</v>
      </c>
      <c r="N580">
        <f t="shared" si="4"/>
        <v>0</v>
      </c>
    </row>
    <row r="581" spans="1:14" x14ac:dyDescent="0.25">
      <c r="A581" t="s">
        <v>356</v>
      </c>
      <c r="B581" s="1">
        <v>42566</v>
      </c>
      <c r="C581">
        <v>2015</v>
      </c>
      <c r="D581" t="s">
        <v>369</v>
      </c>
      <c r="E581" t="s">
        <v>662</v>
      </c>
      <c r="F581" t="s">
        <v>687</v>
      </c>
      <c r="G581" t="s">
        <v>28</v>
      </c>
      <c r="H581">
        <v>1200066</v>
      </c>
      <c r="I581" t="s">
        <v>688</v>
      </c>
      <c r="J581" t="s">
        <v>590</v>
      </c>
      <c r="K581">
        <v>5500</v>
      </c>
      <c r="L581">
        <v>0</v>
      </c>
      <c r="M581">
        <v>-148789.6</v>
      </c>
      <c r="N581">
        <f t="shared" si="4"/>
        <v>0</v>
      </c>
    </row>
    <row r="582" spans="1:14" x14ac:dyDescent="0.25">
      <c r="A582" t="s">
        <v>356</v>
      </c>
      <c r="B582" s="1">
        <v>42566</v>
      </c>
      <c r="C582">
        <v>2015</v>
      </c>
      <c r="D582" t="s">
        <v>369</v>
      </c>
      <c r="E582" t="s">
        <v>662</v>
      </c>
      <c r="F582" t="s">
        <v>687</v>
      </c>
      <c r="G582" t="s">
        <v>28</v>
      </c>
      <c r="H582">
        <v>1200066</v>
      </c>
      <c r="I582" t="s">
        <v>688</v>
      </c>
      <c r="J582" t="s">
        <v>590</v>
      </c>
      <c r="K582">
        <v>0</v>
      </c>
      <c r="L582">
        <v>5500</v>
      </c>
      <c r="M582">
        <v>-154289.60000000001</v>
      </c>
      <c r="N582">
        <f t="shared" si="4"/>
        <v>0</v>
      </c>
    </row>
    <row r="583" spans="1:14" x14ac:dyDescent="0.25">
      <c r="A583" t="s">
        <v>356</v>
      </c>
      <c r="B583" s="1">
        <v>42566</v>
      </c>
      <c r="C583">
        <v>2015</v>
      </c>
      <c r="D583" t="s">
        <v>369</v>
      </c>
      <c r="E583" t="s">
        <v>662</v>
      </c>
      <c r="F583" t="s">
        <v>687</v>
      </c>
      <c r="G583" t="s">
        <v>28</v>
      </c>
      <c r="H583">
        <v>1200066</v>
      </c>
      <c r="I583" t="s">
        <v>688</v>
      </c>
      <c r="J583" t="s">
        <v>590</v>
      </c>
      <c r="K583">
        <v>5500</v>
      </c>
      <c r="L583">
        <v>0</v>
      </c>
      <c r="M583">
        <v>-148789.6</v>
      </c>
      <c r="N583">
        <f t="shared" si="4"/>
        <v>0</v>
      </c>
    </row>
    <row r="584" spans="1:14" x14ac:dyDescent="0.25">
      <c r="A584" t="s">
        <v>356</v>
      </c>
      <c r="B584" s="1">
        <v>42566</v>
      </c>
      <c r="C584">
        <v>2015</v>
      </c>
      <c r="D584" t="s">
        <v>369</v>
      </c>
      <c r="E584" t="s">
        <v>662</v>
      </c>
      <c r="F584" t="s">
        <v>586</v>
      </c>
      <c r="G584" t="s">
        <v>63</v>
      </c>
      <c r="H584">
        <v>1200011</v>
      </c>
      <c r="I584" t="s">
        <v>587</v>
      </c>
      <c r="J584" t="s">
        <v>524</v>
      </c>
      <c r="K584">
        <v>0</v>
      </c>
      <c r="L584">
        <v>2862</v>
      </c>
      <c r="M584">
        <v>-151651.6</v>
      </c>
      <c r="N584">
        <f t="shared" si="4"/>
        <v>0</v>
      </c>
    </row>
    <row r="585" spans="1:14" x14ac:dyDescent="0.25">
      <c r="A585" t="s">
        <v>356</v>
      </c>
      <c r="B585" s="1">
        <v>42566</v>
      </c>
      <c r="C585">
        <v>2015</v>
      </c>
      <c r="D585" t="s">
        <v>369</v>
      </c>
      <c r="E585" t="s">
        <v>662</v>
      </c>
      <c r="F585" t="s">
        <v>584</v>
      </c>
      <c r="G585" t="s">
        <v>101</v>
      </c>
      <c r="H585">
        <v>1200014</v>
      </c>
      <c r="I585" t="s">
        <v>585</v>
      </c>
      <c r="J585" t="s">
        <v>524</v>
      </c>
      <c r="K585">
        <v>0</v>
      </c>
      <c r="L585">
        <v>1590</v>
      </c>
      <c r="M585">
        <v>-153241.60000000001</v>
      </c>
      <c r="N585">
        <f t="shared" si="4"/>
        <v>0</v>
      </c>
    </row>
    <row r="586" spans="1:14" x14ac:dyDescent="0.25">
      <c r="A586" t="s">
        <v>356</v>
      </c>
      <c r="B586" s="1">
        <v>42566</v>
      </c>
      <c r="C586">
        <v>2015</v>
      </c>
      <c r="D586" t="s">
        <v>369</v>
      </c>
      <c r="E586" t="s">
        <v>662</v>
      </c>
      <c r="F586" t="s">
        <v>588</v>
      </c>
      <c r="G586" t="s">
        <v>53</v>
      </c>
      <c r="H586">
        <v>1200025</v>
      </c>
      <c r="I586" t="s">
        <v>589</v>
      </c>
      <c r="J586" t="s">
        <v>590</v>
      </c>
      <c r="K586">
        <v>212</v>
      </c>
      <c r="L586">
        <v>0</v>
      </c>
      <c r="M586">
        <v>-153029.6</v>
      </c>
      <c r="N586">
        <f t="shared" si="4"/>
        <v>0</v>
      </c>
    </row>
    <row r="587" spans="1:14" x14ac:dyDescent="0.25">
      <c r="A587" t="s">
        <v>356</v>
      </c>
      <c r="B587" s="1">
        <v>42566</v>
      </c>
      <c r="C587">
        <v>2015</v>
      </c>
      <c r="D587" t="s">
        <v>369</v>
      </c>
      <c r="E587" t="s">
        <v>662</v>
      </c>
      <c r="F587" t="s">
        <v>588</v>
      </c>
      <c r="G587" t="s">
        <v>53</v>
      </c>
      <c r="H587">
        <v>1200025</v>
      </c>
      <c r="I587" t="s">
        <v>589</v>
      </c>
      <c r="J587" t="s">
        <v>590</v>
      </c>
      <c r="K587">
        <v>0</v>
      </c>
      <c r="L587">
        <v>212</v>
      </c>
      <c r="M587">
        <v>-153241.60000000001</v>
      </c>
      <c r="N587">
        <f t="shared" si="4"/>
        <v>0</v>
      </c>
    </row>
    <row r="588" spans="1:14" x14ac:dyDescent="0.25">
      <c r="A588" t="s">
        <v>356</v>
      </c>
      <c r="B588" s="1">
        <v>42566</v>
      </c>
      <c r="C588">
        <v>2015</v>
      </c>
      <c r="D588" t="s">
        <v>369</v>
      </c>
      <c r="E588" t="s">
        <v>662</v>
      </c>
      <c r="F588" t="s">
        <v>588</v>
      </c>
      <c r="G588" t="s">
        <v>53</v>
      </c>
      <c r="H588">
        <v>1200025</v>
      </c>
      <c r="I588" t="s">
        <v>589</v>
      </c>
      <c r="J588" t="s">
        <v>590</v>
      </c>
      <c r="K588">
        <v>212</v>
      </c>
      <c r="L588">
        <v>0</v>
      </c>
      <c r="M588">
        <v>-153029.6</v>
      </c>
      <c r="N588">
        <f t="shared" si="4"/>
        <v>0</v>
      </c>
    </row>
    <row r="589" spans="1:14" x14ac:dyDescent="0.25">
      <c r="A589" t="s">
        <v>356</v>
      </c>
      <c r="B589" s="1">
        <v>42566</v>
      </c>
      <c r="C589">
        <v>2015</v>
      </c>
      <c r="D589" t="s">
        <v>369</v>
      </c>
      <c r="E589" t="s">
        <v>662</v>
      </c>
      <c r="F589" t="s">
        <v>561</v>
      </c>
      <c r="G589" t="s">
        <v>53</v>
      </c>
      <c r="H589">
        <v>1200027</v>
      </c>
      <c r="I589" t="s">
        <v>591</v>
      </c>
      <c r="J589" t="s">
        <v>524</v>
      </c>
      <c r="K589">
        <v>0</v>
      </c>
      <c r="L589">
        <v>900</v>
      </c>
      <c r="M589">
        <v>-153929.60000000001</v>
      </c>
      <c r="N589">
        <f t="shared" si="4"/>
        <v>0</v>
      </c>
    </row>
    <row r="590" spans="1:14" x14ac:dyDescent="0.25">
      <c r="A590" t="s">
        <v>356</v>
      </c>
      <c r="B590" s="1">
        <v>42566</v>
      </c>
      <c r="C590">
        <v>2015</v>
      </c>
      <c r="D590" t="s">
        <v>369</v>
      </c>
      <c r="E590" t="s">
        <v>662</v>
      </c>
      <c r="F590" t="s">
        <v>582</v>
      </c>
      <c r="G590" t="s">
        <v>106</v>
      </c>
      <c r="H590">
        <v>1200019</v>
      </c>
      <c r="I590" t="s">
        <v>583</v>
      </c>
      <c r="J590" t="s">
        <v>524</v>
      </c>
      <c r="K590">
        <v>0</v>
      </c>
      <c r="L590">
        <v>3710</v>
      </c>
      <c r="M590">
        <v>-157639.6</v>
      </c>
      <c r="N590">
        <f t="shared" si="4"/>
        <v>0</v>
      </c>
    </row>
    <row r="591" spans="1:14" x14ac:dyDescent="0.25">
      <c r="A591" t="s">
        <v>356</v>
      </c>
      <c r="B591" s="1">
        <v>42566</v>
      </c>
      <c r="C591">
        <v>2015</v>
      </c>
      <c r="D591" t="s">
        <v>369</v>
      </c>
      <c r="E591" t="s">
        <v>662</v>
      </c>
      <c r="F591" t="s">
        <v>689</v>
      </c>
      <c r="G591" t="s">
        <v>68</v>
      </c>
      <c r="H591">
        <v>1200031</v>
      </c>
      <c r="I591" t="s">
        <v>690</v>
      </c>
      <c r="J591" t="s">
        <v>524</v>
      </c>
      <c r="K591">
        <v>0</v>
      </c>
      <c r="L591">
        <v>350</v>
      </c>
      <c r="M591">
        <v>-157989.6</v>
      </c>
      <c r="N591">
        <f t="shared" si="4"/>
        <v>0</v>
      </c>
    </row>
    <row r="592" spans="1:14" x14ac:dyDescent="0.25">
      <c r="A592" t="s">
        <v>356</v>
      </c>
      <c r="B592" s="1">
        <v>42566</v>
      </c>
      <c r="C592">
        <v>2015</v>
      </c>
      <c r="D592" t="s">
        <v>369</v>
      </c>
      <c r="E592" t="s">
        <v>662</v>
      </c>
      <c r="F592" t="s">
        <v>691</v>
      </c>
      <c r="G592" t="s">
        <v>60</v>
      </c>
      <c r="H592">
        <v>1200042</v>
      </c>
      <c r="I592" t="s">
        <v>692</v>
      </c>
      <c r="J592" t="s">
        <v>524</v>
      </c>
      <c r="K592">
        <v>0</v>
      </c>
      <c r="L592">
        <v>800</v>
      </c>
      <c r="M592">
        <v>-158789.6</v>
      </c>
      <c r="N592">
        <f t="shared" si="4"/>
        <v>0</v>
      </c>
    </row>
    <row r="593" spans="1:14" x14ac:dyDescent="0.25">
      <c r="A593" t="s">
        <v>356</v>
      </c>
      <c r="B593" s="1">
        <v>42566</v>
      </c>
      <c r="C593">
        <v>2015</v>
      </c>
      <c r="D593" t="s">
        <v>369</v>
      </c>
      <c r="E593" t="s">
        <v>662</v>
      </c>
      <c r="F593" t="s">
        <v>677</v>
      </c>
      <c r="G593" t="s">
        <v>80</v>
      </c>
      <c r="H593">
        <v>1200070</v>
      </c>
      <c r="I593" t="s">
        <v>693</v>
      </c>
      <c r="J593" t="s">
        <v>524</v>
      </c>
      <c r="K593">
        <v>0</v>
      </c>
      <c r="L593">
        <v>9900</v>
      </c>
      <c r="M593">
        <v>-168689.6</v>
      </c>
      <c r="N593">
        <f t="shared" si="4"/>
        <v>0</v>
      </c>
    </row>
    <row r="594" spans="1:14" x14ac:dyDescent="0.25">
      <c r="A594" t="s">
        <v>356</v>
      </c>
      <c r="B594" s="1">
        <v>42566</v>
      </c>
      <c r="C594">
        <v>2015</v>
      </c>
      <c r="D594" t="s">
        <v>369</v>
      </c>
      <c r="E594" t="s">
        <v>662</v>
      </c>
      <c r="F594" t="s">
        <v>522</v>
      </c>
      <c r="G594" t="s">
        <v>32</v>
      </c>
      <c r="H594">
        <v>1200061</v>
      </c>
      <c r="I594" t="s">
        <v>526</v>
      </c>
      <c r="J594" t="s">
        <v>524</v>
      </c>
      <c r="K594">
        <v>0</v>
      </c>
      <c r="L594">
        <v>7000</v>
      </c>
      <c r="M594">
        <v>-175689.60000000001</v>
      </c>
      <c r="N594">
        <f t="shared" si="4"/>
        <v>0</v>
      </c>
    </row>
    <row r="595" spans="1:14" x14ac:dyDescent="0.25">
      <c r="A595" t="s">
        <v>356</v>
      </c>
      <c r="B595" s="1">
        <v>42566</v>
      </c>
      <c r="C595">
        <v>2015</v>
      </c>
      <c r="D595" t="s">
        <v>369</v>
      </c>
      <c r="E595" t="s">
        <v>662</v>
      </c>
      <c r="F595" t="s">
        <v>592</v>
      </c>
      <c r="G595" t="s">
        <v>41</v>
      </c>
      <c r="H595">
        <v>1200056</v>
      </c>
      <c r="I595" t="s">
        <v>593</v>
      </c>
      <c r="J595" t="s">
        <v>524</v>
      </c>
      <c r="K595">
        <v>0</v>
      </c>
      <c r="L595">
        <v>689</v>
      </c>
      <c r="M595">
        <v>-176378.6</v>
      </c>
      <c r="N595">
        <f t="shared" si="4"/>
        <v>0</v>
      </c>
    </row>
    <row r="596" spans="1:14" x14ac:dyDescent="0.25">
      <c r="A596" t="s">
        <v>356</v>
      </c>
      <c r="B596" s="1">
        <v>42566</v>
      </c>
      <c r="C596">
        <v>2015</v>
      </c>
      <c r="D596" t="s">
        <v>369</v>
      </c>
      <c r="E596" t="s">
        <v>662</v>
      </c>
      <c r="F596" t="s">
        <v>594</v>
      </c>
      <c r="G596" t="s">
        <v>41</v>
      </c>
      <c r="H596">
        <v>1200057</v>
      </c>
      <c r="I596" t="s">
        <v>595</v>
      </c>
      <c r="J596" t="s">
        <v>524</v>
      </c>
      <c r="K596">
        <v>0</v>
      </c>
      <c r="L596">
        <v>848</v>
      </c>
      <c r="M596">
        <v>-177226.6</v>
      </c>
      <c r="N596">
        <f t="shared" si="4"/>
        <v>0</v>
      </c>
    </row>
    <row r="597" spans="1:14" x14ac:dyDescent="0.25">
      <c r="A597" t="s">
        <v>356</v>
      </c>
      <c r="B597" s="1">
        <v>42567</v>
      </c>
      <c r="C597">
        <v>2015</v>
      </c>
      <c r="D597" t="s">
        <v>369</v>
      </c>
      <c r="E597" t="s">
        <v>662</v>
      </c>
      <c r="F597" t="s">
        <v>596</v>
      </c>
      <c r="G597" t="s">
        <v>101</v>
      </c>
      <c r="H597">
        <v>1200015</v>
      </c>
      <c r="I597" t="s">
        <v>597</v>
      </c>
      <c r="J597" t="s">
        <v>524</v>
      </c>
      <c r="K597">
        <v>0</v>
      </c>
      <c r="L597">
        <v>1272</v>
      </c>
      <c r="M597">
        <v>-178498.6</v>
      </c>
      <c r="N597">
        <f t="shared" si="4"/>
        <v>0</v>
      </c>
    </row>
    <row r="598" spans="1:14" x14ac:dyDescent="0.25">
      <c r="A598" t="s">
        <v>356</v>
      </c>
      <c r="B598" s="1">
        <v>42570</v>
      </c>
      <c r="C598">
        <v>2015</v>
      </c>
      <c r="D598" t="s">
        <v>369</v>
      </c>
      <c r="E598" t="s">
        <v>662</v>
      </c>
      <c r="F598" t="s">
        <v>598</v>
      </c>
      <c r="G598" t="s">
        <v>124</v>
      </c>
      <c r="H598">
        <v>1200074</v>
      </c>
      <c r="I598" t="s">
        <v>599</v>
      </c>
      <c r="J598" t="s">
        <v>524</v>
      </c>
      <c r="K598">
        <v>0</v>
      </c>
      <c r="L598">
        <v>26200</v>
      </c>
      <c r="M598">
        <v>-204698.6</v>
      </c>
      <c r="N598">
        <f t="shared" si="4"/>
        <v>0</v>
      </c>
    </row>
    <row r="599" spans="1:14" x14ac:dyDescent="0.25">
      <c r="A599" t="s">
        <v>356</v>
      </c>
      <c r="B599" s="1">
        <v>42571</v>
      </c>
      <c r="C599">
        <v>2015</v>
      </c>
      <c r="D599" t="s">
        <v>369</v>
      </c>
      <c r="E599" t="s">
        <v>662</v>
      </c>
      <c r="F599" t="s">
        <v>694</v>
      </c>
      <c r="G599" t="s">
        <v>60</v>
      </c>
      <c r="H599">
        <v>1200076</v>
      </c>
      <c r="I599" t="s">
        <v>695</v>
      </c>
      <c r="J599" t="s">
        <v>524</v>
      </c>
      <c r="K599">
        <v>0</v>
      </c>
      <c r="L599">
        <v>15000</v>
      </c>
      <c r="M599">
        <v>-219698.6</v>
      </c>
      <c r="N599">
        <f t="shared" si="4"/>
        <v>0</v>
      </c>
    </row>
    <row r="600" spans="1:14" x14ac:dyDescent="0.25">
      <c r="A600" t="s">
        <v>356</v>
      </c>
      <c r="B600" s="1">
        <v>42571</v>
      </c>
      <c r="C600">
        <v>2015</v>
      </c>
      <c r="D600" t="s">
        <v>369</v>
      </c>
      <c r="E600" t="s">
        <v>662</v>
      </c>
      <c r="F600" t="s">
        <v>522</v>
      </c>
      <c r="G600" t="s">
        <v>32</v>
      </c>
      <c r="H600">
        <v>1200062</v>
      </c>
      <c r="I600" t="s">
        <v>527</v>
      </c>
      <c r="J600" t="s">
        <v>524</v>
      </c>
      <c r="K600">
        <v>0</v>
      </c>
      <c r="L600">
        <v>9100</v>
      </c>
      <c r="M600">
        <v>-228798.6</v>
      </c>
      <c r="N600">
        <f t="shared" si="4"/>
        <v>0</v>
      </c>
    </row>
    <row r="601" spans="1:14" x14ac:dyDescent="0.25">
      <c r="A601" t="s">
        <v>356</v>
      </c>
      <c r="B601" s="1">
        <v>42571</v>
      </c>
      <c r="C601">
        <v>2015</v>
      </c>
      <c r="D601" t="s">
        <v>369</v>
      </c>
      <c r="E601" t="s">
        <v>662</v>
      </c>
      <c r="F601" t="s">
        <v>677</v>
      </c>
      <c r="G601" t="s">
        <v>80</v>
      </c>
      <c r="H601">
        <v>1200071</v>
      </c>
      <c r="I601" t="s">
        <v>696</v>
      </c>
      <c r="J601" t="s">
        <v>524</v>
      </c>
      <c r="K601">
        <v>0</v>
      </c>
      <c r="L601">
        <v>8250</v>
      </c>
      <c r="M601">
        <v>-237048.6</v>
      </c>
      <c r="N601">
        <f t="shared" si="4"/>
        <v>0</v>
      </c>
    </row>
    <row r="602" spans="1:14" x14ac:dyDescent="0.25">
      <c r="A602" t="s">
        <v>356</v>
      </c>
      <c r="B602" s="1">
        <v>42571</v>
      </c>
      <c r="C602">
        <v>2015</v>
      </c>
      <c r="D602" t="s">
        <v>369</v>
      </c>
      <c r="E602" t="s">
        <v>662</v>
      </c>
      <c r="F602" t="s">
        <v>387</v>
      </c>
      <c r="G602" t="s">
        <v>388</v>
      </c>
      <c r="H602">
        <v>1300011</v>
      </c>
      <c r="I602" t="s">
        <v>697</v>
      </c>
      <c r="J602" t="s">
        <v>378</v>
      </c>
      <c r="K602">
        <v>2100</v>
      </c>
      <c r="L602">
        <v>0</v>
      </c>
      <c r="M602">
        <v>-234948.6</v>
      </c>
      <c r="N602">
        <f t="shared" si="4"/>
        <v>0</v>
      </c>
    </row>
    <row r="603" spans="1:14" x14ac:dyDescent="0.25">
      <c r="A603" t="s">
        <v>356</v>
      </c>
      <c r="B603" s="1">
        <v>42571</v>
      </c>
      <c r="C603">
        <v>2015</v>
      </c>
      <c r="D603" t="s">
        <v>369</v>
      </c>
      <c r="E603" t="s">
        <v>662</v>
      </c>
      <c r="F603" t="s">
        <v>387</v>
      </c>
      <c r="G603" t="s">
        <v>388</v>
      </c>
      <c r="H603">
        <v>1300011</v>
      </c>
      <c r="I603" t="s">
        <v>698</v>
      </c>
      <c r="J603" t="s">
        <v>378</v>
      </c>
      <c r="K603">
        <v>3500</v>
      </c>
      <c r="L603">
        <v>0</v>
      </c>
      <c r="M603">
        <v>-231448.6</v>
      </c>
      <c r="N603">
        <f t="shared" si="4"/>
        <v>0</v>
      </c>
    </row>
    <row r="604" spans="1:14" x14ac:dyDescent="0.25">
      <c r="A604" t="s">
        <v>356</v>
      </c>
      <c r="B604" s="1">
        <v>42571</v>
      </c>
      <c r="C604">
        <v>2015</v>
      </c>
      <c r="D604" t="s">
        <v>369</v>
      </c>
      <c r="E604" t="s">
        <v>662</v>
      </c>
      <c r="F604" t="s">
        <v>387</v>
      </c>
      <c r="G604" t="s">
        <v>388</v>
      </c>
      <c r="H604">
        <v>1300011</v>
      </c>
      <c r="I604" t="s">
        <v>699</v>
      </c>
      <c r="J604" t="s">
        <v>378</v>
      </c>
      <c r="K604">
        <v>9540</v>
      </c>
      <c r="L604">
        <v>0</v>
      </c>
      <c r="M604">
        <v>-221908.6</v>
      </c>
      <c r="N604">
        <f t="shared" si="4"/>
        <v>0</v>
      </c>
    </row>
    <row r="605" spans="1:14" x14ac:dyDescent="0.25">
      <c r="A605" t="s">
        <v>356</v>
      </c>
      <c r="B605" s="1">
        <v>42571</v>
      </c>
      <c r="C605">
        <v>2015</v>
      </c>
      <c r="D605" t="s">
        <v>369</v>
      </c>
      <c r="E605" t="s">
        <v>662</v>
      </c>
      <c r="F605" t="s">
        <v>600</v>
      </c>
      <c r="G605" t="s">
        <v>101</v>
      </c>
      <c r="H605">
        <v>1200016</v>
      </c>
      <c r="I605" t="s">
        <v>601</v>
      </c>
      <c r="J605" t="s">
        <v>524</v>
      </c>
      <c r="K605">
        <v>0</v>
      </c>
      <c r="L605">
        <v>954</v>
      </c>
      <c r="M605">
        <v>-222862.6</v>
      </c>
      <c r="N605">
        <f t="shared" si="4"/>
        <v>0</v>
      </c>
    </row>
    <row r="606" spans="1:14" x14ac:dyDescent="0.25">
      <c r="A606" t="s">
        <v>356</v>
      </c>
      <c r="B606" s="1">
        <v>42571</v>
      </c>
      <c r="C606">
        <v>2015</v>
      </c>
      <c r="D606" t="s">
        <v>369</v>
      </c>
      <c r="E606" t="s">
        <v>662</v>
      </c>
      <c r="F606" t="s">
        <v>606</v>
      </c>
      <c r="G606" t="s">
        <v>63</v>
      </c>
      <c r="H606">
        <v>1200012</v>
      </c>
      <c r="I606" t="s">
        <v>607</v>
      </c>
      <c r="J606" t="s">
        <v>524</v>
      </c>
      <c r="K606">
        <v>0</v>
      </c>
      <c r="L606">
        <v>5300</v>
      </c>
      <c r="M606">
        <v>-228162.6</v>
      </c>
      <c r="N606">
        <f t="shared" si="4"/>
        <v>0</v>
      </c>
    </row>
    <row r="607" spans="1:14" x14ac:dyDescent="0.25">
      <c r="A607" t="s">
        <v>356</v>
      </c>
      <c r="B607" s="1">
        <v>42571</v>
      </c>
      <c r="C607">
        <v>2015</v>
      </c>
      <c r="D607" t="s">
        <v>369</v>
      </c>
      <c r="E607" t="s">
        <v>662</v>
      </c>
      <c r="F607" t="s">
        <v>604</v>
      </c>
      <c r="G607" t="s">
        <v>63</v>
      </c>
      <c r="H607">
        <v>1200004</v>
      </c>
      <c r="I607" t="s">
        <v>605</v>
      </c>
      <c r="J607" t="s">
        <v>590</v>
      </c>
      <c r="K607">
        <v>1060</v>
      </c>
      <c r="L607">
        <v>0</v>
      </c>
      <c r="M607">
        <v>-227102.6</v>
      </c>
      <c r="N607">
        <f t="shared" si="4"/>
        <v>0</v>
      </c>
    </row>
    <row r="608" spans="1:14" x14ac:dyDescent="0.25">
      <c r="A608" t="s">
        <v>356</v>
      </c>
      <c r="B608" s="1">
        <v>42571</v>
      </c>
      <c r="C608">
        <v>2015</v>
      </c>
      <c r="D608" t="s">
        <v>369</v>
      </c>
      <c r="E608" t="s">
        <v>662</v>
      </c>
      <c r="F608" t="s">
        <v>604</v>
      </c>
      <c r="G608" t="s">
        <v>63</v>
      </c>
      <c r="H608">
        <v>1200004</v>
      </c>
      <c r="I608" t="s">
        <v>605</v>
      </c>
      <c r="J608" t="s">
        <v>590</v>
      </c>
      <c r="K608">
        <v>0</v>
      </c>
      <c r="L608">
        <v>1060</v>
      </c>
      <c r="M608">
        <v>-228162.6</v>
      </c>
      <c r="N608">
        <f t="shared" si="4"/>
        <v>0</v>
      </c>
    </row>
    <row r="609" spans="1:14" x14ac:dyDescent="0.25">
      <c r="A609" t="s">
        <v>356</v>
      </c>
      <c r="B609" s="1">
        <v>42571</v>
      </c>
      <c r="C609">
        <v>2015</v>
      </c>
      <c r="D609" t="s">
        <v>369</v>
      </c>
      <c r="E609" t="s">
        <v>662</v>
      </c>
      <c r="F609" t="s">
        <v>604</v>
      </c>
      <c r="G609" t="s">
        <v>63</v>
      </c>
      <c r="H609">
        <v>1200004</v>
      </c>
      <c r="I609" t="s">
        <v>605</v>
      </c>
      <c r="J609" t="s">
        <v>590</v>
      </c>
      <c r="K609">
        <v>1060</v>
      </c>
      <c r="L609">
        <v>0</v>
      </c>
      <c r="M609">
        <v>-227102.6</v>
      </c>
      <c r="N609">
        <f t="shared" si="4"/>
        <v>0</v>
      </c>
    </row>
    <row r="610" spans="1:14" x14ac:dyDescent="0.25">
      <c r="A610" t="s">
        <v>356</v>
      </c>
      <c r="B610" s="1">
        <v>42571</v>
      </c>
      <c r="C610">
        <v>2015</v>
      </c>
      <c r="D610" t="s">
        <v>369</v>
      </c>
      <c r="E610" t="s">
        <v>662</v>
      </c>
      <c r="F610" t="s">
        <v>700</v>
      </c>
      <c r="G610" t="s">
        <v>60</v>
      </c>
      <c r="H610">
        <v>1200043</v>
      </c>
      <c r="I610" t="s">
        <v>701</v>
      </c>
      <c r="J610" t="s">
        <v>524</v>
      </c>
      <c r="K610">
        <v>0</v>
      </c>
      <c r="L610">
        <v>1000</v>
      </c>
      <c r="M610">
        <v>-228102.6</v>
      </c>
      <c r="N610">
        <f t="shared" si="4"/>
        <v>0</v>
      </c>
    </row>
    <row r="611" spans="1:14" x14ac:dyDescent="0.25">
      <c r="A611" t="s">
        <v>356</v>
      </c>
      <c r="B611" s="1">
        <v>42571</v>
      </c>
      <c r="C611">
        <v>2015</v>
      </c>
      <c r="D611" t="s">
        <v>369</v>
      </c>
      <c r="E611" t="s">
        <v>662</v>
      </c>
      <c r="F611" t="s">
        <v>702</v>
      </c>
      <c r="G611" t="s">
        <v>35</v>
      </c>
      <c r="H611">
        <v>1200048</v>
      </c>
      <c r="I611" t="s">
        <v>703</v>
      </c>
      <c r="J611" t="s">
        <v>524</v>
      </c>
      <c r="K611">
        <v>0</v>
      </c>
      <c r="L611">
        <v>53</v>
      </c>
      <c r="M611">
        <v>-228155.6</v>
      </c>
      <c r="N611">
        <f t="shared" si="4"/>
        <v>0</v>
      </c>
    </row>
    <row r="612" spans="1:14" x14ac:dyDescent="0.25">
      <c r="A612" t="s">
        <v>356</v>
      </c>
      <c r="B612" s="1">
        <v>42571</v>
      </c>
      <c r="C612">
        <v>2015</v>
      </c>
      <c r="D612" t="s">
        <v>369</v>
      </c>
      <c r="E612" t="s">
        <v>662</v>
      </c>
      <c r="F612" t="s">
        <v>704</v>
      </c>
      <c r="G612" t="s">
        <v>46</v>
      </c>
      <c r="H612">
        <v>1200051</v>
      </c>
      <c r="I612" t="s">
        <v>705</v>
      </c>
      <c r="J612" t="s">
        <v>524</v>
      </c>
      <c r="K612">
        <v>0</v>
      </c>
      <c r="L612">
        <v>300</v>
      </c>
      <c r="M612">
        <v>-228455.6</v>
      </c>
      <c r="N612">
        <f t="shared" si="4"/>
        <v>0</v>
      </c>
    </row>
    <row r="613" spans="1:14" x14ac:dyDescent="0.25">
      <c r="A613" t="s">
        <v>356</v>
      </c>
      <c r="B613" s="1">
        <v>42571</v>
      </c>
      <c r="C613">
        <v>2015</v>
      </c>
      <c r="D613" t="s">
        <v>369</v>
      </c>
      <c r="E613" t="s">
        <v>662</v>
      </c>
      <c r="F613" t="s">
        <v>602</v>
      </c>
      <c r="G613" t="s">
        <v>106</v>
      </c>
      <c r="H613">
        <v>1200020</v>
      </c>
      <c r="I613" t="s">
        <v>603</v>
      </c>
      <c r="J613" t="s">
        <v>524</v>
      </c>
      <c r="K613">
        <v>0</v>
      </c>
      <c r="L613">
        <v>1060</v>
      </c>
      <c r="M613">
        <v>-229515.6</v>
      </c>
      <c r="N613">
        <f t="shared" si="4"/>
        <v>0</v>
      </c>
    </row>
    <row r="614" spans="1:14" x14ac:dyDescent="0.25">
      <c r="A614" t="s">
        <v>356</v>
      </c>
      <c r="B614" s="1">
        <v>42571</v>
      </c>
      <c r="C614">
        <v>2015</v>
      </c>
      <c r="D614" t="s">
        <v>369</v>
      </c>
      <c r="E614" t="s">
        <v>662</v>
      </c>
      <c r="F614" t="s">
        <v>561</v>
      </c>
      <c r="G614" t="s">
        <v>53</v>
      </c>
      <c r="H614">
        <v>1200028</v>
      </c>
      <c r="I614" t="s">
        <v>608</v>
      </c>
      <c r="J614" t="s">
        <v>524</v>
      </c>
      <c r="K614">
        <v>0</v>
      </c>
      <c r="L614">
        <v>120</v>
      </c>
      <c r="M614">
        <v>-229635.6</v>
      </c>
      <c r="N614">
        <f t="shared" si="4"/>
        <v>0</v>
      </c>
    </row>
    <row r="615" spans="1:14" x14ac:dyDescent="0.25">
      <c r="A615" t="s">
        <v>356</v>
      </c>
      <c r="B615" s="1">
        <v>42573</v>
      </c>
      <c r="C615">
        <v>2015</v>
      </c>
      <c r="D615" t="s">
        <v>369</v>
      </c>
      <c r="E615" t="s">
        <v>662</v>
      </c>
      <c r="F615" t="s">
        <v>706</v>
      </c>
      <c r="G615" t="s">
        <v>152</v>
      </c>
      <c r="H615">
        <v>1200008</v>
      </c>
      <c r="I615" t="s">
        <v>707</v>
      </c>
      <c r="J615" t="s">
        <v>524</v>
      </c>
      <c r="K615">
        <v>0</v>
      </c>
      <c r="L615">
        <v>4200</v>
      </c>
      <c r="M615">
        <v>-233835.6</v>
      </c>
      <c r="N615">
        <f t="shared" si="4"/>
        <v>0</v>
      </c>
    </row>
    <row r="616" spans="1:14" x14ac:dyDescent="0.25">
      <c r="A616" t="s">
        <v>356</v>
      </c>
      <c r="B616" s="1">
        <v>42573</v>
      </c>
      <c r="C616">
        <v>2015</v>
      </c>
      <c r="D616" t="s">
        <v>369</v>
      </c>
      <c r="E616" t="s">
        <v>662</v>
      </c>
      <c r="F616" t="s">
        <v>598</v>
      </c>
      <c r="G616" t="s">
        <v>124</v>
      </c>
      <c r="H616">
        <v>1200075</v>
      </c>
      <c r="I616" t="s">
        <v>708</v>
      </c>
      <c r="J616" t="s">
        <v>524</v>
      </c>
      <c r="K616">
        <v>0</v>
      </c>
      <c r="L616">
        <v>8480</v>
      </c>
      <c r="M616">
        <v>-242315.6</v>
      </c>
      <c r="N616">
        <f t="shared" si="4"/>
        <v>0</v>
      </c>
    </row>
    <row r="617" spans="1:14" x14ac:dyDescent="0.25">
      <c r="A617" t="s">
        <v>356</v>
      </c>
      <c r="B617" s="1">
        <v>42574</v>
      </c>
      <c r="C617">
        <v>2015</v>
      </c>
      <c r="D617" t="s">
        <v>369</v>
      </c>
      <c r="E617" t="s">
        <v>662</v>
      </c>
      <c r="F617" t="s">
        <v>691</v>
      </c>
      <c r="G617" t="s">
        <v>60</v>
      </c>
      <c r="H617">
        <v>1200005</v>
      </c>
      <c r="I617" t="s">
        <v>709</v>
      </c>
      <c r="J617" t="s">
        <v>524</v>
      </c>
      <c r="K617">
        <v>0</v>
      </c>
      <c r="L617">
        <v>280</v>
      </c>
      <c r="M617">
        <v>-242595.6</v>
      </c>
      <c r="N617">
        <f t="shared" si="4"/>
        <v>0</v>
      </c>
    </row>
    <row r="618" spans="1:14" x14ac:dyDescent="0.25">
      <c r="A618" t="s">
        <v>356</v>
      </c>
      <c r="B618" s="1">
        <v>42576</v>
      </c>
      <c r="C618">
        <v>2015</v>
      </c>
      <c r="D618" t="s">
        <v>369</v>
      </c>
      <c r="E618" t="s">
        <v>662</v>
      </c>
      <c r="F618" t="s">
        <v>611</v>
      </c>
      <c r="G618" t="s">
        <v>63</v>
      </c>
      <c r="H618">
        <v>1200013</v>
      </c>
      <c r="I618" t="s">
        <v>612</v>
      </c>
      <c r="J618" t="s">
        <v>524</v>
      </c>
      <c r="K618">
        <v>0</v>
      </c>
      <c r="L618">
        <v>3392</v>
      </c>
      <c r="M618">
        <v>-245987.6</v>
      </c>
      <c r="N618">
        <f t="shared" si="4"/>
        <v>0</v>
      </c>
    </row>
    <row r="619" spans="1:14" x14ac:dyDescent="0.25">
      <c r="A619" t="s">
        <v>356</v>
      </c>
      <c r="B619" s="1">
        <v>42576</v>
      </c>
      <c r="C619">
        <v>2015</v>
      </c>
      <c r="D619" t="s">
        <v>369</v>
      </c>
      <c r="E619" t="s">
        <v>662</v>
      </c>
      <c r="F619" t="s">
        <v>710</v>
      </c>
      <c r="G619" t="s">
        <v>68</v>
      </c>
      <c r="H619">
        <v>1200032</v>
      </c>
      <c r="I619" t="s">
        <v>711</v>
      </c>
      <c r="J619" t="s">
        <v>590</v>
      </c>
      <c r="K619">
        <v>50</v>
      </c>
      <c r="L619">
        <v>0</v>
      </c>
      <c r="M619">
        <v>-245937.6</v>
      </c>
      <c r="N619">
        <f t="shared" si="4"/>
        <v>0</v>
      </c>
    </row>
    <row r="620" spans="1:14" x14ac:dyDescent="0.25">
      <c r="A620" t="s">
        <v>356</v>
      </c>
      <c r="B620" s="1">
        <v>42576</v>
      </c>
      <c r="C620">
        <v>2015</v>
      </c>
      <c r="D620" t="s">
        <v>369</v>
      </c>
      <c r="E620" t="s">
        <v>662</v>
      </c>
      <c r="F620" t="s">
        <v>710</v>
      </c>
      <c r="G620" t="s">
        <v>68</v>
      </c>
      <c r="H620">
        <v>1200032</v>
      </c>
      <c r="I620" t="s">
        <v>711</v>
      </c>
      <c r="J620" t="s">
        <v>590</v>
      </c>
      <c r="K620">
        <v>0</v>
      </c>
      <c r="L620">
        <v>50</v>
      </c>
      <c r="M620">
        <v>-245987.6</v>
      </c>
      <c r="N620">
        <f t="shared" si="4"/>
        <v>0</v>
      </c>
    </row>
    <row r="621" spans="1:14" x14ac:dyDescent="0.25">
      <c r="A621" t="s">
        <v>356</v>
      </c>
      <c r="B621" s="1">
        <v>42576</v>
      </c>
      <c r="C621">
        <v>2015</v>
      </c>
      <c r="D621" t="s">
        <v>369</v>
      </c>
      <c r="E621" t="s">
        <v>662</v>
      </c>
      <c r="F621" t="s">
        <v>710</v>
      </c>
      <c r="G621" t="s">
        <v>68</v>
      </c>
      <c r="H621">
        <v>1200032</v>
      </c>
      <c r="I621" t="s">
        <v>711</v>
      </c>
      <c r="J621" t="s">
        <v>590</v>
      </c>
      <c r="K621">
        <v>50</v>
      </c>
      <c r="L621">
        <v>0</v>
      </c>
      <c r="M621">
        <v>-245937.6</v>
      </c>
      <c r="N621">
        <f t="shared" si="4"/>
        <v>0</v>
      </c>
    </row>
    <row r="622" spans="1:14" x14ac:dyDescent="0.25">
      <c r="A622" t="s">
        <v>356</v>
      </c>
      <c r="B622" s="1">
        <v>42576</v>
      </c>
      <c r="C622">
        <v>2015</v>
      </c>
      <c r="D622" t="s">
        <v>369</v>
      </c>
      <c r="E622" t="s">
        <v>662</v>
      </c>
      <c r="F622" t="s">
        <v>712</v>
      </c>
      <c r="G622" t="s">
        <v>28</v>
      </c>
      <c r="H622">
        <v>1200067</v>
      </c>
      <c r="I622" t="s">
        <v>713</v>
      </c>
      <c r="J622" t="s">
        <v>524</v>
      </c>
      <c r="K622">
        <v>0</v>
      </c>
      <c r="L622">
        <v>11000</v>
      </c>
      <c r="M622">
        <v>-256937.60000000001</v>
      </c>
      <c r="N622">
        <f t="shared" si="4"/>
        <v>0</v>
      </c>
    </row>
    <row r="623" spans="1:14" x14ac:dyDescent="0.25">
      <c r="A623" t="s">
        <v>356</v>
      </c>
      <c r="B623" s="1">
        <v>42576</v>
      </c>
      <c r="C623">
        <v>2015</v>
      </c>
      <c r="D623" t="s">
        <v>369</v>
      </c>
      <c r="E623" t="s">
        <v>662</v>
      </c>
      <c r="F623" t="s">
        <v>609</v>
      </c>
      <c r="G623" t="s">
        <v>41</v>
      </c>
      <c r="H623">
        <v>1200058</v>
      </c>
      <c r="I623" t="s">
        <v>610</v>
      </c>
      <c r="J623" t="s">
        <v>524</v>
      </c>
      <c r="K623">
        <v>0</v>
      </c>
      <c r="L623">
        <v>159</v>
      </c>
      <c r="M623">
        <v>-257096.6</v>
      </c>
      <c r="N623">
        <f t="shared" si="4"/>
        <v>0</v>
      </c>
    </row>
    <row r="624" spans="1:14" x14ac:dyDescent="0.25">
      <c r="A624" t="s">
        <v>356</v>
      </c>
      <c r="B624" s="1">
        <v>42579</v>
      </c>
      <c r="C624">
        <v>2015</v>
      </c>
      <c r="D624" t="s">
        <v>369</v>
      </c>
      <c r="E624" t="s">
        <v>662</v>
      </c>
      <c r="F624" t="s">
        <v>613</v>
      </c>
      <c r="G624" t="s">
        <v>46</v>
      </c>
      <c r="H624">
        <v>1200053</v>
      </c>
      <c r="I624" t="s">
        <v>614</v>
      </c>
      <c r="J624" t="s">
        <v>524</v>
      </c>
      <c r="K624">
        <v>0</v>
      </c>
      <c r="L624">
        <v>106</v>
      </c>
      <c r="M624">
        <v>-257202.6</v>
      </c>
      <c r="N624">
        <f t="shared" si="4"/>
        <v>0</v>
      </c>
    </row>
    <row r="625" spans="1:14" x14ac:dyDescent="0.25">
      <c r="A625" t="s">
        <v>356</v>
      </c>
      <c r="B625" s="1">
        <v>42580</v>
      </c>
      <c r="C625">
        <v>2015</v>
      </c>
      <c r="D625" t="s">
        <v>369</v>
      </c>
      <c r="E625" t="s">
        <v>662</v>
      </c>
      <c r="F625" t="s">
        <v>162</v>
      </c>
      <c r="G625" t="s">
        <v>162</v>
      </c>
      <c r="H625">
        <v>7400001</v>
      </c>
      <c r="I625" t="s">
        <v>615</v>
      </c>
      <c r="J625" t="s">
        <v>524</v>
      </c>
      <c r="K625">
        <v>0</v>
      </c>
      <c r="L625">
        <v>4240</v>
      </c>
      <c r="M625">
        <v>-261442.6</v>
      </c>
      <c r="N625">
        <f t="shared" si="4"/>
        <v>0</v>
      </c>
    </row>
    <row r="626" spans="1:14" x14ac:dyDescent="0.25">
      <c r="A626" t="s">
        <v>356</v>
      </c>
      <c r="B626" s="1">
        <v>42581</v>
      </c>
      <c r="C626">
        <v>2015</v>
      </c>
      <c r="D626" t="s">
        <v>369</v>
      </c>
      <c r="E626" t="s">
        <v>662</v>
      </c>
      <c r="F626" t="s">
        <v>714</v>
      </c>
      <c r="G626" t="s">
        <v>152</v>
      </c>
      <c r="H626">
        <v>4000001</v>
      </c>
      <c r="I626" t="s">
        <v>715</v>
      </c>
      <c r="J626" t="s">
        <v>524</v>
      </c>
      <c r="K626">
        <v>0</v>
      </c>
      <c r="L626">
        <v>9500</v>
      </c>
      <c r="M626">
        <v>-270942.59999999998</v>
      </c>
      <c r="N626">
        <f t="shared" si="4"/>
        <v>0</v>
      </c>
    </row>
    <row r="627" spans="1:14" x14ac:dyDescent="0.25">
      <c r="A627" t="s">
        <v>356</v>
      </c>
      <c r="B627" s="1">
        <v>42581</v>
      </c>
      <c r="C627">
        <v>2015</v>
      </c>
      <c r="D627" t="s">
        <v>369</v>
      </c>
      <c r="E627" t="s">
        <v>662</v>
      </c>
      <c r="F627" t="s">
        <v>620</v>
      </c>
      <c r="G627" t="s">
        <v>63</v>
      </c>
      <c r="H627">
        <v>4100001</v>
      </c>
      <c r="I627" t="s">
        <v>621</v>
      </c>
      <c r="J627" t="s">
        <v>524</v>
      </c>
      <c r="K627">
        <v>0</v>
      </c>
      <c r="L627">
        <v>254400</v>
      </c>
      <c r="M627">
        <v>-525342.6</v>
      </c>
      <c r="N627">
        <f t="shared" si="4"/>
        <v>0</v>
      </c>
    </row>
    <row r="628" spans="1:14" x14ac:dyDescent="0.25">
      <c r="A628" t="s">
        <v>356</v>
      </c>
      <c r="B628" s="1">
        <v>42581</v>
      </c>
      <c r="C628">
        <v>2015</v>
      </c>
      <c r="D628" t="s">
        <v>369</v>
      </c>
      <c r="E628" t="s">
        <v>662</v>
      </c>
      <c r="F628" t="s">
        <v>622</v>
      </c>
      <c r="G628" t="s">
        <v>63</v>
      </c>
      <c r="H628">
        <v>4200001</v>
      </c>
      <c r="I628" t="s">
        <v>623</v>
      </c>
      <c r="J628" t="s">
        <v>524</v>
      </c>
      <c r="K628">
        <v>0</v>
      </c>
      <c r="L628">
        <v>932800</v>
      </c>
      <c r="M628">
        <v>-1458142.6</v>
      </c>
      <c r="N628">
        <f t="shared" si="4"/>
        <v>0</v>
      </c>
    </row>
    <row r="629" spans="1:14" x14ac:dyDescent="0.25">
      <c r="A629" t="s">
        <v>356</v>
      </c>
      <c r="B629" s="1">
        <v>42581</v>
      </c>
      <c r="C629">
        <v>2015</v>
      </c>
      <c r="D629" t="s">
        <v>369</v>
      </c>
      <c r="E629" t="s">
        <v>662</v>
      </c>
      <c r="F629" t="s">
        <v>624</v>
      </c>
      <c r="G629" t="s">
        <v>53</v>
      </c>
      <c r="H629">
        <v>4300001</v>
      </c>
      <c r="I629" t="s">
        <v>625</v>
      </c>
      <c r="J629" t="s">
        <v>524</v>
      </c>
      <c r="K629">
        <v>0</v>
      </c>
      <c r="L629">
        <v>349853.03</v>
      </c>
      <c r="M629">
        <v>-1807995.63</v>
      </c>
      <c r="N629">
        <f t="shared" si="4"/>
        <v>0</v>
      </c>
    </row>
    <row r="630" spans="1:14" x14ac:dyDescent="0.25">
      <c r="A630" t="s">
        <v>356</v>
      </c>
      <c r="B630" s="1">
        <v>42581</v>
      </c>
      <c r="C630">
        <v>2015</v>
      </c>
      <c r="D630" t="s">
        <v>369</v>
      </c>
      <c r="E630" t="s">
        <v>662</v>
      </c>
      <c r="F630" t="s">
        <v>626</v>
      </c>
      <c r="G630" t="s">
        <v>63</v>
      </c>
      <c r="H630">
        <v>4400001</v>
      </c>
      <c r="I630" t="s">
        <v>627</v>
      </c>
      <c r="J630" t="s">
        <v>524</v>
      </c>
      <c r="K630">
        <v>0</v>
      </c>
      <c r="L630">
        <v>699706.02</v>
      </c>
      <c r="M630">
        <v>-2507701.65</v>
      </c>
      <c r="N630">
        <f t="shared" si="4"/>
        <v>0</v>
      </c>
    </row>
    <row r="631" spans="1:14" x14ac:dyDescent="0.25">
      <c r="A631" t="s">
        <v>356</v>
      </c>
      <c r="B631" s="1">
        <v>42581</v>
      </c>
      <c r="C631">
        <v>2015</v>
      </c>
      <c r="D631" t="s">
        <v>369</v>
      </c>
      <c r="E631" t="s">
        <v>662</v>
      </c>
      <c r="F631" t="s">
        <v>522</v>
      </c>
      <c r="G631" t="s">
        <v>32</v>
      </c>
      <c r="H631">
        <v>1200063</v>
      </c>
      <c r="I631" t="s">
        <v>532</v>
      </c>
      <c r="J631" t="s">
        <v>524</v>
      </c>
      <c r="K631">
        <v>0</v>
      </c>
      <c r="L631">
        <v>15400</v>
      </c>
      <c r="M631">
        <v>-2523101.65</v>
      </c>
      <c r="N631">
        <f t="shared" si="4"/>
        <v>0</v>
      </c>
    </row>
    <row r="632" spans="1:14" x14ac:dyDescent="0.25">
      <c r="A632" t="s">
        <v>356</v>
      </c>
      <c r="B632" s="1">
        <v>42581</v>
      </c>
      <c r="C632">
        <v>2015</v>
      </c>
      <c r="D632" t="s">
        <v>369</v>
      </c>
      <c r="E632" t="s">
        <v>662</v>
      </c>
      <c r="F632" t="s">
        <v>675</v>
      </c>
      <c r="G632" t="s">
        <v>28</v>
      </c>
      <c r="H632">
        <v>1200068</v>
      </c>
      <c r="I632" t="s">
        <v>716</v>
      </c>
      <c r="J632" t="s">
        <v>524</v>
      </c>
      <c r="K632">
        <v>0</v>
      </c>
      <c r="L632">
        <v>19250</v>
      </c>
      <c r="M632">
        <v>-2542351.65</v>
      </c>
      <c r="N632">
        <f t="shared" si="4"/>
        <v>0</v>
      </c>
    </row>
    <row r="633" spans="1:14" x14ac:dyDescent="0.25">
      <c r="A633" t="s">
        <v>356</v>
      </c>
      <c r="B633" s="1">
        <v>42581</v>
      </c>
      <c r="C633">
        <v>2015</v>
      </c>
      <c r="D633" t="s">
        <v>369</v>
      </c>
      <c r="E633" t="s">
        <v>662</v>
      </c>
      <c r="F633" t="s">
        <v>677</v>
      </c>
      <c r="G633" t="s">
        <v>80</v>
      </c>
      <c r="H633">
        <v>1200072</v>
      </c>
      <c r="I633" t="s">
        <v>717</v>
      </c>
      <c r="J633" t="s">
        <v>524</v>
      </c>
      <c r="K633">
        <v>0</v>
      </c>
      <c r="L633">
        <v>12100</v>
      </c>
      <c r="M633">
        <v>-2554451.65</v>
      </c>
      <c r="N633">
        <f t="shared" ref="N633:N696" si="5">IF(F633="OPENING BALANCE",M633,0)</f>
        <v>0</v>
      </c>
    </row>
    <row r="634" spans="1:14" x14ac:dyDescent="0.25">
      <c r="A634" t="s">
        <v>356</v>
      </c>
      <c r="B634" s="1">
        <v>42581</v>
      </c>
      <c r="C634">
        <v>2015</v>
      </c>
      <c r="D634" t="s">
        <v>369</v>
      </c>
      <c r="E634" t="s">
        <v>662</v>
      </c>
      <c r="F634" t="s">
        <v>677</v>
      </c>
      <c r="G634" t="s">
        <v>80</v>
      </c>
      <c r="H634">
        <v>1200073</v>
      </c>
      <c r="I634" t="s">
        <v>718</v>
      </c>
      <c r="J634" t="s">
        <v>524</v>
      </c>
      <c r="K634">
        <v>0</v>
      </c>
      <c r="L634">
        <v>17600</v>
      </c>
      <c r="M634">
        <v>-2572051.65</v>
      </c>
      <c r="N634">
        <f t="shared" si="5"/>
        <v>0</v>
      </c>
    </row>
    <row r="635" spans="1:14" x14ac:dyDescent="0.25">
      <c r="A635" t="s">
        <v>356</v>
      </c>
      <c r="B635" s="1">
        <v>42581</v>
      </c>
      <c r="C635">
        <v>2015</v>
      </c>
      <c r="D635" t="s">
        <v>369</v>
      </c>
      <c r="E635" t="s">
        <v>662</v>
      </c>
      <c r="F635" t="s">
        <v>406</v>
      </c>
      <c r="G635" t="s">
        <v>388</v>
      </c>
      <c r="H635">
        <v>1300012</v>
      </c>
      <c r="I635" t="s">
        <v>719</v>
      </c>
      <c r="J635" t="s">
        <v>378</v>
      </c>
      <c r="K635">
        <v>1200</v>
      </c>
      <c r="L635">
        <v>0</v>
      </c>
      <c r="M635">
        <v>-2570851.65</v>
      </c>
      <c r="N635">
        <f t="shared" si="5"/>
        <v>0</v>
      </c>
    </row>
    <row r="636" spans="1:14" x14ac:dyDescent="0.25">
      <c r="A636" t="s">
        <v>356</v>
      </c>
      <c r="B636" s="1">
        <v>42581</v>
      </c>
      <c r="C636">
        <v>2015</v>
      </c>
      <c r="D636" t="s">
        <v>369</v>
      </c>
      <c r="E636" t="s">
        <v>662</v>
      </c>
      <c r="F636" t="s">
        <v>406</v>
      </c>
      <c r="G636" t="s">
        <v>388</v>
      </c>
      <c r="H636">
        <v>1300012</v>
      </c>
      <c r="I636" t="s">
        <v>720</v>
      </c>
      <c r="J636" t="s">
        <v>378</v>
      </c>
      <c r="K636">
        <v>100</v>
      </c>
      <c r="L636">
        <v>0</v>
      </c>
      <c r="M636">
        <v>-2570751.65</v>
      </c>
      <c r="N636">
        <f t="shared" si="5"/>
        <v>0</v>
      </c>
    </row>
    <row r="637" spans="1:14" x14ac:dyDescent="0.25">
      <c r="A637" t="s">
        <v>356</v>
      </c>
      <c r="B637" s="1">
        <v>42581</v>
      </c>
      <c r="C637">
        <v>2015</v>
      </c>
      <c r="D637" t="s">
        <v>369</v>
      </c>
      <c r="E637" t="s">
        <v>662</v>
      </c>
      <c r="F637" t="s">
        <v>408</v>
      </c>
      <c r="H637">
        <v>1300013</v>
      </c>
      <c r="I637" t="s">
        <v>721</v>
      </c>
      <c r="J637" t="s">
        <v>378</v>
      </c>
      <c r="K637">
        <v>2800</v>
      </c>
      <c r="L637">
        <v>0</v>
      </c>
      <c r="M637">
        <v>-2567951.65</v>
      </c>
      <c r="N637">
        <f t="shared" si="5"/>
        <v>0</v>
      </c>
    </row>
    <row r="638" spans="1:14" x14ac:dyDescent="0.25">
      <c r="A638" t="s">
        <v>356</v>
      </c>
      <c r="B638" s="1">
        <v>42581</v>
      </c>
      <c r="C638">
        <v>2015</v>
      </c>
      <c r="D638" t="s">
        <v>369</v>
      </c>
      <c r="E638" t="s">
        <v>662</v>
      </c>
      <c r="F638" t="s">
        <v>408</v>
      </c>
      <c r="H638">
        <v>1300013</v>
      </c>
      <c r="I638" t="s">
        <v>722</v>
      </c>
      <c r="J638" t="s">
        <v>378</v>
      </c>
      <c r="K638">
        <v>6500</v>
      </c>
      <c r="L638">
        <v>0</v>
      </c>
      <c r="M638">
        <v>-2561451.65</v>
      </c>
      <c r="N638">
        <f t="shared" si="5"/>
        <v>0</v>
      </c>
    </row>
    <row r="639" spans="1:14" x14ac:dyDescent="0.25">
      <c r="A639" t="s">
        <v>356</v>
      </c>
      <c r="B639" s="1">
        <v>42581</v>
      </c>
      <c r="C639">
        <v>2015</v>
      </c>
      <c r="D639" t="s">
        <v>369</v>
      </c>
      <c r="E639" t="s">
        <v>662</v>
      </c>
      <c r="F639" t="s">
        <v>410</v>
      </c>
      <c r="H639">
        <v>1300014</v>
      </c>
      <c r="I639" t="s">
        <v>723</v>
      </c>
      <c r="J639" t="s">
        <v>378</v>
      </c>
      <c r="K639">
        <v>280</v>
      </c>
      <c r="L639">
        <v>0</v>
      </c>
      <c r="M639">
        <v>-2561171.65</v>
      </c>
      <c r="N639">
        <f t="shared" si="5"/>
        <v>0</v>
      </c>
    </row>
    <row r="640" spans="1:14" x14ac:dyDescent="0.25">
      <c r="A640" t="s">
        <v>356</v>
      </c>
      <c r="B640" s="1">
        <v>42581</v>
      </c>
      <c r="C640">
        <v>2015</v>
      </c>
      <c r="D640" t="s">
        <v>369</v>
      </c>
      <c r="E640" t="s">
        <v>662</v>
      </c>
      <c r="F640" t="s">
        <v>410</v>
      </c>
      <c r="H640">
        <v>1300014</v>
      </c>
      <c r="I640" t="s">
        <v>724</v>
      </c>
      <c r="J640" t="s">
        <v>378</v>
      </c>
      <c r="K640">
        <v>2250</v>
      </c>
      <c r="L640">
        <v>0</v>
      </c>
      <c r="M640">
        <v>-2558921.65</v>
      </c>
      <c r="N640">
        <f t="shared" si="5"/>
        <v>0</v>
      </c>
    </row>
    <row r="641" spans="1:14" x14ac:dyDescent="0.25">
      <c r="A641" t="s">
        <v>356</v>
      </c>
      <c r="B641" s="1">
        <v>42581</v>
      </c>
      <c r="C641">
        <v>2015</v>
      </c>
      <c r="D641" t="s">
        <v>369</v>
      </c>
      <c r="E641" t="s">
        <v>662</v>
      </c>
      <c r="F641" t="s">
        <v>410</v>
      </c>
      <c r="H641">
        <v>1300014</v>
      </c>
      <c r="I641" t="s">
        <v>725</v>
      </c>
      <c r="J641" t="s">
        <v>378</v>
      </c>
      <c r="K641">
        <v>2250</v>
      </c>
      <c r="L641">
        <v>0</v>
      </c>
      <c r="M641">
        <v>-2556671.65</v>
      </c>
      <c r="N641">
        <f t="shared" si="5"/>
        <v>0</v>
      </c>
    </row>
    <row r="642" spans="1:14" x14ac:dyDescent="0.25">
      <c r="A642" t="s">
        <v>356</v>
      </c>
      <c r="B642" s="1">
        <v>42581</v>
      </c>
      <c r="C642">
        <v>2015</v>
      </c>
      <c r="D642" t="s">
        <v>369</v>
      </c>
      <c r="E642" t="s">
        <v>662</v>
      </c>
      <c r="F642" t="s">
        <v>569</v>
      </c>
      <c r="G642" t="s">
        <v>74</v>
      </c>
      <c r="H642">
        <v>1200038</v>
      </c>
      <c r="I642" t="s">
        <v>632</v>
      </c>
      <c r="J642" t="s">
        <v>524</v>
      </c>
      <c r="K642">
        <v>0</v>
      </c>
      <c r="L642">
        <v>477</v>
      </c>
      <c r="M642">
        <v>-2557148.65</v>
      </c>
      <c r="N642">
        <f t="shared" si="5"/>
        <v>0</v>
      </c>
    </row>
    <row r="643" spans="1:14" x14ac:dyDescent="0.25">
      <c r="A643" t="s">
        <v>356</v>
      </c>
      <c r="B643" s="1">
        <v>42581</v>
      </c>
      <c r="C643">
        <v>2015</v>
      </c>
      <c r="D643" t="s">
        <v>369</v>
      </c>
      <c r="E643" t="s">
        <v>662</v>
      </c>
      <c r="F643" t="s">
        <v>630</v>
      </c>
      <c r="G643" t="s">
        <v>46</v>
      </c>
      <c r="H643">
        <v>1200052</v>
      </c>
      <c r="I643" t="s">
        <v>631</v>
      </c>
      <c r="J643" t="s">
        <v>524</v>
      </c>
      <c r="K643">
        <v>0</v>
      </c>
      <c r="L643">
        <v>79.5</v>
      </c>
      <c r="M643">
        <v>-2557228.15</v>
      </c>
      <c r="N643">
        <f t="shared" si="5"/>
        <v>0</v>
      </c>
    </row>
    <row r="644" spans="1:14" x14ac:dyDescent="0.25">
      <c r="A644" t="s">
        <v>356</v>
      </c>
      <c r="B644" s="1">
        <v>42581</v>
      </c>
      <c r="C644">
        <v>2015</v>
      </c>
      <c r="D644" t="s">
        <v>369</v>
      </c>
      <c r="E644" t="s">
        <v>662</v>
      </c>
      <c r="F644" t="s">
        <v>726</v>
      </c>
      <c r="G644" t="s">
        <v>35</v>
      </c>
      <c r="H644">
        <v>1200047</v>
      </c>
      <c r="I644" t="s">
        <v>727</v>
      </c>
      <c r="J644" t="s">
        <v>524</v>
      </c>
      <c r="K644">
        <v>0</v>
      </c>
      <c r="L644">
        <v>848</v>
      </c>
      <c r="M644">
        <v>-2558076.15</v>
      </c>
      <c r="N644">
        <f t="shared" si="5"/>
        <v>0</v>
      </c>
    </row>
    <row r="645" spans="1:14" x14ac:dyDescent="0.25">
      <c r="A645" t="s">
        <v>356</v>
      </c>
      <c r="B645" s="1">
        <v>42581</v>
      </c>
      <c r="C645">
        <v>2015</v>
      </c>
      <c r="D645" t="s">
        <v>369</v>
      </c>
      <c r="E645" t="s">
        <v>662</v>
      </c>
      <c r="F645" t="s">
        <v>633</v>
      </c>
      <c r="G645" t="s">
        <v>74</v>
      </c>
      <c r="H645">
        <v>1200035</v>
      </c>
      <c r="I645" t="s">
        <v>634</v>
      </c>
      <c r="J645" t="s">
        <v>524</v>
      </c>
      <c r="K645">
        <v>0</v>
      </c>
      <c r="L645">
        <v>60</v>
      </c>
      <c r="M645">
        <v>-2558136.15</v>
      </c>
      <c r="N645">
        <f t="shared" si="5"/>
        <v>0</v>
      </c>
    </row>
    <row r="646" spans="1:14" x14ac:dyDescent="0.25">
      <c r="A646" t="s">
        <v>356</v>
      </c>
      <c r="B646" s="1">
        <v>42581</v>
      </c>
      <c r="C646">
        <v>2015</v>
      </c>
      <c r="D646" t="s">
        <v>369</v>
      </c>
      <c r="E646" t="s">
        <v>662</v>
      </c>
      <c r="F646" t="s">
        <v>728</v>
      </c>
      <c r="G646" t="s">
        <v>68</v>
      </c>
      <c r="H646">
        <v>1200033</v>
      </c>
      <c r="I646" t="s">
        <v>729</v>
      </c>
      <c r="J646" t="s">
        <v>524</v>
      </c>
      <c r="K646">
        <v>0</v>
      </c>
      <c r="L646">
        <v>600</v>
      </c>
      <c r="M646">
        <v>-2558736.15</v>
      </c>
      <c r="N646">
        <f t="shared" si="5"/>
        <v>0</v>
      </c>
    </row>
    <row r="647" spans="1:14" x14ac:dyDescent="0.25">
      <c r="A647" t="s">
        <v>356</v>
      </c>
      <c r="B647" s="1">
        <v>42581</v>
      </c>
      <c r="C647">
        <v>2015</v>
      </c>
      <c r="D647" t="s">
        <v>369</v>
      </c>
      <c r="E647" t="s">
        <v>662</v>
      </c>
      <c r="F647" t="s">
        <v>639</v>
      </c>
      <c r="G647" t="s">
        <v>106</v>
      </c>
      <c r="H647">
        <v>1200022</v>
      </c>
      <c r="I647" t="s">
        <v>640</v>
      </c>
      <c r="J647" t="s">
        <v>524</v>
      </c>
      <c r="K647">
        <v>0</v>
      </c>
      <c r="L647">
        <v>2650</v>
      </c>
      <c r="M647">
        <v>-2561386.15</v>
      </c>
      <c r="N647">
        <f t="shared" si="5"/>
        <v>0</v>
      </c>
    </row>
    <row r="648" spans="1:14" x14ac:dyDescent="0.25">
      <c r="A648" t="s">
        <v>356</v>
      </c>
      <c r="B648" s="1">
        <v>42581</v>
      </c>
      <c r="C648">
        <v>2015</v>
      </c>
      <c r="D648" t="s">
        <v>369</v>
      </c>
      <c r="E648" t="s">
        <v>662</v>
      </c>
      <c r="F648" t="s">
        <v>637</v>
      </c>
      <c r="G648" t="s">
        <v>74</v>
      </c>
      <c r="H648">
        <v>1200037</v>
      </c>
      <c r="I648" t="s">
        <v>638</v>
      </c>
      <c r="J648" t="s">
        <v>590</v>
      </c>
      <c r="K648">
        <v>53</v>
      </c>
      <c r="L648">
        <v>0</v>
      </c>
      <c r="M648">
        <v>-2561333.15</v>
      </c>
      <c r="N648">
        <f t="shared" si="5"/>
        <v>0</v>
      </c>
    </row>
    <row r="649" spans="1:14" x14ac:dyDescent="0.25">
      <c r="A649" t="s">
        <v>356</v>
      </c>
      <c r="B649" s="1">
        <v>42581</v>
      </c>
      <c r="C649">
        <v>2015</v>
      </c>
      <c r="D649" t="s">
        <v>369</v>
      </c>
      <c r="E649" t="s">
        <v>662</v>
      </c>
      <c r="F649" t="s">
        <v>637</v>
      </c>
      <c r="G649" t="s">
        <v>74</v>
      </c>
      <c r="H649">
        <v>1200037</v>
      </c>
      <c r="I649" t="s">
        <v>638</v>
      </c>
      <c r="J649" t="s">
        <v>590</v>
      </c>
      <c r="K649">
        <v>0</v>
      </c>
      <c r="L649">
        <v>53</v>
      </c>
      <c r="M649">
        <v>-2561386.15</v>
      </c>
      <c r="N649">
        <f t="shared" si="5"/>
        <v>0</v>
      </c>
    </row>
    <row r="650" spans="1:14" x14ac:dyDescent="0.25">
      <c r="A650" t="s">
        <v>356</v>
      </c>
      <c r="B650" s="1">
        <v>42581</v>
      </c>
      <c r="C650">
        <v>2015</v>
      </c>
      <c r="D650" t="s">
        <v>369</v>
      </c>
      <c r="E650" t="s">
        <v>662</v>
      </c>
      <c r="F650" t="s">
        <v>637</v>
      </c>
      <c r="G650" t="s">
        <v>74</v>
      </c>
      <c r="H650">
        <v>1200037</v>
      </c>
      <c r="I650" t="s">
        <v>638</v>
      </c>
      <c r="J650" t="s">
        <v>590</v>
      </c>
      <c r="K650">
        <v>53</v>
      </c>
      <c r="L650">
        <v>0</v>
      </c>
      <c r="M650">
        <v>-2561333.15</v>
      </c>
      <c r="N650">
        <f t="shared" si="5"/>
        <v>0</v>
      </c>
    </row>
    <row r="651" spans="1:14" x14ac:dyDescent="0.25">
      <c r="A651" t="s">
        <v>356</v>
      </c>
      <c r="B651" s="1">
        <v>42581</v>
      </c>
      <c r="C651">
        <v>2015</v>
      </c>
      <c r="D651" t="s">
        <v>369</v>
      </c>
      <c r="E651" t="s">
        <v>662</v>
      </c>
      <c r="F651" t="s">
        <v>635</v>
      </c>
      <c r="G651" t="s">
        <v>101</v>
      </c>
      <c r="H651">
        <v>1200018</v>
      </c>
      <c r="I651" t="s">
        <v>636</v>
      </c>
      <c r="J651" t="s">
        <v>590</v>
      </c>
      <c r="K651">
        <v>2120</v>
      </c>
      <c r="L651">
        <v>0</v>
      </c>
      <c r="M651">
        <v>-2559213.15</v>
      </c>
      <c r="N651">
        <f t="shared" si="5"/>
        <v>0</v>
      </c>
    </row>
    <row r="652" spans="1:14" x14ac:dyDescent="0.25">
      <c r="A652" t="s">
        <v>356</v>
      </c>
      <c r="B652" s="1">
        <v>42581</v>
      </c>
      <c r="C652">
        <v>2015</v>
      </c>
      <c r="D652" t="s">
        <v>369</v>
      </c>
      <c r="E652" t="s">
        <v>662</v>
      </c>
      <c r="F652" t="s">
        <v>635</v>
      </c>
      <c r="G652" t="s">
        <v>101</v>
      </c>
      <c r="H652">
        <v>1200018</v>
      </c>
      <c r="I652" t="s">
        <v>636</v>
      </c>
      <c r="J652" t="s">
        <v>590</v>
      </c>
      <c r="K652">
        <v>0</v>
      </c>
      <c r="L652">
        <v>2120</v>
      </c>
      <c r="M652">
        <v>-2561333.15</v>
      </c>
      <c r="N652">
        <f t="shared" si="5"/>
        <v>0</v>
      </c>
    </row>
    <row r="653" spans="1:14" x14ac:dyDescent="0.25">
      <c r="A653" t="s">
        <v>356</v>
      </c>
      <c r="B653" s="1">
        <v>42581</v>
      </c>
      <c r="C653">
        <v>2015</v>
      </c>
      <c r="D653" t="s">
        <v>369</v>
      </c>
      <c r="E653" t="s">
        <v>662</v>
      </c>
      <c r="F653" t="s">
        <v>635</v>
      </c>
      <c r="G653" t="s">
        <v>101</v>
      </c>
      <c r="H653">
        <v>1200018</v>
      </c>
      <c r="I653" t="s">
        <v>636</v>
      </c>
      <c r="J653" t="s">
        <v>590</v>
      </c>
      <c r="K653">
        <v>2120</v>
      </c>
      <c r="L653">
        <v>0</v>
      </c>
      <c r="M653">
        <v>-2559213.15</v>
      </c>
      <c r="N653">
        <f t="shared" si="5"/>
        <v>0</v>
      </c>
    </row>
    <row r="654" spans="1:14" x14ac:dyDescent="0.25">
      <c r="A654" t="s">
        <v>356</v>
      </c>
      <c r="B654" s="1">
        <v>42581</v>
      </c>
      <c r="C654">
        <v>2015</v>
      </c>
      <c r="D654" t="s">
        <v>369</v>
      </c>
      <c r="E654" t="s">
        <v>662</v>
      </c>
      <c r="F654" t="s">
        <v>730</v>
      </c>
      <c r="G654" t="s">
        <v>106</v>
      </c>
      <c r="H654">
        <v>1200021</v>
      </c>
      <c r="I654" t="s">
        <v>731</v>
      </c>
      <c r="J654" t="s">
        <v>590</v>
      </c>
      <c r="K654">
        <v>500</v>
      </c>
      <c r="L654">
        <v>0</v>
      </c>
      <c r="M654">
        <v>-2558713.15</v>
      </c>
      <c r="N654">
        <f t="shared" si="5"/>
        <v>0</v>
      </c>
    </row>
    <row r="655" spans="1:14" x14ac:dyDescent="0.25">
      <c r="A655" t="s">
        <v>356</v>
      </c>
      <c r="B655" s="1">
        <v>42581</v>
      </c>
      <c r="C655">
        <v>2015</v>
      </c>
      <c r="D655" t="s">
        <v>369</v>
      </c>
      <c r="E655" t="s">
        <v>662</v>
      </c>
      <c r="F655" t="s">
        <v>730</v>
      </c>
      <c r="G655" t="s">
        <v>106</v>
      </c>
      <c r="H655">
        <v>1200021</v>
      </c>
      <c r="I655" t="s">
        <v>731</v>
      </c>
      <c r="J655" t="s">
        <v>590</v>
      </c>
      <c r="K655">
        <v>0</v>
      </c>
      <c r="L655">
        <v>500</v>
      </c>
      <c r="M655">
        <v>-2559213.15</v>
      </c>
      <c r="N655">
        <f t="shared" si="5"/>
        <v>0</v>
      </c>
    </row>
    <row r="656" spans="1:14" x14ac:dyDescent="0.25">
      <c r="A656" t="s">
        <v>356</v>
      </c>
      <c r="B656" s="1">
        <v>42581</v>
      </c>
      <c r="C656">
        <v>2015</v>
      </c>
      <c r="D656" t="s">
        <v>369</v>
      </c>
      <c r="E656" t="s">
        <v>662</v>
      </c>
      <c r="F656" t="s">
        <v>730</v>
      </c>
      <c r="G656" t="s">
        <v>106</v>
      </c>
      <c r="H656">
        <v>1200021</v>
      </c>
      <c r="I656" t="s">
        <v>731</v>
      </c>
      <c r="J656" t="s">
        <v>590</v>
      </c>
      <c r="K656">
        <v>500</v>
      </c>
      <c r="L656">
        <v>0</v>
      </c>
      <c r="M656">
        <v>-2558713.15</v>
      </c>
      <c r="N656">
        <f t="shared" si="5"/>
        <v>0</v>
      </c>
    </row>
    <row r="657" spans="1:14" x14ac:dyDescent="0.25">
      <c r="A657" t="s">
        <v>356</v>
      </c>
      <c r="B657" s="1">
        <v>42581</v>
      </c>
      <c r="C657">
        <v>2015</v>
      </c>
      <c r="D657" t="s">
        <v>369</v>
      </c>
      <c r="E657" t="s">
        <v>662</v>
      </c>
      <c r="F657" t="s">
        <v>641</v>
      </c>
      <c r="G657" t="s">
        <v>101</v>
      </c>
      <c r="H657">
        <v>1200017</v>
      </c>
      <c r="I657" t="s">
        <v>642</v>
      </c>
      <c r="J657" t="s">
        <v>524</v>
      </c>
      <c r="K657">
        <v>0</v>
      </c>
      <c r="L657">
        <v>10600</v>
      </c>
      <c r="M657">
        <v>-2569313.15</v>
      </c>
      <c r="N657">
        <f t="shared" si="5"/>
        <v>0</v>
      </c>
    </row>
    <row r="658" spans="1:14" x14ac:dyDescent="0.25">
      <c r="A658" t="s">
        <v>356</v>
      </c>
      <c r="B658" s="1">
        <v>42582</v>
      </c>
      <c r="C658">
        <v>2015</v>
      </c>
      <c r="D658" t="s">
        <v>369</v>
      </c>
      <c r="E658" t="s">
        <v>662</v>
      </c>
      <c r="F658" t="s">
        <v>441</v>
      </c>
      <c r="G658" t="s">
        <v>442</v>
      </c>
      <c r="H658">
        <v>5900001</v>
      </c>
      <c r="I658" t="s">
        <v>732</v>
      </c>
      <c r="J658" t="s">
        <v>733</v>
      </c>
      <c r="K658">
        <v>41600</v>
      </c>
      <c r="L658">
        <v>0</v>
      </c>
      <c r="M658">
        <v>-2527713.15</v>
      </c>
      <c r="N658">
        <f t="shared" si="5"/>
        <v>0</v>
      </c>
    </row>
    <row r="659" spans="1:14" x14ac:dyDescent="0.25">
      <c r="A659" t="s">
        <v>356</v>
      </c>
      <c r="B659" s="1">
        <v>42582</v>
      </c>
      <c r="C659">
        <v>2015</v>
      </c>
      <c r="D659" t="s">
        <v>369</v>
      </c>
      <c r="E659" t="s">
        <v>662</v>
      </c>
      <c r="F659" t="s">
        <v>734</v>
      </c>
      <c r="G659" t="s">
        <v>106</v>
      </c>
      <c r="H659">
        <v>1200023</v>
      </c>
      <c r="I659" t="s">
        <v>735</v>
      </c>
      <c r="J659" t="s">
        <v>524</v>
      </c>
      <c r="K659">
        <v>0</v>
      </c>
      <c r="L659">
        <v>3300</v>
      </c>
      <c r="M659">
        <v>-2531013.15</v>
      </c>
      <c r="N659">
        <f t="shared" si="5"/>
        <v>0</v>
      </c>
    </row>
    <row r="660" spans="1:14" x14ac:dyDescent="0.25">
      <c r="A660" t="s">
        <v>356</v>
      </c>
      <c r="B660" s="1">
        <v>42582</v>
      </c>
      <c r="C660">
        <v>2015</v>
      </c>
      <c r="D660" t="s">
        <v>369</v>
      </c>
      <c r="E660" t="s">
        <v>662</v>
      </c>
      <c r="F660" t="s">
        <v>432</v>
      </c>
      <c r="G660" t="s">
        <v>433</v>
      </c>
      <c r="H660">
        <v>1400001</v>
      </c>
      <c r="I660" t="s">
        <v>736</v>
      </c>
      <c r="J660" t="s">
        <v>378</v>
      </c>
      <c r="K660">
        <v>2120</v>
      </c>
      <c r="L660">
        <v>0</v>
      </c>
      <c r="M660">
        <v>-2528893.15</v>
      </c>
      <c r="N660">
        <f t="shared" si="5"/>
        <v>0</v>
      </c>
    </row>
    <row r="661" spans="1:14" x14ac:dyDescent="0.25">
      <c r="A661" t="s">
        <v>356</v>
      </c>
      <c r="B661" s="1">
        <v>42582</v>
      </c>
      <c r="C661">
        <v>2015</v>
      </c>
      <c r="D661" t="s">
        <v>369</v>
      </c>
      <c r="E661" t="s">
        <v>662</v>
      </c>
      <c r="F661" t="s">
        <v>432</v>
      </c>
      <c r="G661" t="s">
        <v>433</v>
      </c>
      <c r="H661">
        <v>1400001</v>
      </c>
      <c r="I661" t="s">
        <v>737</v>
      </c>
      <c r="J661" t="s">
        <v>378</v>
      </c>
      <c r="K661">
        <v>1590</v>
      </c>
      <c r="L661">
        <v>0</v>
      </c>
      <c r="M661">
        <v>-2527303.15</v>
      </c>
      <c r="N661">
        <f t="shared" si="5"/>
        <v>0</v>
      </c>
    </row>
    <row r="662" spans="1:14" x14ac:dyDescent="0.25">
      <c r="A662" t="s">
        <v>356</v>
      </c>
      <c r="B662" s="1">
        <v>42582</v>
      </c>
      <c r="C662">
        <v>2015</v>
      </c>
      <c r="D662" t="s">
        <v>369</v>
      </c>
      <c r="E662" t="s">
        <v>662</v>
      </c>
      <c r="F662" t="s">
        <v>432</v>
      </c>
      <c r="G662" t="s">
        <v>433</v>
      </c>
      <c r="H662">
        <v>1400001</v>
      </c>
      <c r="I662" t="s">
        <v>738</v>
      </c>
      <c r="J662" t="s">
        <v>378</v>
      </c>
      <c r="K662">
        <v>2862</v>
      </c>
      <c r="L662">
        <v>0</v>
      </c>
      <c r="M662">
        <v>-2524441.15</v>
      </c>
      <c r="N662">
        <f t="shared" si="5"/>
        <v>0</v>
      </c>
    </row>
    <row r="663" spans="1:14" x14ac:dyDescent="0.25">
      <c r="A663" t="s">
        <v>356</v>
      </c>
      <c r="B663" s="1">
        <v>42582</v>
      </c>
      <c r="C663">
        <v>2015</v>
      </c>
      <c r="D663" t="s">
        <v>369</v>
      </c>
      <c r="E663" t="s">
        <v>662</v>
      </c>
      <c r="F663" t="s">
        <v>432</v>
      </c>
      <c r="G663" t="s">
        <v>433</v>
      </c>
      <c r="H663">
        <v>1400001</v>
      </c>
      <c r="I663" t="s">
        <v>739</v>
      </c>
      <c r="J663" t="s">
        <v>378</v>
      </c>
      <c r="K663">
        <v>5300</v>
      </c>
      <c r="L663">
        <v>0</v>
      </c>
      <c r="M663">
        <v>-2519141.15</v>
      </c>
      <c r="N663">
        <f t="shared" si="5"/>
        <v>0</v>
      </c>
    </row>
    <row r="664" spans="1:14" x14ac:dyDescent="0.25">
      <c r="A664" t="s">
        <v>356</v>
      </c>
      <c r="B664" s="1">
        <v>42582</v>
      </c>
      <c r="C664">
        <v>2015</v>
      </c>
      <c r="D664" t="s">
        <v>369</v>
      </c>
      <c r="E664" t="s">
        <v>662</v>
      </c>
      <c r="F664" t="s">
        <v>432</v>
      </c>
      <c r="G664" t="s">
        <v>433</v>
      </c>
      <c r="H664">
        <v>1400001</v>
      </c>
      <c r="I664" t="s">
        <v>740</v>
      </c>
      <c r="J664" t="s">
        <v>378</v>
      </c>
      <c r="K664">
        <v>3392</v>
      </c>
      <c r="L664">
        <v>0</v>
      </c>
      <c r="M664">
        <v>-2515749.15</v>
      </c>
      <c r="N664">
        <f t="shared" si="5"/>
        <v>0</v>
      </c>
    </row>
    <row r="665" spans="1:14" x14ac:dyDescent="0.25">
      <c r="A665" t="s">
        <v>356</v>
      </c>
      <c r="B665" s="1">
        <v>42582</v>
      </c>
      <c r="C665">
        <v>2015</v>
      </c>
      <c r="D665" t="s">
        <v>369</v>
      </c>
      <c r="E665" t="s">
        <v>662</v>
      </c>
      <c r="F665" t="s">
        <v>441</v>
      </c>
      <c r="G665" t="s">
        <v>442</v>
      </c>
      <c r="H665">
        <v>5900001</v>
      </c>
      <c r="I665" t="s">
        <v>732</v>
      </c>
      <c r="J665" t="s">
        <v>378</v>
      </c>
      <c r="K665">
        <v>481600</v>
      </c>
      <c r="L665">
        <v>0</v>
      </c>
      <c r="M665">
        <v>-2034149.15</v>
      </c>
      <c r="N665">
        <f t="shared" si="5"/>
        <v>0</v>
      </c>
    </row>
    <row r="666" spans="1:14" x14ac:dyDescent="0.25">
      <c r="A666" t="s">
        <v>356</v>
      </c>
      <c r="B666" s="1">
        <v>42582</v>
      </c>
      <c r="C666">
        <v>2015</v>
      </c>
      <c r="D666" t="s">
        <v>369</v>
      </c>
      <c r="E666" t="s">
        <v>662</v>
      </c>
      <c r="F666" t="s">
        <v>643</v>
      </c>
      <c r="G666" t="s">
        <v>101</v>
      </c>
      <c r="H666">
        <v>5800001</v>
      </c>
      <c r="I666" t="s">
        <v>644</v>
      </c>
      <c r="J666" t="s">
        <v>524</v>
      </c>
      <c r="K666">
        <v>0</v>
      </c>
      <c r="L666">
        <v>31392</v>
      </c>
      <c r="M666">
        <v>-2065541.15</v>
      </c>
      <c r="N666">
        <f t="shared" si="5"/>
        <v>0</v>
      </c>
    </row>
    <row r="667" spans="1:14" x14ac:dyDescent="0.25">
      <c r="A667" t="s">
        <v>356</v>
      </c>
      <c r="B667" s="1">
        <v>42582</v>
      </c>
      <c r="C667">
        <v>2015</v>
      </c>
      <c r="D667" t="s">
        <v>369</v>
      </c>
      <c r="E667" t="s">
        <v>662</v>
      </c>
      <c r="F667" t="s">
        <v>28</v>
      </c>
      <c r="G667" t="s">
        <v>28</v>
      </c>
      <c r="H667">
        <v>5700001</v>
      </c>
      <c r="I667" t="s">
        <v>741</v>
      </c>
      <c r="J667" t="s">
        <v>524</v>
      </c>
      <c r="K667">
        <v>0</v>
      </c>
      <c r="L667">
        <v>523200</v>
      </c>
      <c r="M667">
        <v>-2588741.15</v>
      </c>
      <c r="N667">
        <f t="shared" si="5"/>
        <v>0</v>
      </c>
    </row>
    <row r="668" spans="1:14" x14ac:dyDescent="0.25">
      <c r="A668" t="s">
        <v>356</v>
      </c>
      <c r="B668" s="1">
        <v>42582</v>
      </c>
      <c r="C668">
        <v>2015</v>
      </c>
      <c r="D668" t="s">
        <v>369</v>
      </c>
      <c r="E668" t="s">
        <v>662</v>
      </c>
      <c r="F668" t="s">
        <v>742</v>
      </c>
      <c r="G668" t="s">
        <v>60</v>
      </c>
      <c r="H668">
        <v>8000001</v>
      </c>
      <c r="I668" t="s">
        <v>743</v>
      </c>
      <c r="J668" t="s">
        <v>524</v>
      </c>
      <c r="K668">
        <v>0</v>
      </c>
      <c r="L668">
        <v>3000</v>
      </c>
      <c r="M668">
        <v>-2591741.15</v>
      </c>
      <c r="N668">
        <f t="shared" si="5"/>
        <v>0</v>
      </c>
    </row>
    <row r="669" spans="1:14" x14ac:dyDescent="0.25">
      <c r="A669" t="s">
        <v>356</v>
      </c>
      <c r="B669" s="1">
        <v>42552</v>
      </c>
      <c r="C669">
        <v>2016</v>
      </c>
      <c r="D669" t="s">
        <v>369</v>
      </c>
      <c r="E669" t="s">
        <v>744</v>
      </c>
      <c r="F669" t="s">
        <v>371</v>
      </c>
      <c r="K669">
        <v>0</v>
      </c>
      <c r="L669">
        <v>0</v>
      </c>
      <c r="M669">
        <v>0</v>
      </c>
      <c r="N669">
        <f t="shared" si="5"/>
        <v>0</v>
      </c>
    </row>
    <row r="670" spans="1:14" x14ac:dyDescent="0.25">
      <c r="A670" t="s">
        <v>356</v>
      </c>
      <c r="B670" s="1">
        <v>42573</v>
      </c>
      <c r="C670">
        <v>2016</v>
      </c>
      <c r="D670" t="s">
        <v>369</v>
      </c>
      <c r="E670" t="s">
        <v>744</v>
      </c>
      <c r="F670" t="s">
        <v>745</v>
      </c>
      <c r="G670" t="s">
        <v>148</v>
      </c>
      <c r="H670">
        <v>1300003</v>
      </c>
      <c r="I670" t="s">
        <v>396</v>
      </c>
      <c r="J670" t="s">
        <v>378</v>
      </c>
      <c r="K670">
        <v>12000</v>
      </c>
      <c r="L670">
        <v>0</v>
      </c>
      <c r="M670">
        <v>12000</v>
      </c>
      <c r="N670">
        <f t="shared" si="5"/>
        <v>0</v>
      </c>
    </row>
    <row r="671" spans="1:14" x14ac:dyDescent="0.25">
      <c r="A671" t="s">
        <v>356</v>
      </c>
      <c r="B671" s="1">
        <v>42552</v>
      </c>
      <c r="C671">
        <v>2020</v>
      </c>
      <c r="D671" t="s">
        <v>369</v>
      </c>
      <c r="E671" t="s">
        <v>746</v>
      </c>
      <c r="F671" t="s">
        <v>371</v>
      </c>
      <c r="K671">
        <v>0</v>
      </c>
      <c r="L671">
        <v>0</v>
      </c>
      <c r="M671">
        <v>0</v>
      </c>
      <c r="N671">
        <f t="shared" si="5"/>
        <v>0</v>
      </c>
    </row>
    <row r="672" spans="1:14" x14ac:dyDescent="0.25">
      <c r="A672" t="s">
        <v>356</v>
      </c>
      <c r="B672" s="1">
        <v>42552</v>
      </c>
      <c r="C672">
        <v>2500</v>
      </c>
      <c r="D672" t="s">
        <v>369</v>
      </c>
      <c r="E672" t="s">
        <v>747</v>
      </c>
      <c r="F672" t="s">
        <v>371</v>
      </c>
      <c r="K672">
        <v>0</v>
      </c>
      <c r="L672">
        <v>0</v>
      </c>
      <c r="M672">
        <v>0</v>
      </c>
      <c r="N672">
        <f t="shared" si="5"/>
        <v>0</v>
      </c>
    </row>
    <row r="673" spans="1:14" x14ac:dyDescent="0.25">
      <c r="A673" t="s">
        <v>356</v>
      </c>
      <c r="B673" s="1">
        <v>42565</v>
      </c>
      <c r="C673">
        <v>2500</v>
      </c>
      <c r="D673" t="s">
        <v>369</v>
      </c>
      <c r="E673" t="s">
        <v>747</v>
      </c>
      <c r="F673" t="s">
        <v>748</v>
      </c>
      <c r="G673" t="s">
        <v>749</v>
      </c>
      <c r="H673">
        <v>500001</v>
      </c>
      <c r="I673" t="s">
        <v>750</v>
      </c>
      <c r="J673" t="s">
        <v>375</v>
      </c>
      <c r="K673">
        <v>0</v>
      </c>
      <c r="L673">
        <v>3180</v>
      </c>
      <c r="M673">
        <v>-3180</v>
      </c>
      <c r="N673">
        <f t="shared" si="5"/>
        <v>0</v>
      </c>
    </row>
    <row r="674" spans="1:14" x14ac:dyDescent="0.25">
      <c r="A674" t="s">
        <v>356</v>
      </c>
      <c r="B674" s="1">
        <v>42581</v>
      </c>
      <c r="C674">
        <v>2500</v>
      </c>
      <c r="D674" t="s">
        <v>369</v>
      </c>
      <c r="E674" t="s">
        <v>747</v>
      </c>
      <c r="F674" t="s">
        <v>751</v>
      </c>
      <c r="G674" t="s">
        <v>752</v>
      </c>
      <c r="H674">
        <v>500010</v>
      </c>
      <c r="I674" t="s">
        <v>753</v>
      </c>
      <c r="J674" t="s">
        <v>375</v>
      </c>
      <c r="K674">
        <v>0</v>
      </c>
      <c r="L674">
        <v>20000</v>
      </c>
      <c r="M674">
        <v>-23180</v>
      </c>
      <c r="N674">
        <f t="shared" si="5"/>
        <v>0</v>
      </c>
    </row>
    <row r="675" spans="1:14" x14ac:dyDescent="0.25">
      <c r="A675" t="s">
        <v>356</v>
      </c>
      <c r="B675" s="1">
        <v>42581</v>
      </c>
      <c r="C675">
        <v>2500</v>
      </c>
      <c r="D675" t="s">
        <v>369</v>
      </c>
      <c r="E675" t="s">
        <v>747</v>
      </c>
      <c r="F675" t="s">
        <v>754</v>
      </c>
      <c r="G675" t="s">
        <v>752</v>
      </c>
      <c r="H675">
        <v>500010</v>
      </c>
      <c r="I675" t="s">
        <v>753</v>
      </c>
      <c r="J675" t="s">
        <v>375</v>
      </c>
      <c r="K675">
        <v>0</v>
      </c>
      <c r="L675">
        <v>500</v>
      </c>
      <c r="M675">
        <v>-23680</v>
      </c>
      <c r="N675">
        <f t="shared" si="5"/>
        <v>0</v>
      </c>
    </row>
    <row r="676" spans="1:14" x14ac:dyDescent="0.25">
      <c r="A676" t="s">
        <v>356</v>
      </c>
      <c r="B676" s="1">
        <v>42581</v>
      </c>
      <c r="C676">
        <v>2500</v>
      </c>
      <c r="D676" t="s">
        <v>369</v>
      </c>
      <c r="E676" t="s">
        <v>747</v>
      </c>
      <c r="F676" t="s">
        <v>755</v>
      </c>
      <c r="G676" t="s">
        <v>752</v>
      </c>
      <c r="H676">
        <v>500010</v>
      </c>
      <c r="I676" t="s">
        <v>753</v>
      </c>
      <c r="J676" t="s">
        <v>375</v>
      </c>
      <c r="K676">
        <v>0</v>
      </c>
      <c r="L676">
        <v>1500</v>
      </c>
      <c r="M676">
        <v>-25180</v>
      </c>
      <c r="N676">
        <f t="shared" si="5"/>
        <v>0</v>
      </c>
    </row>
    <row r="677" spans="1:14" x14ac:dyDescent="0.25">
      <c r="A677" t="s">
        <v>356</v>
      </c>
      <c r="B677" s="1">
        <v>42581</v>
      </c>
      <c r="C677">
        <v>2500</v>
      </c>
      <c r="D677" t="s">
        <v>369</v>
      </c>
      <c r="E677" t="s">
        <v>747</v>
      </c>
      <c r="F677" t="s">
        <v>756</v>
      </c>
      <c r="G677" t="s">
        <v>752</v>
      </c>
      <c r="H677">
        <v>500010</v>
      </c>
      <c r="I677" t="s">
        <v>753</v>
      </c>
      <c r="J677" t="s">
        <v>375</v>
      </c>
      <c r="K677">
        <v>0</v>
      </c>
      <c r="L677">
        <v>800</v>
      </c>
      <c r="M677">
        <v>-25980</v>
      </c>
      <c r="N677">
        <f t="shared" si="5"/>
        <v>0</v>
      </c>
    </row>
    <row r="678" spans="1:14" x14ac:dyDescent="0.25">
      <c r="A678" t="s">
        <v>356</v>
      </c>
      <c r="B678" s="1">
        <v>42581</v>
      </c>
      <c r="C678">
        <v>2500</v>
      </c>
      <c r="D678" t="s">
        <v>369</v>
      </c>
      <c r="E678" t="s">
        <v>747</v>
      </c>
      <c r="F678" t="s">
        <v>757</v>
      </c>
      <c r="G678" t="s">
        <v>752</v>
      </c>
      <c r="H678">
        <v>500010</v>
      </c>
      <c r="I678" t="s">
        <v>753</v>
      </c>
      <c r="J678" t="s">
        <v>375</v>
      </c>
      <c r="K678">
        <v>0</v>
      </c>
      <c r="L678">
        <v>1000</v>
      </c>
      <c r="M678">
        <v>-26980</v>
      </c>
      <c r="N678">
        <f t="shared" si="5"/>
        <v>0</v>
      </c>
    </row>
    <row r="679" spans="1:14" x14ac:dyDescent="0.25">
      <c r="A679" t="s">
        <v>356</v>
      </c>
      <c r="B679" s="1">
        <v>42582</v>
      </c>
      <c r="C679">
        <v>2500</v>
      </c>
      <c r="D679" t="s">
        <v>369</v>
      </c>
      <c r="E679" t="s">
        <v>747</v>
      </c>
      <c r="F679" t="s">
        <v>758</v>
      </c>
      <c r="G679" t="s">
        <v>759</v>
      </c>
      <c r="H679">
        <v>4700002</v>
      </c>
      <c r="I679" t="s">
        <v>760</v>
      </c>
      <c r="J679" t="s">
        <v>375</v>
      </c>
      <c r="K679">
        <v>4000</v>
      </c>
      <c r="L679">
        <v>0</v>
      </c>
      <c r="M679">
        <v>-22980</v>
      </c>
      <c r="N679">
        <f t="shared" si="5"/>
        <v>0</v>
      </c>
    </row>
    <row r="680" spans="1:14" x14ac:dyDescent="0.25">
      <c r="A680" t="s">
        <v>356</v>
      </c>
      <c r="B680" s="1">
        <v>42582</v>
      </c>
      <c r="C680">
        <v>2500</v>
      </c>
      <c r="D680" t="s">
        <v>369</v>
      </c>
      <c r="E680" t="s">
        <v>747</v>
      </c>
      <c r="F680" t="s">
        <v>761</v>
      </c>
      <c r="G680" t="s">
        <v>759</v>
      </c>
      <c r="H680">
        <v>6300001</v>
      </c>
      <c r="I680" t="s">
        <v>762</v>
      </c>
      <c r="J680" t="s">
        <v>375</v>
      </c>
      <c r="K680">
        <v>0</v>
      </c>
      <c r="L680">
        <v>15000</v>
      </c>
      <c r="M680">
        <v>-37980</v>
      </c>
      <c r="N680">
        <f t="shared" si="5"/>
        <v>0</v>
      </c>
    </row>
    <row r="681" spans="1:14" x14ac:dyDescent="0.25">
      <c r="A681" t="s">
        <v>356</v>
      </c>
      <c r="B681" s="1">
        <v>42552</v>
      </c>
      <c r="C681">
        <v>3000</v>
      </c>
      <c r="D681" t="s">
        <v>369</v>
      </c>
      <c r="E681" t="s">
        <v>763</v>
      </c>
      <c r="F681" t="s">
        <v>371</v>
      </c>
      <c r="K681">
        <v>0</v>
      </c>
      <c r="L681">
        <v>0</v>
      </c>
      <c r="M681">
        <v>-100000</v>
      </c>
      <c r="N681">
        <f t="shared" si="5"/>
        <v>-100000</v>
      </c>
    </row>
    <row r="682" spans="1:14" x14ac:dyDescent="0.25">
      <c r="A682" t="s">
        <v>356</v>
      </c>
      <c r="B682" s="1">
        <v>42552</v>
      </c>
      <c r="C682">
        <v>3200</v>
      </c>
      <c r="D682" t="s">
        <v>764</v>
      </c>
      <c r="E682" t="s">
        <v>765</v>
      </c>
      <c r="F682" t="s">
        <v>371</v>
      </c>
      <c r="K682">
        <v>0</v>
      </c>
      <c r="L682">
        <v>0</v>
      </c>
      <c r="M682">
        <v>-47355</v>
      </c>
      <c r="N682">
        <f t="shared" si="5"/>
        <v>-47355</v>
      </c>
    </row>
    <row r="683" spans="1:14" x14ac:dyDescent="0.25">
      <c r="A683" t="s">
        <v>356</v>
      </c>
      <c r="B683" s="1">
        <v>42552</v>
      </c>
      <c r="C683">
        <v>4000</v>
      </c>
      <c r="D683" t="s">
        <v>766</v>
      </c>
      <c r="E683" t="s">
        <v>276</v>
      </c>
      <c r="F683" t="s">
        <v>371</v>
      </c>
      <c r="K683">
        <v>0</v>
      </c>
      <c r="L683">
        <v>0</v>
      </c>
      <c r="M683">
        <v>-60260.52</v>
      </c>
      <c r="N683">
        <f t="shared" si="5"/>
        <v>-60260.52</v>
      </c>
    </row>
    <row r="684" spans="1:14" x14ac:dyDescent="0.25">
      <c r="A684" t="s">
        <v>356</v>
      </c>
      <c r="B684" s="1">
        <v>42552</v>
      </c>
      <c r="C684">
        <v>4000</v>
      </c>
      <c r="D684" t="s">
        <v>766</v>
      </c>
      <c r="E684" t="s">
        <v>276</v>
      </c>
      <c r="F684" t="s">
        <v>767</v>
      </c>
      <c r="G684" t="s">
        <v>267</v>
      </c>
      <c r="H684">
        <v>1500010</v>
      </c>
      <c r="I684" t="s">
        <v>461</v>
      </c>
      <c r="J684" t="s">
        <v>455</v>
      </c>
      <c r="K684">
        <v>0</v>
      </c>
      <c r="L684">
        <v>210000</v>
      </c>
      <c r="M684">
        <v>-270260.52</v>
      </c>
      <c r="N684">
        <f t="shared" si="5"/>
        <v>0</v>
      </c>
    </row>
    <row r="685" spans="1:14" x14ac:dyDescent="0.25">
      <c r="A685" t="s">
        <v>356</v>
      </c>
      <c r="B685" s="1">
        <v>42552</v>
      </c>
      <c r="C685">
        <v>4000</v>
      </c>
      <c r="D685" t="s">
        <v>766</v>
      </c>
      <c r="E685" t="s">
        <v>276</v>
      </c>
      <c r="F685" t="s">
        <v>768</v>
      </c>
      <c r="G685" t="s">
        <v>272</v>
      </c>
      <c r="H685">
        <v>1500014</v>
      </c>
      <c r="I685" t="s">
        <v>459</v>
      </c>
      <c r="J685" t="s">
        <v>455</v>
      </c>
      <c r="K685">
        <v>0</v>
      </c>
      <c r="L685">
        <v>4900</v>
      </c>
      <c r="M685">
        <v>-275160.52</v>
      </c>
      <c r="N685">
        <f t="shared" si="5"/>
        <v>0</v>
      </c>
    </row>
    <row r="686" spans="1:14" x14ac:dyDescent="0.25">
      <c r="A686" t="s">
        <v>356</v>
      </c>
      <c r="B686" s="1">
        <v>42552</v>
      </c>
      <c r="C686">
        <v>4000</v>
      </c>
      <c r="D686" t="s">
        <v>766</v>
      </c>
      <c r="E686" t="s">
        <v>276</v>
      </c>
      <c r="F686" t="s">
        <v>769</v>
      </c>
      <c r="G686" t="s">
        <v>272</v>
      </c>
      <c r="H686">
        <v>1500014</v>
      </c>
      <c r="I686" t="s">
        <v>459</v>
      </c>
      <c r="J686" t="s">
        <v>455</v>
      </c>
      <c r="K686">
        <v>0</v>
      </c>
      <c r="L686">
        <v>140</v>
      </c>
      <c r="M686">
        <v>-275300.52</v>
      </c>
      <c r="N686">
        <f t="shared" si="5"/>
        <v>0</v>
      </c>
    </row>
    <row r="687" spans="1:14" x14ac:dyDescent="0.25">
      <c r="A687" t="s">
        <v>356</v>
      </c>
      <c r="B687" s="1">
        <v>42552</v>
      </c>
      <c r="C687">
        <v>4000</v>
      </c>
      <c r="D687" t="s">
        <v>766</v>
      </c>
      <c r="E687" t="s">
        <v>276</v>
      </c>
      <c r="F687" t="s">
        <v>770</v>
      </c>
      <c r="G687" t="s">
        <v>272</v>
      </c>
      <c r="H687">
        <v>1500014</v>
      </c>
      <c r="I687" t="s">
        <v>459</v>
      </c>
      <c r="J687" t="s">
        <v>455</v>
      </c>
      <c r="K687">
        <v>0</v>
      </c>
      <c r="L687">
        <v>504</v>
      </c>
      <c r="M687">
        <v>-275804.52</v>
      </c>
      <c r="N687">
        <f t="shared" si="5"/>
        <v>0</v>
      </c>
    </row>
    <row r="688" spans="1:14" x14ac:dyDescent="0.25">
      <c r="A688" t="s">
        <v>356</v>
      </c>
      <c r="B688" s="1">
        <v>42552</v>
      </c>
      <c r="C688">
        <v>4000</v>
      </c>
      <c r="D688" t="s">
        <v>766</v>
      </c>
      <c r="E688" t="s">
        <v>276</v>
      </c>
      <c r="F688" t="s">
        <v>771</v>
      </c>
      <c r="G688" t="s">
        <v>272</v>
      </c>
      <c r="H688">
        <v>1500014</v>
      </c>
      <c r="I688" t="s">
        <v>459</v>
      </c>
      <c r="J688" t="s">
        <v>455</v>
      </c>
      <c r="K688">
        <v>0</v>
      </c>
      <c r="L688">
        <v>280</v>
      </c>
      <c r="M688">
        <v>-276084.52</v>
      </c>
      <c r="N688">
        <f t="shared" si="5"/>
        <v>0</v>
      </c>
    </row>
    <row r="689" spans="1:14" x14ac:dyDescent="0.25">
      <c r="A689" t="s">
        <v>356</v>
      </c>
      <c r="B689" s="1">
        <v>42552</v>
      </c>
      <c r="C689">
        <v>4000</v>
      </c>
      <c r="D689" t="s">
        <v>766</v>
      </c>
      <c r="E689" t="s">
        <v>276</v>
      </c>
      <c r="F689" t="s">
        <v>772</v>
      </c>
      <c r="G689" t="s">
        <v>272</v>
      </c>
      <c r="H689">
        <v>1500014</v>
      </c>
      <c r="I689" t="s">
        <v>459</v>
      </c>
      <c r="J689" t="s">
        <v>455</v>
      </c>
      <c r="K689">
        <v>0</v>
      </c>
      <c r="L689">
        <v>336</v>
      </c>
      <c r="M689">
        <v>-276420.52</v>
      </c>
      <c r="N689">
        <f t="shared" si="5"/>
        <v>0</v>
      </c>
    </row>
    <row r="690" spans="1:14" x14ac:dyDescent="0.25">
      <c r="A690" t="s">
        <v>356</v>
      </c>
      <c r="B690" s="1">
        <v>42552</v>
      </c>
      <c r="C690">
        <v>4000</v>
      </c>
      <c r="D690" t="s">
        <v>766</v>
      </c>
      <c r="E690" t="s">
        <v>276</v>
      </c>
      <c r="F690" t="s">
        <v>773</v>
      </c>
      <c r="G690" t="s">
        <v>262</v>
      </c>
      <c r="H690">
        <v>1500008</v>
      </c>
      <c r="I690" t="s">
        <v>457</v>
      </c>
      <c r="J690" t="s">
        <v>455</v>
      </c>
      <c r="K690">
        <v>0</v>
      </c>
      <c r="L690">
        <v>2500</v>
      </c>
      <c r="M690">
        <v>-278920.52</v>
      </c>
      <c r="N690">
        <f t="shared" si="5"/>
        <v>0</v>
      </c>
    </row>
    <row r="691" spans="1:14" x14ac:dyDescent="0.25">
      <c r="A691" t="s">
        <v>356</v>
      </c>
      <c r="B691" s="1">
        <v>42552</v>
      </c>
      <c r="C691">
        <v>4000</v>
      </c>
      <c r="D691" t="s">
        <v>766</v>
      </c>
      <c r="E691" t="s">
        <v>276</v>
      </c>
      <c r="F691" t="s">
        <v>774</v>
      </c>
      <c r="G691" t="s">
        <v>262</v>
      </c>
      <c r="H691">
        <v>1500008</v>
      </c>
      <c r="I691" t="s">
        <v>457</v>
      </c>
      <c r="J691" t="s">
        <v>455</v>
      </c>
      <c r="K691">
        <v>0</v>
      </c>
      <c r="L691">
        <v>700</v>
      </c>
      <c r="M691">
        <v>-279620.52</v>
      </c>
      <c r="N691">
        <f t="shared" si="5"/>
        <v>0</v>
      </c>
    </row>
    <row r="692" spans="1:14" x14ac:dyDescent="0.25">
      <c r="A692" t="s">
        <v>356</v>
      </c>
      <c r="B692" s="1">
        <v>42552</v>
      </c>
      <c r="C692">
        <v>4000</v>
      </c>
      <c r="D692" t="s">
        <v>766</v>
      </c>
      <c r="E692" t="s">
        <v>276</v>
      </c>
      <c r="F692" t="s">
        <v>775</v>
      </c>
      <c r="G692" t="s">
        <v>262</v>
      </c>
      <c r="H692">
        <v>1500008</v>
      </c>
      <c r="I692" t="s">
        <v>457</v>
      </c>
      <c r="J692" t="s">
        <v>455</v>
      </c>
      <c r="K692">
        <v>0</v>
      </c>
      <c r="L692">
        <v>450</v>
      </c>
      <c r="M692">
        <v>-280070.52</v>
      </c>
      <c r="N692">
        <f t="shared" si="5"/>
        <v>0</v>
      </c>
    </row>
    <row r="693" spans="1:14" x14ac:dyDescent="0.25">
      <c r="A693" t="s">
        <v>356</v>
      </c>
      <c r="B693" s="1">
        <v>42552</v>
      </c>
      <c r="C693">
        <v>4000</v>
      </c>
      <c r="D693" t="s">
        <v>766</v>
      </c>
      <c r="E693" t="s">
        <v>276</v>
      </c>
      <c r="F693" t="s">
        <v>776</v>
      </c>
      <c r="G693" t="s">
        <v>262</v>
      </c>
      <c r="H693">
        <v>1500008</v>
      </c>
      <c r="I693" t="s">
        <v>457</v>
      </c>
      <c r="J693" t="s">
        <v>455</v>
      </c>
      <c r="K693">
        <v>0</v>
      </c>
      <c r="L693">
        <v>5000</v>
      </c>
      <c r="M693">
        <v>-285070.52</v>
      </c>
      <c r="N693">
        <f t="shared" si="5"/>
        <v>0</v>
      </c>
    </row>
    <row r="694" spans="1:14" x14ac:dyDescent="0.25">
      <c r="A694" t="s">
        <v>356</v>
      </c>
      <c r="B694" s="1">
        <v>42552</v>
      </c>
      <c r="C694">
        <v>4000</v>
      </c>
      <c r="D694" t="s">
        <v>766</v>
      </c>
      <c r="E694" t="s">
        <v>276</v>
      </c>
      <c r="F694" t="s">
        <v>774</v>
      </c>
      <c r="G694" t="s">
        <v>262</v>
      </c>
      <c r="H694">
        <v>1500008</v>
      </c>
      <c r="I694" t="s">
        <v>457</v>
      </c>
      <c r="J694" t="s">
        <v>455</v>
      </c>
      <c r="K694">
        <v>0</v>
      </c>
      <c r="L694">
        <v>700</v>
      </c>
      <c r="M694">
        <v>-285770.52</v>
      </c>
      <c r="N694">
        <f t="shared" si="5"/>
        <v>0</v>
      </c>
    </row>
    <row r="695" spans="1:14" x14ac:dyDescent="0.25">
      <c r="A695" t="s">
        <v>356</v>
      </c>
      <c r="B695" s="1">
        <v>42552</v>
      </c>
      <c r="C695">
        <v>4000</v>
      </c>
      <c r="D695" t="s">
        <v>766</v>
      </c>
      <c r="E695" t="s">
        <v>276</v>
      </c>
      <c r="F695" t="s">
        <v>777</v>
      </c>
      <c r="G695" t="s">
        <v>256</v>
      </c>
      <c r="H695">
        <v>1500004</v>
      </c>
      <c r="I695" t="s">
        <v>454</v>
      </c>
      <c r="J695" t="s">
        <v>455</v>
      </c>
      <c r="K695">
        <v>0</v>
      </c>
      <c r="L695">
        <v>2100</v>
      </c>
      <c r="M695">
        <v>-287870.52</v>
      </c>
      <c r="N695">
        <f t="shared" si="5"/>
        <v>0</v>
      </c>
    </row>
    <row r="696" spans="1:14" x14ac:dyDescent="0.25">
      <c r="A696" t="s">
        <v>356</v>
      </c>
      <c r="B696" s="1">
        <v>42552</v>
      </c>
      <c r="C696">
        <v>4000</v>
      </c>
      <c r="D696" t="s">
        <v>766</v>
      </c>
      <c r="E696" t="s">
        <v>276</v>
      </c>
      <c r="F696" t="s">
        <v>778</v>
      </c>
      <c r="G696" t="s">
        <v>272</v>
      </c>
      <c r="H696">
        <v>4500003</v>
      </c>
      <c r="I696" t="s">
        <v>463</v>
      </c>
      <c r="J696" t="s">
        <v>455</v>
      </c>
      <c r="K696">
        <v>0</v>
      </c>
      <c r="L696">
        <v>5500</v>
      </c>
      <c r="M696">
        <v>-293370.52</v>
      </c>
      <c r="N696">
        <f t="shared" si="5"/>
        <v>0</v>
      </c>
    </row>
    <row r="697" spans="1:14" x14ac:dyDescent="0.25">
      <c r="A697" t="s">
        <v>356</v>
      </c>
      <c r="B697" s="1">
        <v>42556</v>
      </c>
      <c r="C697">
        <v>4000</v>
      </c>
      <c r="D697" t="s">
        <v>766</v>
      </c>
      <c r="E697" t="s">
        <v>276</v>
      </c>
      <c r="F697" t="s">
        <v>777</v>
      </c>
      <c r="G697" t="s">
        <v>256</v>
      </c>
      <c r="H697">
        <v>1500005</v>
      </c>
      <c r="I697" t="s">
        <v>464</v>
      </c>
      <c r="J697" t="s">
        <v>455</v>
      </c>
      <c r="K697">
        <v>0</v>
      </c>
      <c r="L697">
        <v>42000</v>
      </c>
      <c r="M697">
        <v>-335370.52</v>
      </c>
      <c r="N697">
        <f t="shared" ref="N697:N760" si="6">IF(F697="OPENING BALANCE",M697,0)</f>
        <v>0</v>
      </c>
    </row>
    <row r="698" spans="1:14" x14ac:dyDescent="0.25">
      <c r="A698" t="s">
        <v>356</v>
      </c>
      <c r="B698" s="1">
        <v>42558</v>
      </c>
      <c r="C698">
        <v>4000</v>
      </c>
      <c r="D698" t="s">
        <v>766</v>
      </c>
      <c r="E698" t="s">
        <v>276</v>
      </c>
      <c r="F698" t="s">
        <v>779</v>
      </c>
      <c r="G698" t="s">
        <v>256</v>
      </c>
      <c r="H698">
        <v>1500006</v>
      </c>
      <c r="I698" t="s">
        <v>465</v>
      </c>
      <c r="J698" t="s">
        <v>455</v>
      </c>
      <c r="K698">
        <v>0</v>
      </c>
      <c r="L698">
        <v>2000</v>
      </c>
      <c r="M698">
        <v>-337370.52</v>
      </c>
      <c r="N698">
        <f t="shared" si="6"/>
        <v>0</v>
      </c>
    </row>
    <row r="699" spans="1:14" x14ac:dyDescent="0.25">
      <c r="A699" t="s">
        <v>356</v>
      </c>
      <c r="B699" s="1">
        <v>42558</v>
      </c>
      <c r="C699">
        <v>4000</v>
      </c>
      <c r="D699" t="s">
        <v>766</v>
      </c>
      <c r="E699" t="s">
        <v>276</v>
      </c>
      <c r="F699" t="s">
        <v>780</v>
      </c>
      <c r="G699" t="s">
        <v>267</v>
      </c>
      <c r="H699">
        <v>1500011</v>
      </c>
      <c r="I699" t="s">
        <v>466</v>
      </c>
      <c r="J699" t="s">
        <v>455</v>
      </c>
      <c r="K699">
        <v>0</v>
      </c>
      <c r="L699">
        <v>1470</v>
      </c>
      <c r="M699">
        <v>-338840.52</v>
      </c>
      <c r="N699">
        <f t="shared" si="6"/>
        <v>0</v>
      </c>
    </row>
    <row r="700" spans="1:14" x14ac:dyDescent="0.25">
      <c r="A700" t="s">
        <v>356</v>
      </c>
      <c r="B700" s="1">
        <v>42558</v>
      </c>
      <c r="C700">
        <v>4000</v>
      </c>
      <c r="D700" t="s">
        <v>766</v>
      </c>
      <c r="E700" t="s">
        <v>276</v>
      </c>
      <c r="F700" t="s">
        <v>781</v>
      </c>
      <c r="G700" t="s">
        <v>267</v>
      </c>
      <c r="H700">
        <v>1500011</v>
      </c>
      <c r="I700" t="s">
        <v>466</v>
      </c>
      <c r="J700" t="s">
        <v>455</v>
      </c>
      <c r="K700">
        <v>0</v>
      </c>
      <c r="L700">
        <v>280</v>
      </c>
      <c r="M700">
        <v>-339120.52</v>
      </c>
      <c r="N700">
        <f t="shared" si="6"/>
        <v>0</v>
      </c>
    </row>
    <row r="701" spans="1:14" x14ac:dyDescent="0.25">
      <c r="A701" t="s">
        <v>356</v>
      </c>
      <c r="B701" s="1">
        <v>42558</v>
      </c>
      <c r="C701">
        <v>4000</v>
      </c>
      <c r="D701" t="s">
        <v>766</v>
      </c>
      <c r="E701" t="s">
        <v>276</v>
      </c>
      <c r="F701" t="s">
        <v>782</v>
      </c>
      <c r="G701" t="s">
        <v>267</v>
      </c>
      <c r="H701">
        <v>1500011</v>
      </c>
      <c r="I701" t="s">
        <v>466</v>
      </c>
      <c r="J701" t="s">
        <v>455</v>
      </c>
      <c r="K701">
        <v>0</v>
      </c>
      <c r="L701">
        <v>525</v>
      </c>
      <c r="M701">
        <v>-339645.52</v>
      </c>
      <c r="N701">
        <f t="shared" si="6"/>
        <v>0</v>
      </c>
    </row>
    <row r="702" spans="1:14" x14ac:dyDescent="0.25">
      <c r="A702" t="s">
        <v>356</v>
      </c>
      <c r="B702" s="1">
        <v>42558</v>
      </c>
      <c r="C702">
        <v>4000</v>
      </c>
      <c r="D702" t="s">
        <v>766</v>
      </c>
      <c r="E702" t="s">
        <v>276</v>
      </c>
      <c r="F702" t="s">
        <v>783</v>
      </c>
      <c r="G702" t="s">
        <v>267</v>
      </c>
      <c r="H702">
        <v>1500011</v>
      </c>
      <c r="I702" t="s">
        <v>466</v>
      </c>
      <c r="J702" t="s">
        <v>455</v>
      </c>
      <c r="K702">
        <v>0</v>
      </c>
      <c r="L702">
        <v>280</v>
      </c>
      <c r="M702">
        <v>-339925.52</v>
      </c>
      <c r="N702">
        <f t="shared" si="6"/>
        <v>0</v>
      </c>
    </row>
    <row r="703" spans="1:14" x14ac:dyDescent="0.25">
      <c r="A703" t="s">
        <v>356</v>
      </c>
      <c r="B703" s="1">
        <v>42558</v>
      </c>
      <c r="C703">
        <v>4000</v>
      </c>
      <c r="D703" t="s">
        <v>766</v>
      </c>
      <c r="E703" t="s">
        <v>276</v>
      </c>
      <c r="F703" t="s">
        <v>784</v>
      </c>
      <c r="G703" t="s">
        <v>267</v>
      </c>
      <c r="H703">
        <v>1500011</v>
      </c>
      <c r="I703" t="s">
        <v>466</v>
      </c>
      <c r="J703" t="s">
        <v>455</v>
      </c>
      <c r="K703">
        <v>0</v>
      </c>
      <c r="L703">
        <v>350</v>
      </c>
      <c r="M703">
        <v>-340275.52</v>
      </c>
      <c r="N703">
        <f t="shared" si="6"/>
        <v>0</v>
      </c>
    </row>
    <row r="704" spans="1:14" x14ac:dyDescent="0.25">
      <c r="A704" t="s">
        <v>356</v>
      </c>
      <c r="B704" s="1">
        <v>42561</v>
      </c>
      <c r="C704">
        <v>4000</v>
      </c>
      <c r="D704" t="s">
        <v>766</v>
      </c>
      <c r="E704" t="s">
        <v>276</v>
      </c>
      <c r="F704" t="s">
        <v>785</v>
      </c>
      <c r="G704" t="s">
        <v>262</v>
      </c>
      <c r="H704">
        <v>1500009</v>
      </c>
      <c r="I704" t="s">
        <v>467</v>
      </c>
      <c r="J704" t="s">
        <v>455</v>
      </c>
      <c r="K704">
        <v>0</v>
      </c>
      <c r="L704">
        <v>210</v>
      </c>
      <c r="M704">
        <v>-340485.52</v>
      </c>
      <c r="N704">
        <f t="shared" si="6"/>
        <v>0</v>
      </c>
    </row>
    <row r="705" spans="1:14" x14ac:dyDescent="0.25">
      <c r="A705" t="s">
        <v>356</v>
      </c>
      <c r="B705" s="1">
        <v>42561</v>
      </c>
      <c r="C705">
        <v>4000</v>
      </c>
      <c r="D705" t="s">
        <v>766</v>
      </c>
      <c r="E705" t="s">
        <v>276</v>
      </c>
      <c r="F705" t="s">
        <v>773</v>
      </c>
      <c r="G705" t="s">
        <v>262</v>
      </c>
      <c r="H705">
        <v>1500009</v>
      </c>
      <c r="I705" t="s">
        <v>467</v>
      </c>
      <c r="J705" t="s">
        <v>455</v>
      </c>
      <c r="K705">
        <v>0</v>
      </c>
      <c r="L705">
        <v>125</v>
      </c>
      <c r="M705">
        <v>-340610.52</v>
      </c>
      <c r="N705">
        <f t="shared" si="6"/>
        <v>0</v>
      </c>
    </row>
    <row r="706" spans="1:14" x14ac:dyDescent="0.25">
      <c r="A706" t="s">
        <v>356</v>
      </c>
      <c r="B706" s="1">
        <v>42561</v>
      </c>
      <c r="C706">
        <v>4000</v>
      </c>
      <c r="D706" t="s">
        <v>766</v>
      </c>
      <c r="E706" t="s">
        <v>276</v>
      </c>
      <c r="F706" t="s">
        <v>775</v>
      </c>
      <c r="G706" t="s">
        <v>262</v>
      </c>
      <c r="H706">
        <v>1500009</v>
      </c>
      <c r="I706" t="s">
        <v>467</v>
      </c>
      <c r="J706" t="s">
        <v>455</v>
      </c>
      <c r="K706">
        <v>0</v>
      </c>
      <c r="L706">
        <v>225</v>
      </c>
      <c r="M706">
        <v>-340835.52</v>
      </c>
      <c r="N706">
        <f t="shared" si="6"/>
        <v>0</v>
      </c>
    </row>
    <row r="707" spans="1:14" x14ac:dyDescent="0.25">
      <c r="A707" t="s">
        <v>356</v>
      </c>
      <c r="B707" s="1">
        <v>42561</v>
      </c>
      <c r="C707">
        <v>4000</v>
      </c>
      <c r="D707" t="s">
        <v>766</v>
      </c>
      <c r="E707" t="s">
        <v>276</v>
      </c>
      <c r="F707" t="s">
        <v>776</v>
      </c>
      <c r="G707" t="s">
        <v>262</v>
      </c>
      <c r="H707">
        <v>1500009</v>
      </c>
      <c r="I707" t="s">
        <v>467</v>
      </c>
      <c r="J707" t="s">
        <v>455</v>
      </c>
      <c r="K707">
        <v>0</v>
      </c>
      <c r="L707">
        <v>250</v>
      </c>
      <c r="M707">
        <v>-341085.52</v>
      </c>
      <c r="N707">
        <f t="shared" si="6"/>
        <v>0</v>
      </c>
    </row>
    <row r="708" spans="1:14" x14ac:dyDescent="0.25">
      <c r="A708" t="s">
        <v>356</v>
      </c>
      <c r="B708" s="1">
        <v>42561</v>
      </c>
      <c r="C708">
        <v>4000</v>
      </c>
      <c r="D708" t="s">
        <v>766</v>
      </c>
      <c r="E708" t="s">
        <v>276</v>
      </c>
      <c r="F708" t="s">
        <v>786</v>
      </c>
      <c r="G708" t="s">
        <v>262</v>
      </c>
      <c r="H708">
        <v>1500009</v>
      </c>
      <c r="I708" t="s">
        <v>467</v>
      </c>
      <c r="J708" t="s">
        <v>455</v>
      </c>
      <c r="K708">
        <v>0</v>
      </c>
      <c r="L708">
        <v>300</v>
      </c>
      <c r="M708">
        <v>-341385.52</v>
      </c>
      <c r="N708">
        <f t="shared" si="6"/>
        <v>0</v>
      </c>
    </row>
    <row r="709" spans="1:14" x14ac:dyDescent="0.25">
      <c r="A709" t="s">
        <v>356</v>
      </c>
      <c r="B709" s="1">
        <v>42563</v>
      </c>
      <c r="C709">
        <v>4000</v>
      </c>
      <c r="D709" t="s">
        <v>766</v>
      </c>
      <c r="E709" t="s">
        <v>276</v>
      </c>
      <c r="F709" t="s">
        <v>780</v>
      </c>
      <c r="G709" t="s">
        <v>267</v>
      </c>
      <c r="H709">
        <v>1500012</v>
      </c>
      <c r="I709" t="s">
        <v>468</v>
      </c>
      <c r="J709" t="s">
        <v>455</v>
      </c>
      <c r="K709">
        <v>0</v>
      </c>
      <c r="L709">
        <v>588</v>
      </c>
      <c r="M709">
        <v>-341973.52</v>
      </c>
      <c r="N709">
        <f t="shared" si="6"/>
        <v>0</v>
      </c>
    </row>
    <row r="710" spans="1:14" x14ac:dyDescent="0.25">
      <c r="A710" t="s">
        <v>356</v>
      </c>
      <c r="B710" s="1">
        <v>42563</v>
      </c>
      <c r="C710">
        <v>4000</v>
      </c>
      <c r="D710" t="s">
        <v>766</v>
      </c>
      <c r="E710" t="s">
        <v>276</v>
      </c>
      <c r="F710" t="s">
        <v>781</v>
      </c>
      <c r="G710" t="s">
        <v>267</v>
      </c>
      <c r="H710">
        <v>1500012</v>
      </c>
      <c r="I710" t="s">
        <v>468</v>
      </c>
      <c r="J710" t="s">
        <v>455</v>
      </c>
      <c r="K710">
        <v>0</v>
      </c>
      <c r="L710">
        <v>280</v>
      </c>
      <c r="M710">
        <v>-342253.52</v>
      </c>
      <c r="N710">
        <f t="shared" si="6"/>
        <v>0</v>
      </c>
    </row>
    <row r="711" spans="1:14" x14ac:dyDescent="0.25">
      <c r="A711" t="s">
        <v>356</v>
      </c>
      <c r="B711" s="1">
        <v>42563</v>
      </c>
      <c r="C711">
        <v>4000</v>
      </c>
      <c r="D711" t="s">
        <v>766</v>
      </c>
      <c r="E711" t="s">
        <v>276</v>
      </c>
      <c r="F711" t="s">
        <v>782</v>
      </c>
      <c r="G711" t="s">
        <v>267</v>
      </c>
      <c r="H711">
        <v>1500012</v>
      </c>
      <c r="I711" t="s">
        <v>468</v>
      </c>
      <c r="J711" t="s">
        <v>455</v>
      </c>
      <c r="K711">
        <v>0</v>
      </c>
      <c r="L711">
        <v>525</v>
      </c>
      <c r="M711">
        <v>-342778.52</v>
      </c>
      <c r="N711">
        <f t="shared" si="6"/>
        <v>0</v>
      </c>
    </row>
    <row r="712" spans="1:14" x14ac:dyDescent="0.25">
      <c r="A712" t="s">
        <v>356</v>
      </c>
      <c r="B712" s="1">
        <v>42563</v>
      </c>
      <c r="C712">
        <v>4000</v>
      </c>
      <c r="D712" t="s">
        <v>766</v>
      </c>
      <c r="E712" t="s">
        <v>276</v>
      </c>
      <c r="F712" t="s">
        <v>783</v>
      </c>
      <c r="G712" t="s">
        <v>267</v>
      </c>
      <c r="H712">
        <v>1500012</v>
      </c>
      <c r="I712" t="s">
        <v>468</v>
      </c>
      <c r="J712" t="s">
        <v>455</v>
      </c>
      <c r="K712">
        <v>0</v>
      </c>
      <c r="L712">
        <v>560</v>
      </c>
      <c r="M712">
        <v>-343338.52</v>
      </c>
      <c r="N712">
        <f t="shared" si="6"/>
        <v>0</v>
      </c>
    </row>
    <row r="713" spans="1:14" x14ac:dyDescent="0.25">
      <c r="A713" t="s">
        <v>356</v>
      </c>
      <c r="B713" s="1">
        <v>42563</v>
      </c>
      <c r="C713">
        <v>4000</v>
      </c>
      <c r="D713" t="s">
        <v>766</v>
      </c>
      <c r="E713" t="s">
        <v>276</v>
      </c>
      <c r="F713" t="s">
        <v>784</v>
      </c>
      <c r="G713" t="s">
        <v>267</v>
      </c>
      <c r="H713">
        <v>1500012</v>
      </c>
      <c r="I713" t="s">
        <v>468</v>
      </c>
      <c r="J713" t="s">
        <v>455</v>
      </c>
      <c r="K713">
        <v>0</v>
      </c>
      <c r="L713">
        <v>700</v>
      </c>
      <c r="M713">
        <v>-344038.52</v>
      </c>
      <c r="N713">
        <f t="shared" si="6"/>
        <v>0</v>
      </c>
    </row>
    <row r="714" spans="1:14" x14ac:dyDescent="0.25">
      <c r="A714" t="s">
        <v>356</v>
      </c>
      <c r="B714" s="1">
        <v>42571</v>
      </c>
      <c r="C714">
        <v>4000</v>
      </c>
      <c r="D714" t="s">
        <v>766</v>
      </c>
      <c r="E714" t="s">
        <v>276</v>
      </c>
      <c r="F714" t="s">
        <v>787</v>
      </c>
      <c r="G714" t="s">
        <v>289</v>
      </c>
      <c r="H714">
        <v>1500001</v>
      </c>
      <c r="I714" t="s">
        <v>470</v>
      </c>
      <c r="J714" t="s">
        <v>455</v>
      </c>
      <c r="K714">
        <v>0</v>
      </c>
      <c r="L714">
        <v>4500</v>
      </c>
      <c r="M714">
        <v>-348538.52</v>
      </c>
      <c r="N714">
        <f t="shared" si="6"/>
        <v>0</v>
      </c>
    </row>
    <row r="715" spans="1:14" x14ac:dyDescent="0.25">
      <c r="A715" t="s">
        <v>356</v>
      </c>
      <c r="B715" s="1">
        <v>42573</v>
      </c>
      <c r="C715">
        <v>4000</v>
      </c>
      <c r="D715" t="s">
        <v>766</v>
      </c>
      <c r="E715" t="s">
        <v>276</v>
      </c>
      <c r="F715" t="s">
        <v>788</v>
      </c>
      <c r="G715" t="s">
        <v>302</v>
      </c>
      <c r="H715">
        <v>6200001</v>
      </c>
      <c r="I715" t="s">
        <v>475</v>
      </c>
      <c r="J715" t="s">
        <v>455</v>
      </c>
      <c r="K715">
        <v>0</v>
      </c>
      <c r="L715">
        <v>18474</v>
      </c>
      <c r="M715">
        <v>-367012.52</v>
      </c>
      <c r="N715">
        <f t="shared" si="6"/>
        <v>0</v>
      </c>
    </row>
    <row r="716" spans="1:14" x14ac:dyDescent="0.25">
      <c r="A716" t="s">
        <v>356</v>
      </c>
      <c r="B716" s="1">
        <v>42573</v>
      </c>
      <c r="C716">
        <v>4000</v>
      </c>
      <c r="D716" t="s">
        <v>766</v>
      </c>
      <c r="E716" t="s">
        <v>276</v>
      </c>
      <c r="F716" t="s">
        <v>789</v>
      </c>
      <c r="G716" t="s">
        <v>302</v>
      </c>
      <c r="H716">
        <v>1500007</v>
      </c>
      <c r="I716" t="s">
        <v>474</v>
      </c>
      <c r="J716" t="s">
        <v>455</v>
      </c>
      <c r="K716">
        <v>0</v>
      </c>
      <c r="L716">
        <v>1470</v>
      </c>
      <c r="M716">
        <v>-368482.52</v>
      </c>
      <c r="N716">
        <f t="shared" si="6"/>
        <v>0</v>
      </c>
    </row>
    <row r="717" spans="1:14" x14ac:dyDescent="0.25">
      <c r="A717" t="s">
        <v>356</v>
      </c>
      <c r="B717" s="1">
        <v>42573</v>
      </c>
      <c r="C717">
        <v>4000</v>
      </c>
      <c r="D717" t="s">
        <v>766</v>
      </c>
      <c r="E717" t="s">
        <v>276</v>
      </c>
      <c r="F717" t="s">
        <v>790</v>
      </c>
      <c r="G717" t="s">
        <v>302</v>
      </c>
      <c r="H717">
        <v>1500007</v>
      </c>
      <c r="I717" t="s">
        <v>474</v>
      </c>
      <c r="J717" t="s">
        <v>455</v>
      </c>
      <c r="K717">
        <v>0</v>
      </c>
      <c r="L717">
        <v>3000</v>
      </c>
      <c r="M717">
        <v>-371482.52</v>
      </c>
      <c r="N717">
        <f t="shared" si="6"/>
        <v>0</v>
      </c>
    </row>
    <row r="718" spans="1:14" x14ac:dyDescent="0.25">
      <c r="A718" t="s">
        <v>356</v>
      </c>
      <c r="B718" s="1">
        <v>42581</v>
      </c>
      <c r="C718">
        <v>4000</v>
      </c>
      <c r="D718" t="s">
        <v>766</v>
      </c>
      <c r="E718" t="s">
        <v>276</v>
      </c>
      <c r="F718" t="s">
        <v>791</v>
      </c>
      <c r="G718" t="s">
        <v>272</v>
      </c>
      <c r="H718">
        <v>4500004</v>
      </c>
      <c r="I718" t="s">
        <v>482</v>
      </c>
      <c r="J718" t="s">
        <v>481</v>
      </c>
      <c r="K718">
        <v>6160</v>
      </c>
      <c r="L718">
        <v>0</v>
      </c>
      <c r="M718">
        <v>-365322.52</v>
      </c>
      <c r="N718">
        <f t="shared" si="6"/>
        <v>0</v>
      </c>
    </row>
    <row r="719" spans="1:14" x14ac:dyDescent="0.25">
      <c r="A719" t="s">
        <v>356</v>
      </c>
      <c r="B719" s="1">
        <v>42581</v>
      </c>
      <c r="C719">
        <v>4000</v>
      </c>
      <c r="D719" t="s">
        <v>766</v>
      </c>
      <c r="E719" t="s">
        <v>276</v>
      </c>
      <c r="F719" t="s">
        <v>792</v>
      </c>
      <c r="G719" t="s">
        <v>329</v>
      </c>
      <c r="H719">
        <v>1500013</v>
      </c>
      <c r="I719" t="s">
        <v>484</v>
      </c>
      <c r="J719" t="s">
        <v>455</v>
      </c>
      <c r="K719">
        <v>0</v>
      </c>
      <c r="L719">
        <v>5250</v>
      </c>
      <c r="M719">
        <v>-370572.52</v>
      </c>
      <c r="N719">
        <f t="shared" si="6"/>
        <v>0</v>
      </c>
    </row>
    <row r="720" spans="1:14" x14ac:dyDescent="0.25">
      <c r="A720" t="s">
        <v>356</v>
      </c>
      <c r="B720" s="1">
        <v>42581</v>
      </c>
      <c r="C720">
        <v>4000</v>
      </c>
      <c r="D720" t="s">
        <v>766</v>
      </c>
      <c r="E720" t="s">
        <v>276</v>
      </c>
      <c r="F720" t="s">
        <v>793</v>
      </c>
      <c r="G720" t="s">
        <v>329</v>
      </c>
      <c r="H720">
        <v>1500013</v>
      </c>
      <c r="I720" t="s">
        <v>484</v>
      </c>
      <c r="J720" t="s">
        <v>455</v>
      </c>
      <c r="K720">
        <v>0</v>
      </c>
      <c r="L720">
        <v>560</v>
      </c>
      <c r="M720">
        <v>-371132.52</v>
      </c>
      <c r="N720">
        <f t="shared" si="6"/>
        <v>0</v>
      </c>
    </row>
    <row r="721" spans="1:14" x14ac:dyDescent="0.25">
      <c r="A721" t="s">
        <v>356</v>
      </c>
      <c r="B721" s="1">
        <v>42581</v>
      </c>
      <c r="C721">
        <v>4000</v>
      </c>
      <c r="D721" t="s">
        <v>766</v>
      </c>
      <c r="E721" t="s">
        <v>276</v>
      </c>
      <c r="F721" t="s">
        <v>794</v>
      </c>
      <c r="G721" t="s">
        <v>329</v>
      </c>
      <c r="H721">
        <v>1500013</v>
      </c>
      <c r="I721" t="s">
        <v>484</v>
      </c>
      <c r="J721" t="s">
        <v>455</v>
      </c>
      <c r="K721">
        <v>0</v>
      </c>
      <c r="L721">
        <v>815.5</v>
      </c>
      <c r="M721">
        <v>-371948.02</v>
      </c>
      <c r="N721">
        <f t="shared" si="6"/>
        <v>0</v>
      </c>
    </row>
    <row r="722" spans="1:14" x14ac:dyDescent="0.25">
      <c r="A722" t="s">
        <v>356</v>
      </c>
      <c r="B722" s="1">
        <v>42581</v>
      </c>
      <c r="C722">
        <v>4000</v>
      </c>
      <c r="D722" t="s">
        <v>766</v>
      </c>
      <c r="E722" t="s">
        <v>276</v>
      </c>
      <c r="F722" t="s">
        <v>795</v>
      </c>
      <c r="G722" t="s">
        <v>329</v>
      </c>
      <c r="H722">
        <v>1500013</v>
      </c>
      <c r="I722" t="s">
        <v>484</v>
      </c>
      <c r="J722" t="s">
        <v>455</v>
      </c>
      <c r="K722">
        <v>0</v>
      </c>
      <c r="L722">
        <v>280</v>
      </c>
      <c r="M722">
        <v>-372228.02</v>
      </c>
      <c r="N722">
        <f t="shared" si="6"/>
        <v>0</v>
      </c>
    </row>
    <row r="723" spans="1:14" x14ac:dyDescent="0.25">
      <c r="A723" t="s">
        <v>356</v>
      </c>
      <c r="B723" s="1">
        <v>42581</v>
      </c>
      <c r="C723">
        <v>4000</v>
      </c>
      <c r="D723" t="s">
        <v>766</v>
      </c>
      <c r="E723" t="s">
        <v>276</v>
      </c>
      <c r="F723" t="s">
        <v>796</v>
      </c>
      <c r="G723" t="s">
        <v>329</v>
      </c>
      <c r="H723">
        <v>1500013</v>
      </c>
      <c r="I723" t="s">
        <v>484</v>
      </c>
      <c r="J723" t="s">
        <v>455</v>
      </c>
      <c r="K723">
        <v>0</v>
      </c>
      <c r="L723">
        <v>147</v>
      </c>
      <c r="M723">
        <v>-372375.02</v>
      </c>
      <c r="N723">
        <f t="shared" si="6"/>
        <v>0</v>
      </c>
    </row>
    <row r="724" spans="1:14" x14ac:dyDescent="0.25">
      <c r="A724" t="s">
        <v>356</v>
      </c>
      <c r="B724" s="1">
        <v>42581</v>
      </c>
      <c r="C724">
        <v>4000</v>
      </c>
      <c r="D724" t="s">
        <v>766</v>
      </c>
      <c r="E724" t="s">
        <v>276</v>
      </c>
      <c r="F724" t="s">
        <v>778</v>
      </c>
      <c r="G724" t="s">
        <v>272</v>
      </c>
      <c r="H724">
        <v>2400001</v>
      </c>
      <c r="I724" t="s">
        <v>488</v>
      </c>
      <c r="J724" t="s">
        <v>455</v>
      </c>
      <c r="K724">
        <v>0</v>
      </c>
      <c r="L724">
        <v>211000</v>
      </c>
      <c r="M724">
        <v>-583375.02</v>
      </c>
      <c r="N724">
        <f t="shared" si="6"/>
        <v>0</v>
      </c>
    </row>
    <row r="725" spans="1:14" x14ac:dyDescent="0.25">
      <c r="A725" t="s">
        <v>356</v>
      </c>
      <c r="B725" s="1">
        <v>42581</v>
      </c>
      <c r="C725">
        <v>4000</v>
      </c>
      <c r="D725" t="s">
        <v>766</v>
      </c>
      <c r="E725" t="s">
        <v>276</v>
      </c>
      <c r="F725" t="s">
        <v>797</v>
      </c>
      <c r="G725" t="s">
        <v>262</v>
      </c>
      <c r="H725">
        <v>2700001</v>
      </c>
      <c r="I725" t="s">
        <v>490</v>
      </c>
      <c r="J725" t="s">
        <v>455</v>
      </c>
      <c r="K725">
        <v>0</v>
      </c>
      <c r="L725">
        <v>92500</v>
      </c>
      <c r="M725">
        <v>-675875.02</v>
      </c>
      <c r="N725">
        <f t="shared" si="6"/>
        <v>0</v>
      </c>
    </row>
    <row r="726" spans="1:14" x14ac:dyDescent="0.25">
      <c r="A726" t="s">
        <v>356</v>
      </c>
      <c r="B726" s="1">
        <v>42581</v>
      </c>
      <c r="C726">
        <v>4000</v>
      </c>
      <c r="D726" t="s">
        <v>766</v>
      </c>
      <c r="E726" t="s">
        <v>276</v>
      </c>
      <c r="F726" t="s">
        <v>798</v>
      </c>
      <c r="G726" t="s">
        <v>256</v>
      </c>
      <c r="H726">
        <v>3000001</v>
      </c>
      <c r="I726" t="s">
        <v>492</v>
      </c>
      <c r="J726" t="s">
        <v>455</v>
      </c>
      <c r="K726">
        <v>0</v>
      </c>
      <c r="L726">
        <v>51250</v>
      </c>
      <c r="M726">
        <v>-727125.02</v>
      </c>
      <c r="N726">
        <f t="shared" si="6"/>
        <v>0</v>
      </c>
    </row>
    <row r="727" spans="1:14" x14ac:dyDescent="0.25">
      <c r="A727" t="s">
        <v>356</v>
      </c>
      <c r="B727" s="1">
        <v>42581</v>
      </c>
      <c r="C727">
        <v>4000</v>
      </c>
      <c r="D727" t="s">
        <v>766</v>
      </c>
      <c r="E727" t="s">
        <v>276</v>
      </c>
      <c r="F727" t="s">
        <v>799</v>
      </c>
      <c r="G727" t="s">
        <v>319</v>
      </c>
      <c r="H727">
        <v>3200001</v>
      </c>
      <c r="I727" t="s">
        <v>494</v>
      </c>
      <c r="J727" t="s">
        <v>455</v>
      </c>
      <c r="K727">
        <v>0</v>
      </c>
      <c r="L727">
        <v>34000</v>
      </c>
      <c r="M727">
        <v>-761125.02</v>
      </c>
      <c r="N727">
        <f t="shared" si="6"/>
        <v>0</v>
      </c>
    </row>
    <row r="728" spans="1:14" x14ac:dyDescent="0.25">
      <c r="A728" t="s">
        <v>356</v>
      </c>
      <c r="B728" s="1">
        <v>42581</v>
      </c>
      <c r="C728">
        <v>4000</v>
      </c>
      <c r="D728" t="s">
        <v>766</v>
      </c>
      <c r="E728" t="s">
        <v>276</v>
      </c>
      <c r="F728" t="s">
        <v>797</v>
      </c>
      <c r="G728" t="s">
        <v>262</v>
      </c>
      <c r="H728">
        <v>3300001</v>
      </c>
      <c r="I728" t="s">
        <v>495</v>
      </c>
      <c r="J728" t="s">
        <v>455</v>
      </c>
      <c r="K728">
        <v>0</v>
      </c>
      <c r="L728">
        <v>615000</v>
      </c>
      <c r="M728">
        <v>-1376125.02</v>
      </c>
      <c r="N728">
        <f t="shared" si="6"/>
        <v>0</v>
      </c>
    </row>
    <row r="729" spans="1:14" x14ac:dyDescent="0.25">
      <c r="A729" t="s">
        <v>356</v>
      </c>
      <c r="B729" s="1">
        <v>42581</v>
      </c>
      <c r="C729">
        <v>4000</v>
      </c>
      <c r="D729" t="s">
        <v>766</v>
      </c>
      <c r="E729" t="s">
        <v>276</v>
      </c>
      <c r="F729" t="s">
        <v>788</v>
      </c>
      <c r="G729" t="s">
        <v>302</v>
      </c>
      <c r="H729">
        <v>3400001</v>
      </c>
      <c r="I729" t="s">
        <v>497</v>
      </c>
      <c r="J729" t="s">
        <v>455</v>
      </c>
      <c r="K729">
        <v>0</v>
      </c>
      <c r="L729">
        <v>5000</v>
      </c>
      <c r="M729">
        <v>-1381125.02</v>
      </c>
      <c r="N729">
        <f t="shared" si="6"/>
        <v>0</v>
      </c>
    </row>
    <row r="730" spans="1:14" x14ac:dyDescent="0.25">
      <c r="A730" t="s">
        <v>356</v>
      </c>
      <c r="B730" s="1">
        <v>42581</v>
      </c>
      <c r="C730">
        <v>4000</v>
      </c>
      <c r="D730" t="s">
        <v>766</v>
      </c>
      <c r="E730" t="s">
        <v>276</v>
      </c>
      <c r="F730" t="s">
        <v>788</v>
      </c>
      <c r="G730" t="s">
        <v>302</v>
      </c>
      <c r="H730">
        <v>3500001</v>
      </c>
      <c r="I730" t="s">
        <v>498</v>
      </c>
      <c r="J730" t="s">
        <v>455</v>
      </c>
      <c r="K730">
        <v>0</v>
      </c>
      <c r="L730">
        <v>330000</v>
      </c>
      <c r="M730">
        <v>-1711125.02</v>
      </c>
      <c r="N730">
        <f t="shared" si="6"/>
        <v>0</v>
      </c>
    </row>
    <row r="731" spans="1:14" x14ac:dyDescent="0.25">
      <c r="A731" t="s">
        <v>356</v>
      </c>
      <c r="B731" s="1">
        <v>42581</v>
      </c>
      <c r="C731">
        <v>4000</v>
      </c>
      <c r="D731" t="s">
        <v>766</v>
      </c>
      <c r="E731" t="s">
        <v>276</v>
      </c>
      <c r="F731" t="s">
        <v>788</v>
      </c>
      <c r="G731" t="s">
        <v>302</v>
      </c>
      <c r="H731">
        <v>3500001</v>
      </c>
      <c r="I731" t="s">
        <v>498</v>
      </c>
      <c r="J731" t="s">
        <v>455</v>
      </c>
      <c r="K731">
        <v>0</v>
      </c>
      <c r="L731">
        <v>200</v>
      </c>
      <c r="M731">
        <v>-1711325.02</v>
      </c>
      <c r="N731">
        <f t="shared" si="6"/>
        <v>0</v>
      </c>
    </row>
    <row r="732" spans="1:14" x14ac:dyDescent="0.25">
      <c r="A732" t="s">
        <v>356</v>
      </c>
      <c r="B732" s="1">
        <v>42581</v>
      </c>
      <c r="C732">
        <v>4000</v>
      </c>
      <c r="D732" t="s">
        <v>766</v>
      </c>
      <c r="E732" t="s">
        <v>276</v>
      </c>
      <c r="F732" t="s">
        <v>800</v>
      </c>
      <c r="G732" t="s">
        <v>289</v>
      </c>
      <c r="H732">
        <v>3600001</v>
      </c>
      <c r="I732" t="s">
        <v>500</v>
      </c>
      <c r="J732" t="s">
        <v>455</v>
      </c>
      <c r="K732">
        <v>0</v>
      </c>
      <c r="L732">
        <v>330000</v>
      </c>
      <c r="M732">
        <v>-2041325.02</v>
      </c>
      <c r="N732">
        <f t="shared" si="6"/>
        <v>0</v>
      </c>
    </row>
    <row r="733" spans="1:14" x14ac:dyDescent="0.25">
      <c r="A733" t="s">
        <v>356</v>
      </c>
      <c r="B733" s="1">
        <v>42581</v>
      </c>
      <c r="C733">
        <v>4000</v>
      </c>
      <c r="D733" t="s">
        <v>766</v>
      </c>
      <c r="E733" t="s">
        <v>276</v>
      </c>
      <c r="F733" t="s">
        <v>800</v>
      </c>
      <c r="G733" t="s">
        <v>289</v>
      </c>
      <c r="H733">
        <v>3600001</v>
      </c>
      <c r="I733" t="s">
        <v>500</v>
      </c>
      <c r="J733" t="s">
        <v>455</v>
      </c>
      <c r="K733">
        <v>0</v>
      </c>
      <c r="L733">
        <v>200</v>
      </c>
      <c r="M733">
        <v>-2041525.02</v>
      </c>
      <c r="N733">
        <f t="shared" si="6"/>
        <v>0</v>
      </c>
    </row>
    <row r="734" spans="1:14" x14ac:dyDescent="0.25">
      <c r="A734" t="s">
        <v>356</v>
      </c>
      <c r="B734" s="1">
        <v>42581</v>
      </c>
      <c r="C734">
        <v>4000</v>
      </c>
      <c r="D734" t="s">
        <v>766</v>
      </c>
      <c r="E734" t="s">
        <v>276</v>
      </c>
      <c r="F734" t="s">
        <v>799</v>
      </c>
      <c r="G734" t="s">
        <v>319</v>
      </c>
      <c r="H734">
        <v>3700001</v>
      </c>
      <c r="I734" t="s">
        <v>501</v>
      </c>
      <c r="J734" t="s">
        <v>455</v>
      </c>
      <c r="K734">
        <v>0</v>
      </c>
      <c r="L734">
        <v>109050</v>
      </c>
      <c r="M734">
        <v>-2150575.02</v>
      </c>
      <c r="N734">
        <f t="shared" si="6"/>
        <v>0</v>
      </c>
    </row>
    <row r="735" spans="1:14" x14ac:dyDescent="0.25">
      <c r="A735" t="s">
        <v>356</v>
      </c>
      <c r="B735" s="1">
        <v>42582</v>
      </c>
      <c r="C735">
        <v>4000</v>
      </c>
      <c r="D735" t="s">
        <v>766</v>
      </c>
      <c r="E735" t="s">
        <v>276</v>
      </c>
      <c r="F735" t="s">
        <v>800</v>
      </c>
      <c r="G735" t="s">
        <v>289</v>
      </c>
      <c r="H735">
        <v>5200001</v>
      </c>
      <c r="I735" t="s">
        <v>518</v>
      </c>
      <c r="J735" t="s">
        <v>481</v>
      </c>
      <c r="K735">
        <v>570000</v>
      </c>
      <c r="L735">
        <v>0</v>
      </c>
      <c r="M735">
        <v>-1580575.02</v>
      </c>
      <c r="N735">
        <f t="shared" si="6"/>
        <v>0</v>
      </c>
    </row>
    <row r="736" spans="1:14" x14ac:dyDescent="0.25">
      <c r="A736" t="s">
        <v>356</v>
      </c>
      <c r="B736" s="1">
        <v>42582</v>
      </c>
      <c r="C736">
        <v>4000</v>
      </c>
      <c r="D736" t="s">
        <v>766</v>
      </c>
      <c r="E736" t="s">
        <v>276</v>
      </c>
      <c r="F736" t="s">
        <v>778</v>
      </c>
      <c r="G736" t="s">
        <v>272</v>
      </c>
      <c r="H736">
        <v>6700001</v>
      </c>
      <c r="I736" t="s">
        <v>514</v>
      </c>
      <c r="J736" t="s">
        <v>455</v>
      </c>
      <c r="K736">
        <v>0</v>
      </c>
      <c r="L736">
        <v>13940</v>
      </c>
      <c r="M736">
        <v>-1594515.02</v>
      </c>
      <c r="N736">
        <f t="shared" si="6"/>
        <v>0</v>
      </c>
    </row>
    <row r="737" spans="1:14" x14ac:dyDescent="0.25">
      <c r="A737" t="s">
        <v>356</v>
      </c>
      <c r="B737" s="1">
        <v>42582</v>
      </c>
      <c r="C737">
        <v>4000</v>
      </c>
      <c r="D737" t="s">
        <v>766</v>
      </c>
      <c r="E737" t="s">
        <v>276</v>
      </c>
      <c r="F737" t="s">
        <v>800</v>
      </c>
      <c r="G737" t="s">
        <v>289</v>
      </c>
      <c r="H737">
        <v>5000001</v>
      </c>
      <c r="I737" t="s">
        <v>515</v>
      </c>
      <c r="J737" t="s">
        <v>455</v>
      </c>
      <c r="K737">
        <v>0</v>
      </c>
      <c r="L737">
        <v>570000</v>
      </c>
      <c r="M737">
        <v>-2164515.02</v>
      </c>
      <c r="N737">
        <f t="shared" si="6"/>
        <v>0</v>
      </c>
    </row>
    <row r="738" spans="1:14" x14ac:dyDescent="0.25">
      <c r="A738" t="s">
        <v>356</v>
      </c>
      <c r="B738" s="1">
        <v>42582</v>
      </c>
      <c r="C738">
        <v>4000</v>
      </c>
      <c r="D738" t="s">
        <v>766</v>
      </c>
      <c r="E738" t="s">
        <v>276</v>
      </c>
      <c r="F738" t="s">
        <v>798</v>
      </c>
      <c r="G738" t="s">
        <v>256</v>
      </c>
      <c r="H738">
        <v>5100001</v>
      </c>
      <c r="I738" t="s">
        <v>516</v>
      </c>
      <c r="J738" t="s">
        <v>455</v>
      </c>
      <c r="K738">
        <v>0</v>
      </c>
      <c r="L738">
        <v>1600</v>
      </c>
      <c r="M738">
        <v>-2166115.02</v>
      </c>
      <c r="N738">
        <f t="shared" si="6"/>
        <v>0</v>
      </c>
    </row>
    <row r="739" spans="1:14" x14ac:dyDescent="0.25">
      <c r="A739" t="s">
        <v>356</v>
      </c>
      <c r="B739" s="1">
        <v>42582</v>
      </c>
      <c r="C739">
        <v>4000</v>
      </c>
      <c r="D739" t="s">
        <v>766</v>
      </c>
      <c r="E739" t="s">
        <v>276</v>
      </c>
      <c r="F739" t="s">
        <v>798</v>
      </c>
      <c r="G739" t="s">
        <v>256</v>
      </c>
      <c r="H739">
        <v>5300001</v>
      </c>
      <c r="I739" t="s">
        <v>517</v>
      </c>
      <c r="J739" t="s">
        <v>455</v>
      </c>
      <c r="K739">
        <v>0</v>
      </c>
      <c r="L739">
        <v>780000</v>
      </c>
      <c r="M739">
        <v>-2946115.02</v>
      </c>
      <c r="N739">
        <f t="shared" si="6"/>
        <v>0</v>
      </c>
    </row>
    <row r="740" spans="1:14" x14ac:dyDescent="0.25">
      <c r="A740" t="s">
        <v>356</v>
      </c>
      <c r="B740" s="1">
        <v>42552</v>
      </c>
      <c r="C740">
        <v>4210</v>
      </c>
      <c r="D740" t="s">
        <v>766</v>
      </c>
      <c r="E740" t="s">
        <v>801</v>
      </c>
      <c r="F740" t="s">
        <v>371</v>
      </c>
      <c r="K740">
        <v>0</v>
      </c>
      <c r="L740">
        <v>0</v>
      </c>
      <c r="M740">
        <v>-25200</v>
      </c>
      <c r="N740">
        <f t="shared" si="6"/>
        <v>-25200</v>
      </c>
    </row>
    <row r="741" spans="1:14" x14ac:dyDescent="0.25">
      <c r="A741" t="s">
        <v>356</v>
      </c>
      <c r="B741" s="1">
        <v>42571</v>
      </c>
      <c r="C741">
        <v>4210</v>
      </c>
      <c r="D741" t="s">
        <v>766</v>
      </c>
      <c r="E741" t="s">
        <v>801</v>
      </c>
      <c r="F741" t="s">
        <v>802</v>
      </c>
      <c r="G741" t="s">
        <v>297</v>
      </c>
      <c r="H741">
        <v>1500002</v>
      </c>
      <c r="I741" t="s">
        <v>472</v>
      </c>
      <c r="J741" t="s">
        <v>455</v>
      </c>
      <c r="K741">
        <v>0</v>
      </c>
      <c r="L741">
        <v>5600</v>
      </c>
      <c r="M741">
        <v>-30800</v>
      </c>
      <c r="N741">
        <f t="shared" si="6"/>
        <v>0</v>
      </c>
    </row>
    <row r="742" spans="1:14" x14ac:dyDescent="0.25">
      <c r="A742" t="s">
        <v>356</v>
      </c>
      <c r="B742" s="1">
        <v>42581</v>
      </c>
      <c r="C742">
        <v>4210</v>
      </c>
      <c r="D742" t="s">
        <v>766</v>
      </c>
      <c r="E742" t="s">
        <v>801</v>
      </c>
      <c r="F742" t="s">
        <v>803</v>
      </c>
      <c r="G742" t="s">
        <v>297</v>
      </c>
      <c r="H742">
        <v>1500015</v>
      </c>
      <c r="I742" t="s">
        <v>486</v>
      </c>
      <c r="J742" t="s">
        <v>455</v>
      </c>
      <c r="K742">
        <v>0</v>
      </c>
      <c r="L742">
        <v>9800</v>
      </c>
      <c r="M742">
        <v>-40600</v>
      </c>
      <c r="N742">
        <f t="shared" si="6"/>
        <v>0</v>
      </c>
    </row>
    <row r="743" spans="1:14" x14ac:dyDescent="0.25">
      <c r="A743" t="s">
        <v>356</v>
      </c>
      <c r="B743" s="1">
        <v>42552</v>
      </c>
      <c r="C743">
        <v>4230</v>
      </c>
      <c r="D743" t="s">
        <v>766</v>
      </c>
      <c r="E743" t="s">
        <v>804</v>
      </c>
      <c r="F743" t="s">
        <v>371</v>
      </c>
      <c r="K743">
        <v>0</v>
      </c>
      <c r="L743">
        <v>0</v>
      </c>
      <c r="M743">
        <v>0</v>
      </c>
      <c r="N743">
        <f t="shared" si="6"/>
        <v>0</v>
      </c>
    </row>
    <row r="744" spans="1:14" x14ac:dyDescent="0.25">
      <c r="A744" t="s">
        <v>356</v>
      </c>
      <c r="B744" s="1">
        <v>42552</v>
      </c>
      <c r="C744">
        <v>4230</v>
      </c>
      <c r="D744" t="s">
        <v>766</v>
      </c>
      <c r="E744" t="s">
        <v>804</v>
      </c>
      <c r="F744" t="s">
        <v>805</v>
      </c>
      <c r="G744" t="s">
        <v>256</v>
      </c>
      <c r="H744">
        <v>1500004</v>
      </c>
      <c r="I744" t="s">
        <v>454</v>
      </c>
      <c r="J744" t="s">
        <v>455</v>
      </c>
      <c r="K744">
        <v>0</v>
      </c>
      <c r="L744">
        <v>160</v>
      </c>
      <c r="M744">
        <v>-160</v>
      </c>
      <c r="N744">
        <f t="shared" si="6"/>
        <v>0</v>
      </c>
    </row>
    <row r="745" spans="1:14" x14ac:dyDescent="0.25">
      <c r="A745" t="s">
        <v>356</v>
      </c>
      <c r="B745" s="1">
        <v>42556</v>
      </c>
      <c r="C745">
        <v>4230</v>
      </c>
      <c r="D745" t="s">
        <v>766</v>
      </c>
      <c r="E745" t="s">
        <v>804</v>
      </c>
      <c r="F745" t="s">
        <v>671</v>
      </c>
      <c r="G745" t="s">
        <v>60</v>
      </c>
      <c r="H745">
        <v>1200040</v>
      </c>
      <c r="I745" t="s">
        <v>672</v>
      </c>
      <c r="J745" t="s">
        <v>590</v>
      </c>
      <c r="K745">
        <v>0</v>
      </c>
      <c r="L745">
        <v>250</v>
      </c>
      <c r="M745">
        <v>-410</v>
      </c>
      <c r="N745">
        <f t="shared" si="6"/>
        <v>0</v>
      </c>
    </row>
    <row r="746" spans="1:14" x14ac:dyDescent="0.25">
      <c r="A746" t="s">
        <v>356</v>
      </c>
      <c r="B746" s="1">
        <v>42558</v>
      </c>
      <c r="C746">
        <v>4230</v>
      </c>
      <c r="D746" t="s">
        <v>766</v>
      </c>
      <c r="E746" t="s">
        <v>804</v>
      </c>
      <c r="F746" t="s">
        <v>805</v>
      </c>
      <c r="G746" t="s">
        <v>256</v>
      </c>
      <c r="H746">
        <v>1500006</v>
      </c>
      <c r="I746" t="s">
        <v>465</v>
      </c>
      <c r="J746" t="s">
        <v>455</v>
      </c>
      <c r="K746">
        <v>0</v>
      </c>
      <c r="L746">
        <v>160</v>
      </c>
      <c r="M746">
        <v>-570</v>
      </c>
      <c r="N746">
        <f t="shared" si="6"/>
        <v>0</v>
      </c>
    </row>
    <row r="747" spans="1:14" x14ac:dyDescent="0.25">
      <c r="A747" t="s">
        <v>356</v>
      </c>
      <c r="B747" s="1">
        <v>42571</v>
      </c>
      <c r="C747">
        <v>4230</v>
      </c>
      <c r="D747" t="s">
        <v>766</v>
      </c>
      <c r="E747" t="s">
        <v>804</v>
      </c>
      <c r="F747" t="s">
        <v>806</v>
      </c>
      <c r="G747" t="s">
        <v>289</v>
      </c>
      <c r="H747">
        <v>1500001</v>
      </c>
      <c r="I747" t="s">
        <v>470</v>
      </c>
      <c r="J747" t="s">
        <v>455</v>
      </c>
      <c r="K747">
        <v>0</v>
      </c>
      <c r="L747">
        <v>500</v>
      </c>
      <c r="M747">
        <v>-1070</v>
      </c>
      <c r="N747">
        <f t="shared" si="6"/>
        <v>0</v>
      </c>
    </row>
    <row r="748" spans="1:14" x14ac:dyDescent="0.25">
      <c r="A748" t="s">
        <v>356</v>
      </c>
      <c r="B748" s="1">
        <v>42577</v>
      </c>
      <c r="C748">
        <v>4230</v>
      </c>
      <c r="D748" t="s">
        <v>766</v>
      </c>
      <c r="E748" t="s">
        <v>804</v>
      </c>
      <c r="F748" t="s">
        <v>807</v>
      </c>
      <c r="G748" t="s">
        <v>297</v>
      </c>
      <c r="H748">
        <v>1500003</v>
      </c>
      <c r="I748" t="s">
        <v>478</v>
      </c>
      <c r="J748" t="s">
        <v>455</v>
      </c>
      <c r="K748">
        <v>0</v>
      </c>
      <c r="L748">
        <v>16800</v>
      </c>
      <c r="M748">
        <v>-17870</v>
      </c>
      <c r="N748">
        <f t="shared" si="6"/>
        <v>0</v>
      </c>
    </row>
    <row r="749" spans="1:14" x14ac:dyDescent="0.25">
      <c r="A749" t="s">
        <v>356</v>
      </c>
      <c r="B749" s="1">
        <v>42577</v>
      </c>
      <c r="C749">
        <v>4230</v>
      </c>
      <c r="D749" t="s">
        <v>766</v>
      </c>
      <c r="E749" t="s">
        <v>804</v>
      </c>
      <c r="F749" t="s">
        <v>807</v>
      </c>
      <c r="G749" t="s">
        <v>297</v>
      </c>
      <c r="H749">
        <v>4500001</v>
      </c>
      <c r="I749" t="s">
        <v>480</v>
      </c>
      <c r="J749" t="s">
        <v>481</v>
      </c>
      <c r="K749">
        <v>16800</v>
      </c>
      <c r="L749">
        <v>0</v>
      </c>
      <c r="M749">
        <v>-1070</v>
      </c>
      <c r="N749">
        <f t="shared" si="6"/>
        <v>0</v>
      </c>
    </row>
    <row r="750" spans="1:14" x14ac:dyDescent="0.25">
      <c r="A750" t="s">
        <v>356</v>
      </c>
      <c r="B750" s="1">
        <v>42577</v>
      </c>
      <c r="C750">
        <v>4230</v>
      </c>
      <c r="D750" t="s">
        <v>766</v>
      </c>
      <c r="E750" t="s">
        <v>804</v>
      </c>
      <c r="F750" t="s">
        <v>807</v>
      </c>
      <c r="G750" t="s">
        <v>297</v>
      </c>
      <c r="H750">
        <v>4500002</v>
      </c>
      <c r="I750" t="s">
        <v>477</v>
      </c>
      <c r="J750" t="s">
        <v>455</v>
      </c>
      <c r="K750">
        <v>0</v>
      </c>
      <c r="L750">
        <v>15000</v>
      </c>
      <c r="M750">
        <v>-16070</v>
      </c>
      <c r="N750">
        <f t="shared" si="6"/>
        <v>0</v>
      </c>
    </row>
    <row r="751" spans="1:14" x14ac:dyDescent="0.25">
      <c r="A751" t="s">
        <v>356</v>
      </c>
      <c r="B751" s="1">
        <v>42581</v>
      </c>
      <c r="C751">
        <v>4230</v>
      </c>
      <c r="D751" t="s">
        <v>766</v>
      </c>
      <c r="E751" t="s">
        <v>804</v>
      </c>
      <c r="F751" t="s">
        <v>416</v>
      </c>
      <c r="G751" t="s">
        <v>331</v>
      </c>
      <c r="H751">
        <v>1600001</v>
      </c>
      <c r="I751" t="s">
        <v>808</v>
      </c>
      <c r="J751" t="s">
        <v>418</v>
      </c>
      <c r="K751">
        <v>0</v>
      </c>
      <c r="L751">
        <v>500</v>
      </c>
      <c r="M751">
        <v>-16570</v>
      </c>
      <c r="N751">
        <f t="shared" si="6"/>
        <v>0</v>
      </c>
    </row>
    <row r="752" spans="1:14" x14ac:dyDescent="0.25">
      <c r="A752" t="s">
        <v>356</v>
      </c>
      <c r="B752" s="1">
        <v>42581</v>
      </c>
      <c r="C752">
        <v>4230</v>
      </c>
      <c r="D752" t="s">
        <v>766</v>
      </c>
      <c r="E752" t="s">
        <v>804</v>
      </c>
      <c r="F752" t="s">
        <v>809</v>
      </c>
      <c r="G752" t="s">
        <v>179</v>
      </c>
      <c r="H752">
        <v>1600002</v>
      </c>
      <c r="I752" t="s">
        <v>810</v>
      </c>
      <c r="J752" t="s">
        <v>418</v>
      </c>
      <c r="K752">
        <v>0</v>
      </c>
      <c r="L752">
        <v>2800</v>
      </c>
      <c r="M752">
        <v>-19370</v>
      </c>
      <c r="N752">
        <f t="shared" si="6"/>
        <v>0</v>
      </c>
    </row>
    <row r="753" spans="1:14" x14ac:dyDescent="0.25">
      <c r="A753" t="s">
        <v>356</v>
      </c>
      <c r="B753" s="1">
        <v>42582</v>
      </c>
      <c r="C753">
        <v>4230</v>
      </c>
      <c r="D753" t="s">
        <v>766</v>
      </c>
      <c r="E753" t="s">
        <v>804</v>
      </c>
      <c r="F753" t="s">
        <v>446</v>
      </c>
      <c r="G753" t="s">
        <v>447</v>
      </c>
      <c r="H753">
        <v>4700001</v>
      </c>
      <c r="I753" t="s">
        <v>448</v>
      </c>
      <c r="J753" t="s">
        <v>375</v>
      </c>
      <c r="K753">
        <v>0</v>
      </c>
      <c r="L753">
        <v>2000</v>
      </c>
      <c r="M753">
        <v>-21370</v>
      </c>
      <c r="N753">
        <f t="shared" si="6"/>
        <v>0</v>
      </c>
    </row>
    <row r="754" spans="1:14" x14ac:dyDescent="0.25">
      <c r="A754" t="s">
        <v>356</v>
      </c>
      <c r="B754" s="1">
        <v>42552</v>
      </c>
      <c r="C754">
        <v>5000</v>
      </c>
      <c r="D754" t="s">
        <v>766</v>
      </c>
      <c r="E754" t="s">
        <v>811</v>
      </c>
      <c r="F754" t="s">
        <v>371</v>
      </c>
      <c r="K754">
        <v>0</v>
      </c>
      <c r="L754">
        <v>0</v>
      </c>
      <c r="M754">
        <v>51800</v>
      </c>
      <c r="N754">
        <f t="shared" si="6"/>
        <v>51800</v>
      </c>
    </row>
    <row r="755" spans="1:14" x14ac:dyDescent="0.25">
      <c r="A755" t="s">
        <v>356</v>
      </c>
      <c r="B755" s="1">
        <v>42554</v>
      </c>
      <c r="C755">
        <v>5000</v>
      </c>
      <c r="D755" t="s">
        <v>766</v>
      </c>
      <c r="E755" t="s">
        <v>811</v>
      </c>
      <c r="F755" t="s">
        <v>812</v>
      </c>
      <c r="G755" t="s">
        <v>53</v>
      </c>
      <c r="H755">
        <v>1200006</v>
      </c>
      <c r="I755" t="s">
        <v>670</v>
      </c>
      <c r="J755" t="s">
        <v>524</v>
      </c>
      <c r="K755">
        <v>5800</v>
      </c>
      <c r="L755">
        <v>0</v>
      </c>
      <c r="M755">
        <v>57600</v>
      </c>
      <c r="N755">
        <f t="shared" si="6"/>
        <v>0</v>
      </c>
    </row>
    <row r="756" spans="1:14" x14ac:dyDescent="0.25">
      <c r="A756" t="s">
        <v>356</v>
      </c>
      <c r="B756" s="1">
        <v>42554</v>
      </c>
      <c r="C756">
        <v>5000</v>
      </c>
      <c r="D756" t="s">
        <v>766</v>
      </c>
      <c r="E756" t="s">
        <v>811</v>
      </c>
      <c r="F756" t="s">
        <v>813</v>
      </c>
      <c r="G756" t="s">
        <v>53</v>
      </c>
      <c r="H756">
        <v>1200006</v>
      </c>
      <c r="I756" t="s">
        <v>670</v>
      </c>
      <c r="J756" t="s">
        <v>524</v>
      </c>
      <c r="K756">
        <v>1000</v>
      </c>
      <c r="L756">
        <v>0</v>
      </c>
      <c r="M756">
        <v>58600</v>
      </c>
      <c r="N756">
        <f t="shared" si="6"/>
        <v>0</v>
      </c>
    </row>
    <row r="757" spans="1:14" x14ac:dyDescent="0.25">
      <c r="A757" t="s">
        <v>356</v>
      </c>
      <c r="B757" s="1">
        <v>42573</v>
      </c>
      <c r="C757">
        <v>5000</v>
      </c>
      <c r="D757" t="s">
        <v>766</v>
      </c>
      <c r="E757" t="s">
        <v>811</v>
      </c>
      <c r="F757" t="s">
        <v>814</v>
      </c>
      <c r="G757" t="s">
        <v>302</v>
      </c>
      <c r="H757">
        <v>6200001</v>
      </c>
      <c r="I757" t="s">
        <v>475</v>
      </c>
      <c r="J757" t="s">
        <v>455</v>
      </c>
      <c r="K757">
        <v>13177.85</v>
      </c>
      <c r="L757">
        <v>0</v>
      </c>
      <c r="M757">
        <v>71777.850000000006</v>
      </c>
      <c r="N757">
        <f t="shared" si="6"/>
        <v>0</v>
      </c>
    </row>
    <row r="758" spans="1:14" x14ac:dyDescent="0.25">
      <c r="A758" t="s">
        <v>356</v>
      </c>
      <c r="B758" s="1">
        <v>42582</v>
      </c>
      <c r="C758">
        <v>5000</v>
      </c>
      <c r="D758" t="s">
        <v>766</v>
      </c>
      <c r="E758" t="s">
        <v>811</v>
      </c>
      <c r="F758" t="s">
        <v>815</v>
      </c>
      <c r="G758" t="s">
        <v>272</v>
      </c>
      <c r="H758">
        <v>6700001</v>
      </c>
      <c r="I758" t="s">
        <v>514</v>
      </c>
      <c r="J758" t="s">
        <v>455</v>
      </c>
      <c r="K758">
        <v>12018.05</v>
      </c>
      <c r="L758">
        <v>0</v>
      </c>
      <c r="M758">
        <v>83795.899999999994</v>
      </c>
      <c r="N758">
        <f t="shared" si="6"/>
        <v>0</v>
      </c>
    </row>
    <row r="759" spans="1:14" x14ac:dyDescent="0.25">
      <c r="A759" t="s">
        <v>356</v>
      </c>
      <c r="B759" s="1">
        <v>42582</v>
      </c>
      <c r="C759">
        <v>5000</v>
      </c>
      <c r="D759" t="s">
        <v>766</v>
      </c>
      <c r="E759" t="s">
        <v>811</v>
      </c>
      <c r="F759" t="s">
        <v>816</v>
      </c>
      <c r="G759" t="s">
        <v>289</v>
      </c>
      <c r="H759">
        <v>5200001</v>
      </c>
      <c r="I759" t="s">
        <v>518</v>
      </c>
      <c r="J759" t="s">
        <v>481</v>
      </c>
      <c r="K759">
        <v>0</v>
      </c>
      <c r="L759">
        <v>371812.37</v>
      </c>
      <c r="M759">
        <v>-288016.46999999997</v>
      </c>
      <c r="N759">
        <f t="shared" si="6"/>
        <v>0</v>
      </c>
    </row>
    <row r="760" spans="1:14" x14ac:dyDescent="0.25">
      <c r="A760" t="s">
        <v>356</v>
      </c>
      <c r="B760" s="1">
        <v>42582</v>
      </c>
      <c r="C760">
        <v>5000</v>
      </c>
      <c r="D760" t="s">
        <v>766</v>
      </c>
      <c r="E760" t="s">
        <v>811</v>
      </c>
      <c r="F760" t="s">
        <v>816</v>
      </c>
      <c r="G760" t="s">
        <v>289</v>
      </c>
      <c r="H760">
        <v>5000001</v>
      </c>
      <c r="I760" t="s">
        <v>515</v>
      </c>
      <c r="J760" t="s">
        <v>455</v>
      </c>
      <c r="K760">
        <v>371812.37</v>
      </c>
      <c r="L760">
        <v>0</v>
      </c>
      <c r="M760">
        <v>83795.899999999994</v>
      </c>
      <c r="N760">
        <f t="shared" si="6"/>
        <v>0</v>
      </c>
    </row>
    <row r="761" spans="1:14" x14ac:dyDescent="0.25">
      <c r="A761" t="s">
        <v>356</v>
      </c>
      <c r="B761" s="1">
        <v>42582</v>
      </c>
      <c r="C761">
        <v>5000</v>
      </c>
      <c r="D761" t="s">
        <v>766</v>
      </c>
      <c r="E761" t="s">
        <v>811</v>
      </c>
      <c r="F761" t="s">
        <v>817</v>
      </c>
      <c r="G761" t="s">
        <v>256</v>
      </c>
      <c r="H761">
        <v>5300001</v>
      </c>
      <c r="I761" t="s">
        <v>517</v>
      </c>
      <c r="J761" t="s">
        <v>455</v>
      </c>
      <c r="K761">
        <v>737341.37</v>
      </c>
      <c r="L761">
        <v>0</v>
      </c>
      <c r="M761">
        <v>821137.27</v>
      </c>
      <c r="N761">
        <f t="shared" ref="N761:N824" si="7">IF(F761="OPENING BALANCE",M761,0)</f>
        <v>0</v>
      </c>
    </row>
    <row r="762" spans="1:14" x14ac:dyDescent="0.25">
      <c r="A762" t="s">
        <v>356</v>
      </c>
      <c r="B762" s="1">
        <v>42552</v>
      </c>
      <c r="C762">
        <v>5400</v>
      </c>
      <c r="D762" t="s">
        <v>766</v>
      </c>
      <c r="E762" t="s">
        <v>818</v>
      </c>
      <c r="F762" t="s">
        <v>371</v>
      </c>
      <c r="K762">
        <v>0</v>
      </c>
      <c r="L762">
        <v>0</v>
      </c>
      <c r="M762">
        <v>0</v>
      </c>
      <c r="N762">
        <f t="shared" si="7"/>
        <v>0</v>
      </c>
    </row>
    <row r="763" spans="1:14" x14ac:dyDescent="0.25">
      <c r="A763" t="s">
        <v>356</v>
      </c>
      <c r="B763" s="1">
        <v>42552</v>
      </c>
      <c r="C763">
        <v>6000</v>
      </c>
      <c r="D763" t="s">
        <v>766</v>
      </c>
      <c r="E763" t="s">
        <v>819</v>
      </c>
      <c r="F763" t="s">
        <v>371</v>
      </c>
      <c r="K763">
        <v>0</v>
      </c>
      <c r="L763">
        <v>0</v>
      </c>
      <c r="M763">
        <v>0</v>
      </c>
      <c r="N763">
        <f t="shared" si="7"/>
        <v>0</v>
      </c>
    </row>
    <row r="764" spans="1:14" x14ac:dyDescent="0.25">
      <c r="A764" t="s">
        <v>356</v>
      </c>
      <c r="B764" s="1">
        <v>42582</v>
      </c>
      <c r="C764">
        <v>6000</v>
      </c>
      <c r="D764" t="s">
        <v>766</v>
      </c>
      <c r="E764" t="s">
        <v>819</v>
      </c>
      <c r="F764" t="s">
        <v>761</v>
      </c>
      <c r="G764" t="s">
        <v>759</v>
      </c>
      <c r="H764">
        <v>6300001</v>
      </c>
      <c r="I764" t="s">
        <v>762</v>
      </c>
      <c r="J764" t="s">
        <v>375</v>
      </c>
      <c r="K764">
        <v>3000</v>
      </c>
      <c r="L764">
        <v>0</v>
      </c>
      <c r="M764">
        <v>3000</v>
      </c>
      <c r="N764">
        <f t="shared" si="7"/>
        <v>0</v>
      </c>
    </row>
    <row r="765" spans="1:14" x14ac:dyDescent="0.25">
      <c r="A765" t="s">
        <v>356</v>
      </c>
      <c r="B765" s="1">
        <v>42552</v>
      </c>
      <c r="C765">
        <v>6010</v>
      </c>
      <c r="D765" t="s">
        <v>766</v>
      </c>
      <c r="E765" t="s">
        <v>820</v>
      </c>
      <c r="F765" t="s">
        <v>371</v>
      </c>
      <c r="K765">
        <v>0</v>
      </c>
      <c r="L765">
        <v>0</v>
      </c>
      <c r="M765">
        <v>0</v>
      </c>
      <c r="N765">
        <f t="shared" si="7"/>
        <v>0</v>
      </c>
    </row>
    <row r="766" spans="1:14" x14ac:dyDescent="0.25">
      <c r="A766" t="s">
        <v>356</v>
      </c>
      <c r="B766" s="1">
        <v>42552</v>
      </c>
      <c r="C766">
        <v>6010</v>
      </c>
      <c r="D766" t="s">
        <v>766</v>
      </c>
      <c r="E766" t="s">
        <v>820</v>
      </c>
      <c r="F766" t="s">
        <v>663</v>
      </c>
      <c r="G766" t="s">
        <v>28</v>
      </c>
      <c r="H766">
        <v>1200064</v>
      </c>
      <c r="I766" t="s">
        <v>664</v>
      </c>
      <c r="J766" t="s">
        <v>524</v>
      </c>
      <c r="K766">
        <v>5500</v>
      </c>
      <c r="L766">
        <v>0</v>
      </c>
      <c r="M766">
        <v>5500</v>
      </c>
      <c r="N766">
        <f t="shared" si="7"/>
        <v>0</v>
      </c>
    </row>
    <row r="767" spans="1:14" x14ac:dyDescent="0.25">
      <c r="A767" t="s">
        <v>356</v>
      </c>
      <c r="B767" s="1">
        <v>42553</v>
      </c>
      <c r="C767">
        <v>6010</v>
      </c>
      <c r="D767" t="s">
        <v>766</v>
      </c>
      <c r="E767" t="s">
        <v>820</v>
      </c>
      <c r="F767" t="s">
        <v>667</v>
      </c>
      <c r="G767" t="s">
        <v>35</v>
      </c>
      <c r="H767">
        <v>1200044</v>
      </c>
      <c r="I767" t="s">
        <v>668</v>
      </c>
      <c r="J767" t="s">
        <v>524</v>
      </c>
      <c r="K767">
        <v>150</v>
      </c>
      <c r="L767">
        <v>0</v>
      </c>
      <c r="M767">
        <v>5650</v>
      </c>
      <c r="N767">
        <f t="shared" si="7"/>
        <v>0</v>
      </c>
    </row>
    <row r="768" spans="1:14" x14ac:dyDescent="0.25">
      <c r="A768" t="s">
        <v>356</v>
      </c>
      <c r="B768" s="1">
        <v>42556</v>
      </c>
      <c r="C768">
        <v>6010</v>
      </c>
      <c r="D768" t="s">
        <v>766</v>
      </c>
      <c r="E768" t="s">
        <v>820</v>
      </c>
      <c r="F768" t="s">
        <v>821</v>
      </c>
      <c r="G768" t="s">
        <v>80</v>
      </c>
      <c r="H768">
        <v>1200069</v>
      </c>
      <c r="I768" t="s">
        <v>678</v>
      </c>
      <c r="J768" t="s">
        <v>524</v>
      </c>
      <c r="K768">
        <v>16500</v>
      </c>
      <c r="L768">
        <v>0</v>
      </c>
      <c r="M768">
        <v>22150</v>
      </c>
      <c r="N768">
        <f t="shared" si="7"/>
        <v>0</v>
      </c>
    </row>
    <row r="769" spans="1:14" x14ac:dyDescent="0.25">
      <c r="A769" t="s">
        <v>356</v>
      </c>
      <c r="B769" s="1">
        <v>42557</v>
      </c>
      <c r="C769">
        <v>6010</v>
      </c>
      <c r="D769" t="s">
        <v>766</v>
      </c>
      <c r="E769" t="s">
        <v>820</v>
      </c>
      <c r="F769" t="s">
        <v>679</v>
      </c>
      <c r="G769" t="s">
        <v>35</v>
      </c>
      <c r="H769">
        <v>1200045</v>
      </c>
      <c r="I769" t="s">
        <v>680</v>
      </c>
      <c r="J769" t="s">
        <v>524</v>
      </c>
      <c r="K769">
        <v>200</v>
      </c>
      <c r="L769">
        <v>0</v>
      </c>
      <c r="M769">
        <v>22350</v>
      </c>
      <c r="N769">
        <f t="shared" si="7"/>
        <v>0</v>
      </c>
    </row>
    <row r="770" spans="1:14" x14ac:dyDescent="0.25">
      <c r="A770" t="s">
        <v>356</v>
      </c>
      <c r="B770" s="1">
        <v>42561</v>
      </c>
      <c r="C770">
        <v>6010</v>
      </c>
      <c r="D770" t="s">
        <v>766</v>
      </c>
      <c r="E770" t="s">
        <v>820</v>
      </c>
      <c r="F770" t="s">
        <v>683</v>
      </c>
      <c r="G770" t="s">
        <v>35</v>
      </c>
      <c r="H770">
        <v>1200046</v>
      </c>
      <c r="I770" t="s">
        <v>684</v>
      </c>
      <c r="J770" t="s">
        <v>524</v>
      </c>
      <c r="K770">
        <v>250</v>
      </c>
      <c r="L770">
        <v>0</v>
      </c>
      <c r="M770">
        <v>22600</v>
      </c>
      <c r="N770">
        <f t="shared" si="7"/>
        <v>0</v>
      </c>
    </row>
    <row r="771" spans="1:14" x14ac:dyDescent="0.25">
      <c r="A771" t="s">
        <v>356</v>
      </c>
      <c r="B771" s="1">
        <v>42566</v>
      </c>
      <c r="C771">
        <v>6010</v>
      </c>
      <c r="D771" t="s">
        <v>766</v>
      </c>
      <c r="E771" t="s">
        <v>820</v>
      </c>
      <c r="F771" t="s">
        <v>687</v>
      </c>
      <c r="G771" t="s">
        <v>28</v>
      </c>
      <c r="H771">
        <v>1200066</v>
      </c>
      <c r="I771" t="s">
        <v>688</v>
      </c>
      <c r="J771" t="s">
        <v>590</v>
      </c>
      <c r="K771">
        <v>0</v>
      </c>
      <c r="L771">
        <v>5500</v>
      </c>
      <c r="M771">
        <v>17100</v>
      </c>
      <c r="N771">
        <f t="shared" si="7"/>
        <v>0</v>
      </c>
    </row>
    <row r="772" spans="1:14" x14ac:dyDescent="0.25">
      <c r="A772" t="s">
        <v>356</v>
      </c>
      <c r="B772" s="1">
        <v>42566</v>
      </c>
      <c r="C772">
        <v>6010</v>
      </c>
      <c r="D772" t="s">
        <v>766</v>
      </c>
      <c r="E772" t="s">
        <v>820</v>
      </c>
      <c r="F772" t="s">
        <v>821</v>
      </c>
      <c r="G772" t="s">
        <v>80</v>
      </c>
      <c r="H772">
        <v>1200070</v>
      </c>
      <c r="I772" t="s">
        <v>693</v>
      </c>
      <c r="J772" t="s">
        <v>524</v>
      </c>
      <c r="K772">
        <v>9900</v>
      </c>
      <c r="L772">
        <v>0</v>
      </c>
      <c r="M772">
        <v>27000</v>
      </c>
      <c r="N772">
        <f t="shared" si="7"/>
        <v>0</v>
      </c>
    </row>
    <row r="773" spans="1:14" x14ac:dyDescent="0.25">
      <c r="A773" t="s">
        <v>356</v>
      </c>
      <c r="B773" s="1">
        <v>42571</v>
      </c>
      <c r="C773">
        <v>6010</v>
      </c>
      <c r="D773" t="s">
        <v>766</v>
      </c>
      <c r="E773" t="s">
        <v>820</v>
      </c>
      <c r="F773" t="s">
        <v>821</v>
      </c>
      <c r="G773" t="s">
        <v>80</v>
      </c>
      <c r="H773">
        <v>1200071</v>
      </c>
      <c r="I773" t="s">
        <v>696</v>
      </c>
      <c r="J773" t="s">
        <v>524</v>
      </c>
      <c r="K773">
        <v>8250</v>
      </c>
      <c r="L773">
        <v>0</v>
      </c>
      <c r="M773">
        <v>35250</v>
      </c>
      <c r="N773">
        <f t="shared" si="7"/>
        <v>0</v>
      </c>
    </row>
    <row r="774" spans="1:14" x14ac:dyDescent="0.25">
      <c r="A774" t="s">
        <v>356</v>
      </c>
      <c r="B774" s="1">
        <v>42571</v>
      </c>
      <c r="C774">
        <v>6010</v>
      </c>
      <c r="D774" t="s">
        <v>766</v>
      </c>
      <c r="E774" t="s">
        <v>820</v>
      </c>
      <c r="F774" t="s">
        <v>702</v>
      </c>
      <c r="G774" t="s">
        <v>35</v>
      </c>
      <c r="H774">
        <v>1200048</v>
      </c>
      <c r="I774" t="s">
        <v>703</v>
      </c>
      <c r="J774" t="s">
        <v>524</v>
      </c>
      <c r="K774">
        <v>50</v>
      </c>
      <c r="L774">
        <v>0</v>
      </c>
      <c r="M774">
        <v>35300</v>
      </c>
      <c r="N774">
        <f t="shared" si="7"/>
        <v>0</v>
      </c>
    </row>
    <row r="775" spans="1:14" x14ac:dyDescent="0.25">
      <c r="A775" t="s">
        <v>356</v>
      </c>
      <c r="B775" s="1">
        <v>42576</v>
      </c>
      <c r="C775">
        <v>6010</v>
      </c>
      <c r="D775" t="s">
        <v>766</v>
      </c>
      <c r="E775" t="s">
        <v>820</v>
      </c>
      <c r="F775" t="s">
        <v>712</v>
      </c>
      <c r="G775" t="s">
        <v>28</v>
      </c>
      <c r="H775">
        <v>1200067</v>
      </c>
      <c r="I775" t="s">
        <v>713</v>
      </c>
      <c r="J775" t="s">
        <v>524</v>
      </c>
      <c r="K775">
        <v>11000</v>
      </c>
      <c r="L775">
        <v>0</v>
      </c>
      <c r="M775">
        <v>46300</v>
      </c>
      <c r="N775">
        <f t="shared" si="7"/>
        <v>0</v>
      </c>
    </row>
    <row r="776" spans="1:14" x14ac:dyDescent="0.25">
      <c r="A776" t="s">
        <v>356</v>
      </c>
      <c r="B776" s="1">
        <v>42581</v>
      </c>
      <c r="C776">
        <v>6010</v>
      </c>
      <c r="D776" t="s">
        <v>766</v>
      </c>
      <c r="E776" t="s">
        <v>820</v>
      </c>
      <c r="F776" t="s">
        <v>675</v>
      </c>
      <c r="G776" t="s">
        <v>28</v>
      </c>
      <c r="H776">
        <v>1200068</v>
      </c>
      <c r="I776" t="s">
        <v>716</v>
      </c>
      <c r="J776" t="s">
        <v>524</v>
      </c>
      <c r="K776">
        <v>19250</v>
      </c>
      <c r="L776">
        <v>0</v>
      </c>
      <c r="M776">
        <v>65550</v>
      </c>
      <c r="N776">
        <f t="shared" si="7"/>
        <v>0</v>
      </c>
    </row>
    <row r="777" spans="1:14" x14ac:dyDescent="0.25">
      <c r="A777" t="s">
        <v>356</v>
      </c>
      <c r="B777" s="1">
        <v>42581</v>
      </c>
      <c r="C777">
        <v>6010</v>
      </c>
      <c r="D777" t="s">
        <v>766</v>
      </c>
      <c r="E777" t="s">
        <v>820</v>
      </c>
      <c r="F777" t="s">
        <v>726</v>
      </c>
      <c r="G777" t="s">
        <v>35</v>
      </c>
      <c r="H777">
        <v>1200047</v>
      </c>
      <c r="I777" t="s">
        <v>727</v>
      </c>
      <c r="J777" t="s">
        <v>524</v>
      </c>
      <c r="K777">
        <v>800</v>
      </c>
      <c r="L777">
        <v>0</v>
      </c>
      <c r="M777">
        <v>66350</v>
      </c>
      <c r="N777">
        <f t="shared" si="7"/>
        <v>0</v>
      </c>
    </row>
    <row r="778" spans="1:14" x14ac:dyDescent="0.25">
      <c r="A778" t="s">
        <v>356</v>
      </c>
      <c r="B778" s="1">
        <v>42581</v>
      </c>
      <c r="C778">
        <v>6010</v>
      </c>
      <c r="D778" t="s">
        <v>766</v>
      </c>
      <c r="E778" t="s">
        <v>820</v>
      </c>
      <c r="F778" t="s">
        <v>821</v>
      </c>
      <c r="G778" t="s">
        <v>80</v>
      </c>
      <c r="H778">
        <v>1200072</v>
      </c>
      <c r="I778" t="s">
        <v>717</v>
      </c>
      <c r="J778" t="s">
        <v>524</v>
      </c>
      <c r="K778">
        <v>12100</v>
      </c>
      <c r="L778">
        <v>0</v>
      </c>
      <c r="M778">
        <v>78450</v>
      </c>
      <c r="N778">
        <f t="shared" si="7"/>
        <v>0</v>
      </c>
    </row>
    <row r="779" spans="1:14" x14ac:dyDescent="0.25">
      <c r="A779" t="s">
        <v>356</v>
      </c>
      <c r="B779" s="1">
        <v>42581</v>
      </c>
      <c r="C779">
        <v>6010</v>
      </c>
      <c r="D779" t="s">
        <v>766</v>
      </c>
      <c r="E779" t="s">
        <v>820</v>
      </c>
      <c r="F779" t="s">
        <v>821</v>
      </c>
      <c r="G779" t="s">
        <v>80</v>
      </c>
      <c r="H779">
        <v>1200073</v>
      </c>
      <c r="I779" t="s">
        <v>718</v>
      </c>
      <c r="J779" t="s">
        <v>524</v>
      </c>
      <c r="K779">
        <v>17600</v>
      </c>
      <c r="L779">
        <v>0</v>
      </c>
      <c r="M779">
        <v>96050</v>
      </c>
      <c r="N779">
        <f t="shared" si="7"/>
        <v>0</v>
      </c>
    </row>
    <row r="780" spans="1:14" x14ac:dyDescent="0.25">
      <c r="A780" t="s">
        <v>356</v>
      </c>
      <c r="B780" s="1">
        <v>42581</v>
      </c>
      <c r="C780">
        <v>6010</v>
      </c>
      <c r="D780" t="s">
        <v>766</v>
      </c>
      <c r="E780" t="s">
        <v>820</v>
      </c>
      <c r="F780" t="s">
        <v>822</v>
      </c>
      <c r="G780" t="s">
        <v>194</v>
      </c>
      <c r="H780">
        <v>1300001</v>
      </c>
      <c r="I780" t="s">
        <v>401</v>
      </c>
      <c r="J780" t="s">
        <v>378</v>
      </c>
      <c r="K780">
        <v>100</v>
      </c>
      <c r="L780">
        <v>0</v>
      </c>
      <c r="M780">
        <v>96150</v>
      </c>
      <c r="N780">
        <f t="shared" si="7"/>
        <v>0</v>
      </c>
    </row>
    <row r="781" spans="1:14" x14ac:dyDescent="0.25">
      <c r="A781" t="s">
        <v>356</v>
      </c>
      <c r="B781" s="1">
        <v>42581</v>
      </c>
      <c r="C781">
        <v>6010</v>
      </c>
      <c r="D781" t="s">
        <v>766</v>
      </c>
      <c r="E781" t="s">
        <v>820</v>
      </c>
      <c r="F781" t="s">
        <v>823</v>
      </c>
      <c r="G781" t="s">
        <v>112</v>
      </c>
      <c r="H781">
        <v>1300004</v>
      </c>
      <c r="I781" t="s">
        <v>617</v>
      </c>
      <c r="J781" t="s">
        <v>378</v>
      </c>
      <c r="K781">
        <v>900</v>
      </c>
      <c r="L781">
        <v>0</v>
      </c>
      <c r="M781">
        <v>97050</v>
      </c>
      <c r="N781">
        <f t="shared" si="7"/>
        <v>0</v>
      </c>
    </row>
    <row r="782" spans="1:14" x14ac:dyDescent="0.25">
      <c r="A782" t="s">
        <v>356</v>
      </c>
      <c r="B782" s="1">
        <v>42581</v>
      </c>
      <c r="C782">
        <v>6010</v>
      </c>
      <c r="D782" t="s">
        <v>766</v>
      </c>
      <c r="E782" t="s">
        <v>820</v>
      </c>
      <c r="F782" t="s">
        <v>616</v>
      </c>
      <c r="G782" t="s">
        <v>112</v>
      </c>
      <c r="H782">
        <v>1300004</v>
      </c>
      <c r="I782" t="s">
        <v>617</v>
      </c>
      <c r="J782" t="s">
        <v>378</v>
      </c>
      <c r="K782">
        <v>0</v>
      </c>
      <c r="L782">
        <v>954</v>
      </c>
      <c r="M782">
        <v>96096</v>
      </c>
      <c r="N782">
        <f t="shared" si="7"/>
        <v>0</v>
      </c>
    </row>
    <row r="783" spans="1:14" x14ac:dyDescent="0.25">
      <c r="A783" t="s">
        <v>356</v>
      </c>
      <c r="B783" s="1">
        <v>42581</v>
      </c>
      <c r="C783">
        <v>6010</v>
      </c>
      <c r="D783" t="s">
        <v>766</v>
      </c>
      <c r="E783" t="s">
        <v>820</v>
      </c>
      <c r="F783" t="s">
        <v>823</v>
      </c>
      <c r="G783" t="s">
        <v>179</v>
      </c>
      <c r="H783">
        <v>1300005</v>
      </c>
      <c r="I783" t="s">
        <v>619</v>
      </c>
      <c r="J783" t="s">
        <v>378</v>
      </c>
      <c r="K783">
        <v>1200</v>
      </c>
      <c r="L783">
        <v>0</v>
      </c>
      <c r="M783">
        <v>97296</v>
      </c>
      <c r="N783">
        <f t="shared" si="7"/>
        <v>0</v>
      </c>
    </row>
    <row r="784" spans="1:14" x14ac:dyDescent="0.25">
      <c r="A784" t="s">
        <v>356</v>
      </c>
      <c r="B784" s="1">
        <v>42581</v>
      </c>
      <c r="C784">
        <v>6010</v>
      </c>
      <c r="D784" t="s">
        <v>766</v>
      </c>
      <c r="E784" t="s">
        <v>820</v>
      </c>
      <c r="F784" t="s">
        <v>618</v>
      </c>
      <c r="G784" t="s">
        <v>179</v>
      </c>
      <c r="H784">
        <v>1300005</v>
      </c>
      <c r="I784" t="s">
        <v>619</v>
      </c>
      <c r="J784" t="s">
        <v>378</v>
      </c>
      <c r="K784">
        <v>0</v>
      </c>
      <c r="L784">
        <v>1272</v>
      </c>
      <c r="M784">
        <v>96024</v>
      </c>
      <c r="N784">
        <f t="shared" si="7"/>
        <v>0</v>
      </c>
    </row>
    <row r="785" spans="1:14" x14ac:dyDescent="0.25">
      <c r="A785" t="s">
        <v>356</v>
      </c>
      <c r="B785" s="1">
        <v>42582</v>
      </c>
      <c r="C785">
        <v>6010</v>
      </c>
      <c r="D785" t="s">
        <v>766</v>
      </c>
      <c r="E785" t="s">
        <v>820</v>
      </c>
      <c r="F785" t="s">
        <v>824</v>
      </c>
      <c r="G785" t="s">
        <v>214</v>
      </c>
      <c r="H785">
        <v>4600001</v>
      </c>
      <c r="I785" t="s">
        <v>435</v>
      </c>
      <c r="J785" t="s">
        <v>378</v>
      </c>
      <c r="K785">
        <v>1000</v>
      </c>
      <c r="L785">
        <v>0</v>
      </c>
      <c r="M785">
        <v>97024</v>
      </c>
      <c r="N785">
        <f t="shared" si="7"/>
        <v>0</v>
      </c>
    </row>
    <row r="786" spans="1:14" x14ac:dyDescent="0.25">
      <c r="A786" t="s">
        <v>356</v>
      </c>
      <c r="B786" s="1">
        <v>42582</v>
      </c>
      <c r="C786">
        <v>6010</v>
      </c>
      <c r="D786" t="s">
        <v>766</v>
      </c>
      <c r="E786" t="s">
        <v>820</v>
      </c>
      <c r="F786" t="s">
        <v>825</v>
      </c>
      <c r="G786" t="s">
        <v>214</v>
      </c>
      <c r="H786">
        <v>4600001</v>
      </c>
      <c r="I786" t="s">
        <v>435</v>
      </c>
      <c r="J786" t="s">
        <v>378</v>
      </c>
      <c r="K786">
        <v>600</v>
      </c>
      <c r="L786">
        <v>0</v>
      </c>
      <c r="M786">
        <v>97624</v>
      </c>
      <c r="N786">
        <f t="shared" si="7"/>
        <v>0</v>
      </c>
    </row>
    <row r="787" spans="1:14" x14ac:dyDescent="0.25">
      <c r="A787" t="s">
        <v>356</v>
      </c>
      <c r="B787" s="1">
        <v>42582</v>
      </c>
      <c r="C787">
        <v>6010</v>
      </c>
      <c r="D787" t="s">
        <v>766</v>
      </c>
      <c r="E787" t="s">
        <v>820</v>
      </c>
      <c r="F787" t="s">
        <v>826</v>
      </c>
      <c r="G787" t="s">
        <v>214</v>
      </c>
      <c r="H787">
        <v>4600001</v>
      </c>
      <c r="I787" t="s">
        <v>435</v>
      </c>
      <c r="J787" t="s">
        <v>378</v>
      </c>
      <c r="K787">
        <v>300</v>
      </c>
      <c r="L787">
        <v>0</v>
      </c>
      <c r="M787">
        <v>97924</v>
      </c>
      <c r="N787">
        <f t="shared" si="7"/>
        <v>0</v>
      </c>
    </row>
    <row r="788" spans="1:14" x14ac:dyDescent="0.25">
      <c r="A788" t="s">
        <v>356</v>
      </c>
      <c r="B788" s="1">
        <v>42582</v>
      </c>
      <c r="C788">
        <v>6010</v>
      </c>
      <c r="D788" t="s">
        <v>766</v>
      </c>
      <c r="E788" t="s">
        <v>820</v>
      </c>
      <c r="F788" t="s">
        <v>827</v>
      </c>
      <c r="G788" t="s">
        <v>112</v>
      </c>
      <c r="H788">
        <v>4600003</v>
      </c>
      <c r="I788" t="s">
        <v>438</v>
      </c>
      <c r="J788" t="s">
        <v>378</v>
      </c>
      <c r="K788">
        <v>200</v>
      </c>
      <c r="L788">
        <v>0</v>
      </c>
      <c r="M788">
        <v>98124</v>
      </c>
      <c r="N788">
        <f t="shared" si="7"/>
        <v>0</v>
      </c>
    </row>
    <row r="789" spans="1:14" x14ac:dyDescent="0.25">
      <c r="A789" t="s">
        <v>356</v>
      </c>
      <c r="B789" s="1">
        <v>42582</v>
      </c>
      <c r="C789">
        <v>6010</v>
      </c>
      <c r="D789" t="s">
        <v>766</v>
      </c>
      <c r="E789" t="s">
        <v>820</v>
      </c>
      <c r="F789" t="s">
        <v>439</v>
      </c>
      <c r="G789" t="s">
        <v>232</v>
      </c>
      <c r="H789">
        <v>4800001</v>
      </c>
      <c r="I789" t="s">
        <v>440</v>
      </c>
      <c r="J789" t="s">
        <v>378</v>
      </c>
      <c r="K789">
        <v>600</v>
      </c>
      <c r="L789">
        <v>0</v>
      </c>
      <c r="M789">
        <v>98724</v>
      </c>
      <c r="N789">
        <f t="shared" si="7"/>
        <v>0</v>
      </c>
    </row>
    <row r="790" spans="1:14" x14ac:dyDescent="0.25">
      <c r="A790" t="s">
        <v>356</v>
      </c>
      <c r="B790" s="1">
        <v>42582</v>
      </c>
      <c r="C790">
        <v>6010</v>
      </c>
      <c r="D790" t="s">
        <v>766</v>
      </c>
      <c r="E790" t="s">
        <v>820</v>
      </c>
      <c r="F790" t="s">
        <v>828</v>
      </c>
      <c r="G790" t="s">
        <v>373</v>
      </c>
      <c r="H790">
        <v>500002</v>
      </c>
      <c r="I790" t="s">
        <v>374</v>
      </c>
      <c r="J790" t="s">
        <v>375</v>
      </c>
      <c r="K790">
        <v>1000</v>
      </c>
      <c r="L790">
        <v>0</v>
      </c>
      <c r="M790">
        <v>99724</v>
      </c>
      <c r="N790">
        <f t="shared" si="7"/>
        <v>0</v>
      </c>
    </row>
    <row r="791" spans="1:14" x14ac:dyDescent="0.25">
      <c r="A791" t="s">
        <v>356</v>
      </c>
      <c r="B791" s="1">
        <v>42582</v>
      </c>
      <c r="C791">
        <v>6010</v>
      </c>
      <c r="D791" t="s">
        <v>766</v>
      </c>
      <c r="E791" t="s">
        <v>820</v>
      </c>
      <c r="F791" t="s">
        <v>758</v>
      </c>
      <c r="G791" t="s">
        <v>759</v>
      </c>
      <c r="H791">
        <v>4700002</v>
      </c>
      <c r="I791" t="s">
        <v>760</v>
      </c>
      <c r="J791" t="s">
        <v>375</v>
      </c>
      <c r="K791">
        <v>1000</v>
      </c>
      <c r="L791">
        <v>0</v>
      </c>
      <c r="M791">
        <v>100724</v>
      </c>
      <c r="N791">
        <f t="shared" si="7"/>
        <v>0</v>
      </c>
    </row>
    <row r="792" spans="1:14" x14ac:dyDescent="0.25">
      <c r="A792" t="s">
        <v>356</v>
      </c>
      <c r="B792" s="1">
        <v>42552</v>
      </c>
      <c r="C792">
        <v>6020</v>
      </c>
      <c r="D792" t="s">
        <v>766</v>
      </c>
      <c r="E792" t="s">
        <v>829</v>
      </c>
      <c r="F792" t="s">
        <v>371</v>
      </c>
      <c r="K792">
        <v>0</v>
      </c>
      <c r="L792">
        <v>0</v>
      </c>
      <c r="M792">
        <v>16000</v>
      </c>
      <c r="N792">
        <f t="shared" si="7"/>
        <v>16000</v>
      </c>
    </row>
    <row r="793" spans="1:14" x14ac:dyDescent="0.25">
      <c r="A793" t="s">
        <v>356</v>
      </c>
      <c r="B793" s="1">
        <v>42553</v>
      </c>
      <c r="C793">
        <v>6020</v>
      </c>
      <c r="D793" t="s">
        <v>766</v>
      </c>
      <c r="E793" t="s">
        <v>829</v>
      </c>
      <c r="F793" t="s">
        <v>830</v>
      </c>
      <c r="G793" t="s">
        <v>63</v>
      </c>
      <c r="H793">
        <v>1200009</v>
      </c>
      <c r="I793" t="s">
        <v>560</v>
      </c>
      <c r="J793" t="s">
        <v>524</v>
      </c>
      <c r="K793">
        <v>2000</v>
      </c>
      <c r="L793">
        <v>0</v>
      </c>
      <c r="M793">
        <v>18000</v>
      </c>
      <c r="N793">
        <f t="shared" si="7"/>
        <v>0</v>
      </c>
    </row>
    <row r="794" spans="1:14" x14ac:dyDescent="0.25">
      <c r="A794" t="s">
        <v>356</v>
      </c>
      <c r="B794" s="1">
        <v>42555</v>
      </c>
      <c r="C794">
        <v>6020</v>
      </c>
      <c r="D794" t="s">
        <v>766</v>
      </c>
      <c r="E794" t="s">
        <v>829</v>
      </c>
      <c r="F794" t="s">
        <v>571</v>
      </c>
      <c r="G794" t="s">
        <v>63</v>
      </c>
      <c r="H794">
        <v>1200010</v>
      </c>
      <c r="I794" t="s">
        <v>572</v>
      </c>
      <c r="J794" t="s">
        <v>524</v>
      </c>
      <c r="K794">
        <v>1500</v>
      </c>
      <c r="L794">
        <v>0</v>
      </c>
      <c r="M794">
        <v>19500</v>
      </c>
      <c r="N794">
        <f t="shared" si="7"/>
        <v>0</v>
      </c>
    </row>
    <row r="795" spans="1:14" x14ac:dyDescent="0.25">
      <c r="A795" t="s">
        <v>356</v>
      </c>
      <c r="B795" s="1">
        <v>42566</v>
      </c>
      <c r="C795">
        <v>6020</v>
      </c>
      <c r="D795" t="s">
        <v>766</v>
      </c>
      <c r="E795" t="s">
        <v>829</v>
      </c>
      <c r="F795" t="s">
        <v>586</v>
      </c>
      <c r="G795" t="s">
        <v>63</v>
      </c>
      <c r="H795">
        <v>1200011</v>
      </c>
      <c r="I795" t="s">
        <v>587</v>
      </c>
      <c r="J795" t="s">
        <v>524</v>
      </c>
      <c r="K795">
        <v>2700</v>
      </c>
      <c r="L795">
        <v>0</v>
      </c>
      <c r="M795">
        <v>22200</v>
      </c>
      <c r="N795">
        <f t="shared" si="7"/>
        <v>0</v>
      </c>
    </row>
    <row r="796" spans="1:14" x14ac:dyDescent="0.25">
      <c r="A796" t="s">
        <v>356</v>
      </c>
      <c r="B796" s="1">
        <v>42576</v>
      </c>
      <c r="C796">
        <v>6020</v>
      </c>
      <c r="D796" t="s">
        <v>766</v>
      </c>
      <c r="E796" t="s">
        <v>829</v>
      </c>
      <c r="F796" t="s">
        <v>611</v>
      </c>
      <c r="G796" t="s">
        <v>63</v>
      </c>
      <c r="H796">
        <v>1200013</v>
      </c>
      <c r="I796" t="s">
        <v>612</v>
      </c>
      <c r="J796" t="s">
        <v>524</v>
      </c>
      <c r="K796">
        <v>3200</v>
      </c>
      <c r="L796">
        <v>0</v>
      </c>
      <c r="M796">
        <v>25400</v>
      </c>
      <c r="N796">
        <f t="shared" si="7"/>
        <v>0</v>
      </c>
    </row>
    <row r="797" spans="1:14" x14ac:dyDescent="0.25">
      <c r="A797" t="s">
        <v>356</v>
      </c>
      <c r="B797" s="1">
        <v>42582</v>
      </c>
      <c r="C797">
        <v>6020</v>
      </c>
      <c r="D797" t="s">
        <v>766</v>
      </c>
      <c r="E797" t="s">
        <v>829</v>
      </c>
      <c r="F797" t="s">
        <v>761</v>
      </c>
      <c r="G797" t="s">
        <v>759</v>
      </c>
      <c r="H797">
        <v>6300001</v>
      </c>
      <c r="I797" t="s">
        <v>762</v>
      </c>
      <c r="J797" t="s">
        <v>375</v>
      </c>
      <c r="K797">
        <v>5000</v>
      </c>
      <c r="L797">
        <v>0</v>
      </c>
      <c r="M797">
        <v>30400</v>
      </c>
      <c r="N797">
        <f t="shared" si="7"/>
        <v>0</v>
      </c>
    </row>
    <row r="798" spans="1:14" x14ac:dyDescent="0.25">
      <c r="A798" t="s">
        <v>356</v>
      </c>
      <c r="B798" s="1">
        <v>42552</v>
      </c>
      <c r="C798">
        <v>6050</v>
      </c>
      <c r="D798" t="s">
        <v>766</v>
      </c>
      <c r="E798" t="s">
        <v>831</v>
      </c>
      <c r="F798" t="s">
        <v>371</v>
      </c>
      <c r="K798">
        <v>0</v>
      </c>
      <c r="L798">
        <v>0</v>
      </c>
      <c r="M798">
        <v>0</v>
      </c>
      <c r="N798">
        <f t="shared" si="7"/>
        <v>0</v>
      </c>
    </row>
    <row r="799" spans="1:14" x14ac:dyDescent="0.25">
      <c r="A799" t="s">
        <v>356</v>
      </c>
      <c r="B799" s="1">
        <v>42571</v>
      </c>
      <c r="C799">
        <v>6050</v>
      </c>
      <c r="D799" t="s">
        <v>766</v>
      </c>
      <c r="E799" t="s">
        <v>831</v>
      </c>
      <c r="F799" t="s">
        <v>832</v>
      </c>
      <c r="G799" t="s">
        <v>393</v>
      </c>
      <c r="H799">
        <v>500011</v>
      </c>
      <c r="I799" t="s">
        <v>394</v>
      </c>
      <c r="J799" t="s">
        <v>375</v>
      </c>
      <c r="K799">
        <v>402500</v>
      </c>
      <c r="L799">
        <v>0</v>
      </c>
      <c r="M799">
        <v>402500</v>
      </c>
      <c r="N799">
        <f t="shared" si="7"/>
        <v>0</v>
      </c>
    </row>
    <row r="800" spans="1:14" x14ac:dyDescent="0.25">
      <c r="A800" t="s">
        <v>356</v>
      </c>
      <c r="B800" s="1">
        <v>42571</v>
      </c>
      <c r="C800">
        <v>6050</v>
      </c>
      <c r="D800" t="s">
        <v>766</v>
      </c>
      <c r="E800" t="s">
        <v>831</v>
      </c>
      <c r="F800" t="s">
        <v>833</v>
      </c>
      <c r="G800" t="s">
        <v>393</v>
      </c>
      <c r="H800">
        <v>500011</v>
      </c>
      <c r="I800" t="s">
        <v>394</v>
      </c>
      <c r="J800" t="s">
        <v>375</v>
      </c>
      <c r="K800">
        <v>60140</v>
      </c>
      <c r="L800">
        <v>0</v>
      </c>
      <c r="M800">
        <v>462640</v>
      </c>
      <c r="N800">
        <f t="shared" si="7"/>
        <v>0</v>
      </c>
    </row>
    <row r="801" spans="1:14" x14ac:dyDescent="0.25">
      <c r="A801" t="s">
        <v>356</v>
      </c>
      <c r="B801" s="1">
        <v>42571</v>
      </c>
      <c r="C801">
        <v>6050</v>
      </c>
      <c r="D801" t="s">
        <v>766</v>
      </c>
      <c r="E801" t="s">
        <v>831</v>
      </c>
      <c r="F801" t="s">
        <v>834</v>
      </c>
      <c r="G801" t="s">
        <v>393</v>
      </c>
      <c r="H801">
        <v>500011</v>
      </c>
      <c r="I801" t="s">
        <v>394</v>
      </c>
      <c r="J801" t="s">
        <v>375</v>
      </c>
      <c r="K801">
        <v>120000</v>
      </c>
      <c r="L801">
        <v>0</v>
      </c>
      <c r="M801">
        <v>582640</v>
      </c>
      <c r="N801">
        <f t="shared" si="7"/>
        <v>0</v>
      </c>
    </row>
    <row r="802" spans="1:14" x14ac:dyDescent="0.25">
      <c r="A802" t="s">
        <v>356</v>
      </c>
      <c r="B802" s="1">
        <v>42571</v>
      </c>
      <c r="C802">
        <v>6050</v>
      </c>
      <c r="D802" t="s">
        <v>766</v>
      </c>
      <c r="E802" t="s">
        <v>831</v>
      </c>
      <c r="F802" t="s">
        <v>835</v>
      </c>
      <c r="G802" t="s">
        <v>393</v>
      </c>
      <c r="H802">
        <v>500011</v>
      </c>
      <c r="I802" t="s">
        <v>394</v>
      </c>
      <c r="J802" t="s">
        <v>375</v>
      </c>
      <c r="K802">
        <v>0</v>
      </c>
      <c r="L802">
        <v>60000</v>
      </c>
      <c r="M802">
        <v>522640</v>
      </c>
      <c r="N802">
        <f t="shared" si="7"/>
        <v>0</v>
      </c>
    </row>
    <row r="803" spans="1:14" x14ac:dyDescent="0.25">
      <c r="A803" t="s">
        <v>356</v>
      </c>
      <c r="B803" s="1">
        <v>42571</v>
      </c>
      <c r="C803">
        <v>6050</v>
      </c>
      <c r="D803" t="s">
        <v>766</v>
      </c>
      <c r="E803" t="s">
        <v>831</v>
      </c>
      <c r="F803" t="s">
        <v>836</v>
      </c>
      <c r="G803" t="s">
        <v>393</v>
      </c>
      <c r="H803">
        <v>500011</v>
      </c>
      <c r="I803" t="s">
        <v>394</v>
      </c>
      <c r="J803" t="s">
        <v>375</v>
      </c>
      <c r="K803">
        <v>50000</v>
      </c>
      <c r="L803">
        <v>0</v>
      </c>
      <c r="M803">
        <v>572640</v>
      </c>
      <c r="N803">
        <f t="shared" si="7"/>
        <v>0</v>
      </c>
    </row>
    <row r="804" spans="1:14" x14ac:dyDescent="0.25">
      <c r="A804" t="s">
        <v>356</v>
      </c>
      <c r="B804" s="1">
        <v>42571</v>
      </c>
      <c r="C804">
        <v>6050</v>
      </c>
      <c r="D804" t="s">
        <v>766</v>
      </c>
      <c r="E804" t="s">
        <v>831</v>
      </c>
      <c r="F804" t="s">
        <v>836</v>
      </c>
      <c r="G804" t="s">
        <v>393</v>
      </c>
      <c r="H804">
        <v>500011</v>
      </c>
      <c r="I804" t="s">
        <v>394</v>
      </c>
      <c r="J804" t="s">
        <v>375</v>
      </c>
      <c r="K804">
        <v>0</v>
      </c>
      <c r="L804">
        <v>20000</v>
      </c>
      <c r="M804">
        <v>552640</v>
      </c>
      <c r="N804">
        <f t="shared" si="7"/>
        <v>0</v>
      </c>
    </row>
    <row r="805" spans="1:14" x14ac:dyDescent="0.25">
      <c r="A805" t="s">
        <v>356</v>
      </c>
      <c r="B805" s="1">
        <v>42581</v>
      </c>
      <c r="C805">
        <v>6050</v>
      </c>
      <c r="D805" t="s">
        <v>766</v>
      </c>
      <c r="E805" t="s">
        <v>831</v>
      </c>
      <c r="F805" t="s">
        <v>403</v>
      </c>
      <c r="G805" t="s">
        <v>404</v>
      </c>
      <c r="H805">
        <v>500008</v>
      </c>
      <c r="I805" t="s">
        <v>405</v>
      </c>
      <c r="J805" t="s">
        <v>375</v>
      </c>
      <c r="K805">
        <v>31200</v>
      </c>
      <c r="L805">
        <v>0</v>
      </c>
      <c r="M805">
        <v>583840</v>
      </c>
      <c r="N805">
        <f t="shared" si="7"/>
        <v>0</v>
      </c>
    </row>
    <row r="806" spans="1:14" x14ac:dyDescent="0.25">
      <c r="A806" t="s">
        <v>356</v>
      </c>
      <c r="B806" s="1">
        <v>42582</v>
      </c>
      <c r="C806">
        <v>6050</v>
      </c>
      <c r="D806" t="s">
        <v>766</v>
      </c>
      <c r="E806" t="s">
        <v>831</v>
      </c>
      <c r="F806" t="s">
        <v>758</v>
      </c>
      <c r="G806" t="s">
        <v>759</v>
      </c>
      <c r="H806">
        <v>4700002</v>
      </c>
      <c r="I806" t="s">
        <v>760</v>
      </c>
      <c r="J806" t="s">
        <v>375</v>
      </c>
      <c r="K806">
        <v>2000</v>
      </c>
      <c r="L806">
        <v>0</v>
      </c>
      <c r="M806">
        <v>585840</v>
      </c>
      <c r="N806">
        <f t="shared" si="7"/>
        <v>0</v>
      </c>
    </row>
    <row r="807" spans="1:14" x14ac:dyDescent="0.25">
      <c r="A807" t="s">
        <v>356</v>
      </c>
      <c r="B807" s="1">
        <v>42552</v>
      </c>
      <c r="C807">
        <v>6080</v>
      </c>
      <c r="D807" t="s">
        <v>766</v>
      </c>
      <c r="E807" t="s">
        <v>837</v>
      </c>
      <c r="F807" t="s">
        <v>371</v>
      </c>
      <c r="K807">
        <v>0</v>
      </c>
      <c r="L807">
        <v>0</v>
      </c>
      <c r="M807">
        <v>0</v>
      </c>
      <c r="N807">
        <f t="shared" si="7"/>
        <v>0</v>
      </c>
    </row>
    <row r="808" spans="1:14" x14ac:dyDescent="0.25">
      <c r="A808" t="s">
        <v>356</v>
      </c>
      <c r="B808" s="1">
        <v>42582</v>
      </c>
      <c r="C808">
        <v>6080</v>
      </c>
      <c r="D808" t="s">
        <v>766</v>
      </c>
      <c r="E808" t="s">
        <v>837</v>
      </c>
      <c r="F808" t="s">
        <v>838</v>
      </c>
      <c r="G808" t="s">
        <v>214</v>
      </c>
      <c r="H808">
        <v>4600001</v>
      </c>
      <c r="I808" t="s">
        <v>435</v>
      </c>
      <c r="J808" t="s">
        <v>378</v>
      </c>
      <c r="K808">
        <v>3000</v>
      </c>
      <c r="L808">
        <v>0</v>
      </c>
      <c r="M808">
        <v>3000</v>
      </c>
      <c r="N808">
        <f t="shared" si="7"/>
        <v>0</v>
      </c>
    </row>
    <row r="809" spans="1:14" x14ac:dyDescent="0.25">
      <c r="A809" t="s">
        <v>356</v>
      </c>
      <c r="B809" s="1">
        <v>42582</v>
      </c>
      <c r="C809">
        <v>6080</v>
      </c>
      <c r="D809" t="s">
        <v>766</v>
      </c>
      <c r="E809" t="s">
        <v>837</v>
      </c>
      <c r="F809" t="s">
        <v>761</v>
      </c>
      <c r="G809" t="s">
        <v>759</v>
      </c>
      <c r="H809">
        <v>6300001</v>
      </c>
      <c r="I809" t="s">
        <v>762</v>
      </c>
      <c r="J809" t="s">
        <v>375</v>
      </c>
      <c r="K809">
        <v>2000</v>
      </c>
      <c r="L809">
        <v>0</v>
      </c>
      <c r="M809">
        <v>5000</v>
      </c>
      <c r="N809">
        <f t="shared" si="7"/>
        <v>0</v>
      </c>
    </row>
    <row r="810" spans="1:14" x14ac:dyDescent="0.25">
      <c r="A810" t="s">
        <v>356</v>
      </c>
      <c r="B810" s="1">
        <v>42582</v>
      </c>
      <c r="C810">
        <v>6080</v>
      </c>
      <c r="D810" t="s">
        <v>766</v>
      </c>
      <c r="E810" t="s">
        <v>837</v>
      </c>
      <c r="F810" t="s">
        <v>839</v>
      </c>
      <c r="G810" t="s">
        <v>450</v>
      </c>
      <c r="H810">
        <v>6500001</v>
      </c>
      <c r="I810" t="s">
        <v>451</v>
      </c>
      <c r="J810" t="s">
        <v>375</v>
      </c>
      <c r="K810">
        <v>4000</v>
      </c>
      <c r="L810">
        <v>0</v>
      </c>
      <c r="M810">
        <v>9000</v>
      </c>
      <c r="N810">
        <f t="shared" si="7"/>
        <v>0</v>
      </c>
    </row>
    <row r="811" spans="1:14" x14ac:dyDescent="0.25">
      <c r="A811" t="s">
        <v>356</v>
      </c>
      <c r="B811" s="1">
        <v>42552</v>
      </c>
      <c r="C811">
        <v>6160</v>
      </c>
      <c r="D811" t="s">
        <v>766</v>
      </c>
      <c r="E811" t="s">
        <v>840</v>
      </c>
      <c r="F811" t="s">
        <v>371</v>
      </c>
      <c r="K811">
        <v>0</v>
      </c>
      <c r="L811">
        <v>0</v>
      </c>
      <c r="M811">
        <v>0</v>
      </c>
      <c r="N811">
        <f t="shared" si="7"/>
        <v>0</v>
      </c>
    </row>
    <row r="812" spans="1:14" x14ac:dyDescent="0.25">
      <c r="A812" t="s">
        <v>356</v>
      </c>
      <c r="B812" s="1">
        <v>42581</v>
      </c>
      <c r="C812">
        <v>6160</v>
      </c>
      <c r="D812" t="s">
        <v>766</v>
      </c>
      <c r="E812" t="s">
        <v>840</v>
      </c>
      <c r="F812" t="s">
        <v>654</v>
      </c>
      <c r="G812" t="s">
        <v>655</v>
      </c>
      <c r="H812">
        <v>500009</v>
      </c>
      <c r="I812" t="s">
        <v>656</v>
      </c>
      <c r="J812" t="s">
        <v>375</v>
      </c>
      <c r="K812">
        <v>1000</v>
      </c>
      <c r="L812">
        <v>0</v>
      </c>
      <c r="M812">
        <v>1000</v>
      </c>
      <c r="N812">
        <f t="shared" si="7"/>
        <v>0</v>
      </c>
    </row>
    <row r="813" spans="1:14" x14ac:dyDescent="0.25">
      <c r="A813" t="s">
        <v>356</v>
      </c>
      <c r="B813" s="1">
        <v>42581</v>
      </c>
      <c r="C813">
        <v>6160</v>
      </c>
      <c r="D813" t="s">
        <v>766</v>
      </c>
      <c r="E813" t="s">
        <v>840</v>
      </c>
      <c r="F813" t="s">
        <v>657</v>
      </c>
      <c r="G813" t="s">
        <v>655</v>
      </c>
      <c r="H813">
        <v>500009</v>
      </c>
      <c r="I813" t="s">
        <v>656</v>
      </c>
      <c r="J813" t="s">
        <v>375</v>
      </c>
      <c r="K813">
        <v>1500</v>
      </c>
      <c r="L813">
        <v>0</v>
      </c>
      <c r="M813">
        <v>2500</v>
      </c>
      <c r="N813">
        <f t="shared" si="7"/>
        <v>0</v>
      </c>
    </row>
    <row r="814" spans="1:14" x14ac:dyDescent="0.25">
      <c r="A814" t="s">
        <v>356</v>
      </c>
      <c r="B814" s="1">
        <v>42581</v>
      </c>
      <c r="C814">
        <v>6160</v>
      </c>
      <c r="D814" t="s">
        <v>766</v>
      </c>
      <c r="E814" t="s">
        <v>840</v>
      </c>
      <c r="F814" t="s">
        <v>658</v>
      </c>
      <c r="G814" t="s">
        <v>655</v>
      </c>
      <c r="H814">
        <v>500009</v>
      </c>
      <c r="I814" t="s">
        <v>656</v>
      </c>
      <c r="J814" t="s">
        <v>375</v>
      </c>
      <c r="K814">
        <v>2000</v>
      </c>
      <c r="L814">
        <v>0</v>
      </c>
      <c r="M814">
        <v>4500</v>
      </c>
      <c r="N814">
        <f t="shared" si="7"/>
        <v>0</v>
      </c>
    </row>
    <row r="815" spans="1:14" x14ac:dyDescent="0.25">
      <c r="A815" t="s">
        <v>356</v>
      </c>
      <c r="B815" s="1">
        <v>42582</v>
      </c>
      <c r="C815">
        <v>6160</v>
      </c>
      <c r="D815" t="s">
        <v>766</v>
      </c>
      <c r="E815" t="s">
        <v>840</v>
      </c>
      <c r="F815" t="s">
        <v>659</v>
      </c>
      <c r="G815" t="s">
        <v>660</v>
      </c>
      <c r="H815">
        <v>6400001</v>
      </c>
      <c r="I815" t="s">
        <v>661</v>
      </c>
      <c r="J815" t="s">
        <v>375</v>
      </c>
      <c r="K815">
        <v>2000</v>
      </c>
      <c r="L815">
        <v>0</v>
      </c>
      <c r="M815">
        <v>6500</v>
      </c>
      <c r="N815">
        <f t="shared" si="7"/>
        <v>0</v>
      </c>
    </row>
    <row r="816" spans="1:14" x14ac:dyDescent="0.25">
      <c r="A816" t="s">
        <v>356</v>
      </c>
      <c r="B816" s="1">
        <v>42552</v>
      </c>
      <c r="C816">
        <v>6180</v>
      </c>
      <c r="D816" t="s">
        <v>766</v>
      </c>
      <c r="E816" t="s">
        <v>841</v>
      </c>
      <c r="F816" t="s">
        <v>371</v>
      </c>
      <c r="K816">
        <v>0</v>
      </c>
      <c r="L816">
        <v>0</v>
      </c>
      <c r="M816">
        <v>0</v>
      </c>
      <c r="N816">
        <f t="shared" si="7"/>
        <v>0</v>
      </c>
    </row>
    <row r="817" spans="1:14" x14ac:dyDescent="0.25">
      <c r="A817" t="s">
        <v>356</v>
      </c>
      <c r="B817" s="1">
        <v>42552</v>
      </c>
      <c r="C817">
        <v>6200</v>
      </c>
      <c r="D817" t="s">
        <v>766</v>
      </c>
      <c r="E817" t="s">
        <v>842</v>
      </c>
      <c r="F817" t="s">
        <v>371</v>
      </c>
      <c r="K817">
        <v>0</v>
      </c>
      <c r="L817">
        <v>0</v>
      </c>
      <c r="M817">
        <v>0</v>
      </c>
      <c r="N817">
        <f t="shared" si="7"/>
        <v>0</v>
      </c>
    </row>
    <row r="818" spans="1:14" x14ac:dyDescent="0.25">
      <c r="A818" t="s">
        <v>356</v>
      </c>
      <c r="B818" s="1">
        <v>42566</v>
      </c>
      <c r="C818">
        <v>6200</v>
      </c>
      <c r="D818" t="s">
        <v>766</v>
      </c>
      <c r="E818" t="s">
        <v>842</v>
      </c>
      <c r="F818" t="s">
        <v>618</v>
      </c>
      <c r="G818" t="s">
        <v>112</v>
      </c>
      <c r="H818">
        <v>1300007</v>
      </c>
      <c r="I818" t="s">
        <v>384</v>
      </c>
      <c r="J818" t="s">
        <v>378</v>
      </c>
      <c r="K818">
        <v>100</v>
      </c>
      <c r="L818">
        <v>0</v>
      </c>
      <c r="M818">
        <v>100</v>
      </c>
      <c r="N818">
        <f t="shared" si="7"/>
        <v>0</v>
      </c>
    </row>
    <row r="819" spans="1:14" x14ac:dyDescent="0.25">
      <c r="A819" t="s">
        <v>356</v>
      </c>
      <c r="B819" s="1">
        <v>42566</v>
      </c>
      <c r="C819">
        <v>6200</v>
      </c>
      <c r="D819" t="s">
        <v>766</v>
      </c>
      <c r="E819" t="s">
        <v>842</v>
      </c>
      <c r="F819" t="s">
        <v>843</v>
      </c>
      <c r="G819" t="s">
        <v>112</v>
      </c>
      <c r="H819">
        <v>1300007</v>
      </c>
      <c r="I819" t="s">
        <v>384</v>
      </c>
      <c r="J819" t="s">
        <v>378</v>
      </c>
      <c r="K819">
        <v>200</v>
      </c>
      <c r="L819">
        <v>0</v>
      </c>
      <c r="M819">
        <v>300</v>
      </c>
      <c r="N819">
        <f t="shared" si="7"/>
        <v>0</v>
      </c>
    </row>
    <row r="820" spans="1:14" x14ac:dyDescent="0.25">
      <c r="A820" t="s">
        <v>356</v>
      </c>
      <c r="B820" s="1">
        <v>42566</v>
      </c>
      <c r="C820">
        <v>6200</v>
      </c>
      <c r="D820" t="s">
        <v>766</v>
      </c>
      <c r="E820" t="s">
        <v>842</v>
      </c>
      <c r="F820" t="s">
        <v>844</v>
      </c>
      <c r="G820" t="s">
        <v>112</v>
      </c>
      <c r="H820">
        <v>1300007</v>
      </c>
      <c r="I820" t="s">
        <v>384</v>
      </c>
      <c r="J820" t="s">
        <v>378</v>
      </c>
      <c r="K820">
        <v>300</v>
      </c>
      <c r="L820">
        <v>0</v>
      </c>
      <c r="M820">
        <v>600</v>
      </c>
      <c r="N820">
        <f t="shared" si="7"/>
        <v>0</v>
      </c>
    </row>
    <row r="821" spans="1:14" x14ac:dyDescent="0.25">
      <c r="A821" t="s">
        <v>356</v>
      </c>
      <c r="B821" s="1">
        <v>42581</v>
      </c>
      <c r="C821">
        <v>6200</v>
      </c>
      <c r="D821" t="s">
        <v>766</v>
      </c>
      <c r="E821" t="s">
        <v>842</v>
      </c>
      <c r="F821" t="s">
        <v>754</v>
      </c>
      <c r="G821" t="s">
        <v>752</v>
      </c>
      <c r="H821">
        <v>500010</v>
      </c>
      <c r="I821" t="s">
        <v>753</v>
      </c>
      <c r="J821" t="s">
        <v>375</v>
      </c>
      <c r="K821">
        <v>500</v>
      </c>
      <c r="L821">
        <v>0</v>
      </c>
      <c r="M821">
        <v>1100</v>
      </c>
      <c r="N821">
        <f t="shared" si="7"/>
        <v>0</v>
      </c>
    </row>
    <row r="822" spans="1:14" x14ac:dyDescent="0.25">
      <c r="A822" t="s">
        <v>356</v>
      </c>
      <c r="B822" s="1">
        <v>42581</v>
      </c>
      <c r="C822">
        <v>6200</v>
      </c>
      <c r="D822" t="s">
        <v>766</v>
      </c>
      <c r="E822" t="s">
        <v>842</v>
      </c>
      <c r="F822" t="s">
        <v>755</v>
      </c>
      <c r="G822" t="s">
        <v>752</v>
      </c>
      <c r="H822">
        <v>500010</v>
      </c>
      <c r="I822" t="s">
        <v>753</v>
      </c>
      <c r="J822" t="s">
        <v>375</v>
      </c>
      <c r="K822">
        <v>1500</v>
      </c>
      <c r="L822">
        <v>0</v>
      </c>
      <c r="M822">
        <v>2600</v>
      </c>
      <c r="N822">
        <f t="shared" si="7"/>
        <v>0</v>
      </c>
    </row>
    <row r="823" spans="1:14" x14ac:dyDescent="0.25">
      <c r="A823" t="s">
        <v>356</v>
      </c>
      <c r="B823" s="1">
        <v>42581</v>
      </c>
      <c r="C823">
        <v>6200</v>
      </c>
      <c r="D823" t="s">
        <v>766</v>
      </c>
      <c r="E823" t="s">
        <v>842</v>
      </c>
      <c r="F823" t="s">
        <v>756</v>
      </c>
      <c r="G823" t="s">
        <v>752</v>
      </c>
      <c r="H823">
        <v>500010</v>
      </c>
      <c r="I823" t="s">
        <v>753</v>
      </c>
      <c r="J823" t="s">
        <v>375</v>
      </c>
      <c r="K823">
        <v>800</v>
      </c>
      <c r="L823">
        <v>0</v>
      </c>
      <c r="M823">
        <v>3400</v>
      </c>
      <c r="N823">
        <f t="shared" si="7"/>
        <v>0</v>
      </c>
    </row>
    <row r="824" spans="1:14" x14ac:dyDescent="0.25">
      <c r="A824" t="s">
        <v>356</v>
      </c>
      <c r="B824" s="1">
        <v>42581</v>
      </c>
      <c r="C824">
        <v>6200</v>
      </c>
      <c r="D824" t="s">
        <v>766</v>
      </c>
      <c r="E824" t="s">
        <v>842</v>
      </c>
      <c r="F824" t="s">
        <v>757</v>
      </c>
      <c r="G824" t="s">
        <v>752</v>
      </c>
      <c r="H824">
        <v>500010</v>
      </c>
      <c r="I824" t="s">
        <v>753</v>
      </c>
      <c r="J824" t="s">
        <v>375</v>
      </c>
      <c r="K824">
        <v>1000</v>
      </c>
      <c r="L824">
        <v>0</v>
      </c>
      <c r="M824">
        <v>4400</v>
      </c>
      <c r="N824">
        <f t="shared" si="7"/>
        <v>0</v>
      </c>
    </row>
    <row r="825" spans="1:14" x14ac:dyDescent="0.25">
      <c r="A825" t="s">
        <v>356</v>
      </c>
      <c r="B825" s="1">
        <v>42582</v>
      </c>
      <c r="C825">
        <v>6200</v>
      </c>
      <c r="D825" t="s">
        <v>766</v>
      </c>
      <c r="E825" t="s">
        <v>842</v>
      </c>
      <c r="F825" t="s">
        <v>761</v>
      </c>
      <c r="G825" t="s">
        <v>759</v>
      </c>
      <c r="H825">
        <v>6300001</v>
      </c>
      <c r="I825" t="s">
        <v>762</v>
      </c>
      <c r="J825" t="s">
        <v>375</v>
      </c>
      <c r="K825">
        <v>1000</v>
      </c>
      <c r="L825">
        <v>0</v>
      </c>
      <c r="M825">
        <v>5400</v>
      </c>
      <c r="N825">
        <f t="shared" ref="N825:N888" si="8">IF(F825="OPENING BALANCE",M825,0)</f>
        <v>0</v>
      </c>
    </row>
    <row r="826" spans="1:14" x14ac:dyDescent="0.25">
      <c r="A826" t="s">
        <v>356</v>
      </c>
      <c r="B826" s="1">
        <v>42552</v>
      </c>
      <c r="C826">
        <v>6275</v>
      </c>
      <c r="D826" t="s">
        <v>766</v>
      </c>
      <c r="E826" t="s">
        <v>845</v>
      </c>
      <c r="F826" t="s">
        <v>371</v>
      </c>
      <c r="K826">
        <v>0</v>
      </c>
      <c r="L826">
        <v>0</v>
      </c>
      <c r="M826">
        <v>0</v>
      </c>
      <c r="N826">
        <f t="shared" si="8"/>
        <v>0</v>
      </c>
    </row>
    <row r="827" spans="1:14" x14ac:dyDescent="0.25">
      <c r="A827" t="s">
        <v>356</v>
      </c>
      <c r="B827" s="1">
        <v>42553</v>
      </c>
      <c r="C827">
        <v>6275</v>
      </c>
      <c r="D827" t="s">
        <v>766</v>
      </c>
      <c r="E827" t="s">
        <v>845</v>
      </c>
      <c r="F827" t="s">
        <v>846</v>
      </c>
      <c r="G827" t="s">
        <v>53</v>
      </c>
      <c r="H827">
        <v>1200024</v>
      </c>
      <c r="I827" t="s">
        <v>562</v>
      </c>
      <c r="J827" t="s">
        <v>524</v>
      </c>
      <c r="K827">
        <v>1000</v>
      </c>
      <c r="L827">
        <v>0</v>
      </c>
      <c r="M827">
        <v>1000</v>
      </c>
      <c r="N827">
        <f t="shared" si="8"/>
        <v>0</v>
      </c>
    </row>
    <row r="828" spans="1:14" x14ac:dyDescent="0.25">
      <c r="A828" t="s">
        <v>356</v>
      </c>
      <c r="B828" s="1">
        <v>42556</v>
      </c>
      <c r="C828">
        <v>6275</v>
      </c>
      <c r="D828" t="s">
        <v>766</v>
      </c>
      <c r="E828" t="s">
        <v>845</v>
      </c>
      <c r="F828" t="s">
        <v>675</v>
      </c>
      <c r="G828" t="s">
        <v>28</v>
      </c>
      <c r="H828">
        <v>1200065</v>
      </c>
      <c r="I828" t="s">
        <v>676</v>
      </c>
      <c r="J828" t="s">
        <v>524</v>
      </c>
      <c r="K828">
        <v>8250</v>
      </c>
      <c r="L828">
        <v>0</v>
      </c>
      <c r="M828">
        <v>9250</v>
      </c>
      <c r="N828">
        <f t="shared" si="8"/>
        <v>0</v>
      </c>
    </row>
    <row r="829" spans="1:14" x14ac:dyDescent="0.25">
      <c r="A829" t="s">
        <v>356</v>
      </c>
      <c r="B829" s="1">
        <v>42556</v>
      </c>
      <c r="C829">
        <v>6275</v>
      </c>
      <c r="D829" t="s">
        <v>766</v>
      </c>
      <c r="E829" t="s">
        <v>845</v>
      </c>
      <c r="F829" t="s">
        <v>847</v>
      </c>
      <c r="G829" t="s">
        <v>87</v>
      </c>
      <c r="H829">
        <v>1300006</v>
      </c>
      <c r="I829" t="s">
        <v>377</v>
      </c>
      <c r="J829" t="s">
        <v>378</v>
      </c>
      <c r="K829">
        <v>14000</v>
      </c>
      <c r="L829">
        <v>0</v>
      </c>
      <c r="M829">
        <v>23250</v>
      </c>
      <c r="N829">
        <f t="shared" si="8"/>
        <v>0</v>
      </c>
    </row>
    <row r="830" spans="1:14" x14ac:dyDescent="0.25">
      <c r="A830" t="s">
        <v>356</v>
      </c>
      <c r="B830" s="1">
        <v>42561</v>
      </c>
      <c r="C830">
        <v>6275</v>
      </c>
      <c r="D830" t="s">
        <v>766</v>
      </c>
      <c r="E830" t="s">
        <v>845</v>
      </c>
      <c r="F830" t="s">
        <v>848</v>
      </c>
      <c r="G830" t="s">
        <v>53</v>
      </c>
      <c r="H830">
        <v>1200026</v>
      </c>
      <c r="I830" t="s">
        <v>578</v>
      </c>
      <c r="J830" t="s">
        <v>524</v>
      </c>
      <c r="K830">
        <v>1000</v>
      </c>
      <c r="L830">
        <v>0</v>
      </c>
      <c r="M830">
        <v>24250</v>
      </c>
      <c r="N830">
        <f t="shared" si="8"/>
        <v>0</v>
      </c>
    </row>
    <row r="831" spans="1:14" x14ac:dyDescent="0.25">
      <c r="A831" t="s">
        <v>356</v>
      </c>
      <c r="B831" s="1">
        <v>42561</v>
      </c>
      <c r="C831">
        <v>6275</v>
      </c>
      <c r="D831" t="s">
        <v>766</v>
      </c>
      <c r="E831" t="s">
        <v>845</v>
      </c>
      <c r="F831" t="s">
        <v>849</v>
      </c>
      <c r="G831" t="s">
        <v>53</v>
      </c>
      <c r="H831">
        <v>1200026</v>
      </c>
      <c r="I831" t="s">
        <v>578</v>
      </c>
      <c r="J831" t="s">
        <v>524</v>
      </c>
      <c r="K831">
        <v>100</v>
      </c>
      <c r="L831">
        <v>0</v>
      </c>
      <c r="M831">
        <v>24350</v>
      </c>
      <c r="N831">
        <f t="shared" si="8"/>
        <v>0</v>
      </c>
    </row>
    <row r="832" spans="1:14" x14ac:dyDescent="0.25">
      <c r="A832" t="s">
        <v>356</v>
      </c>
      <c r="B832" s="1">
        <v>42561</v>
      </c>
      <c r="C832">
        <v>6275</v>
      </c>
      <c r="D832" t="s">
        <v>766</v>
      </c>
      <c r="E832" t="s">
        <v>845</v>
      </c>
      <c r="F832" t="s">
        <v>813</v>
      </c>
      <c r="G832" t="s">
        <v>53</v>
      </c>
      <c r="H832">
        <v>1200026</v>
      </c>
      <c r="I832" t="s">
        <v>578</v>
      </c>
      <c r="J832" t="s">
        <v>524</v>
      </c>
      <c r="K832">
        <v>1500</v>
      </c>
      <c r="L832">
        <v>0</v>
      </c>
      <c r="M832">
        <v>25850</v>
      </c>
      <c r="N832">
        <f t="shared" si="8"/>
        <v>0</v>
      </c>
    </row>
    <row r="833" spans="1:14" x14ac:dyDescent="0.25">
      <c r="A833" t="s">
        <v>356</v>
      </c>
      <c r="B833" s="1">
        <v>42566</v>
      </c>
      <c r="C833">
        <v>6275</v>
      </c>
      <c r="D833" t="s">
        <v>766</v>
      </c>
      <c r="E833" t="s">
        <v>845</v>
      </c>
      <c r="F833" t="s">
        <v>691</v>
      </c>
      <c r="G833" t="s">
        <v>60</v>
      </c>
      <c r="H833">
        <v>1200042</v>
      </c>
      <c r="I833" t="s">
        <v>692</v>
      </c>
      <c r="J833" t="s">
        <v>524</v>
      </c>
      <c r="K833">
        <v>800</v>
      </c>
      <c r="L833">
        <v>0</v>
      </c>
      <c r="M833">
        <v>26650</v>
      </c>
      <c r="N833">
        <f t="shared" si="8"/>
        <v>0</v>
      </c>
    </row>
    <row r="834" spans="1:14" x14ac:dyDescent="0.25">
      <c r="A834" t="s">
        <v>356</v>
      </c>
      <c r="B834" s="1">
        <v>42566</v>
      </c>
      <c r="C834">
        <v>6275</v>
      </c>
      <c r="D834" t="s">
        <v>766</v>
      </c>
      <c r="E834" t="s">
        <v>845</v>
      </c>
      <c r="F834" t="s">
        <v>850</v>
      </c>
      <c r="G834" t="s">
        <v>53</v>
      </c>
      <c r="H834">
        <v>1200025</v>
      </c>
      <c r="I834" t="s">
        <v>589</v>
      </c>
      <c r="J834" t="s">
        <v>590</v>
      </c>
      <c r="K834">
        <v>0</v>
      </c>
      <c r="L834">
        <v>200</v>
      </c>
      <c r="M834">
        <v>26450</v>
      </c>
      <c r="N834">
        <f t="shared" si="8"/>
        <v>0</v>
      </c>
    </row>
    <row r="835" spans="1:14" x14ac:dyDescent="0.25">
      <c r="A835" t="s">
        <v>356</v>
      </c>
      <c r="B835" s="1">
        <v>42573</v>
      </c>
      <c r="C835">
        <v>6275</v>
      </c>
      <c r="D835" t="s">
        <v>766</v>
      </c>
      <c r="E835" t="s">
        <v>845</v>
      </c>
      <c r="F835" t="s">
        <v>851</v>
      </c>
      <c r="G835" t="s">
        <v>152</v>
      </c>
      <c r="H835">
        <v>1200008</v>
      </c>
      <c r="I835" t="s">
        <v>707</v>
      </c>
      <c r="J835" t="s">
        <v>524</v>
      </c>
      <c r="K835">
        <v>4200</v>
      </c>
      <c r="L835">
        <v>0</v>
      </c>
      <c r="M835">
        <v>30650</v>
      </c>
      <c r="N835">
        <f t="shared" si="8"/>
        <v>0</v>
      </c>
    </row>
    <row r="836" spans="1:14" x14ac:dyDescent="0.25">
      <c r="A836" t="s">
        <v>356</v>
      </c>
      <c r="B836" s="1">
        <v>42582</v>
      </c>
      <c r="C836">
        <v>6275</v>
      </c>
      <c r="D836" t="s">
        <v>766</v>
      </c>
      <c r="E836" t="s">
        <v>845</v>
      </c>
      <c r="F836" t="s">
        <v>761</v>
      </c>
      <c r="G836" t="s">
        <v>759</v>
      </c>
      <c r="H836">
        <v>6300001</v>
      </c>
      <c r="I836" t="s">
        <v>762</v>
      </c>
      <c r="J836" t="s">
        <v>375</v>
      </c>
      <c r="K836">
        <v>4000</v>
      </c>
      <c r="L836">
        <v>0</v>
      </c>
      <c r="M836">
        <v>34650</v>
      </c>
      <c r="N836">
        <f t="shared" si="8"/>
        <v>0</v>
      </c>
    </row>
    <row r="837" spans="1:14" x14ac:dyDescent="0.25">
      <c r="A837" t="s">
        <v>356</v>
      </c>
      <c r="B837" s="1">
        <v>42582</v>
      </c>
      <c r="C837">
        <v>6275</v>
      </c>
      <c r="D837" t="s">
        <v>766</v>
      </c>
      <c r="E837" t="s">
        <v>845</v>
      </c>
      <c r="F837" t="s">
        <v>852</v>
      </c>
      <c r="G837" t="s">
        <v>450</v>
      </c>
      <c r="H837">
        <v>6500001</v>
      </c>
      <c r="I837" t="s">
        <v>451</v>
      </c>
      <c r="J837" t="s">
        <v>375</v>
      </c>
      <c r="K837">
        <v>5000</v>
      </c>
      <c r="L837">
        <v>0</v>
      </c>
      <c r="M837">
        <v>39650</v>
      </c>
      <c r="N837">
        <f t="shared" si="8"/>
        <v>0</v>
      </c>
    </row>
    <row r="838" spans="1:14" x14ac:dyDescent="0.25">
      <c r="A838" t="s">
        <v>356</v>
      </c>
      <c r="B838" s="1">
        <v>42552</v>
      </c>
      <c r="C838">
        <v>6280</v>
      </c>
      <c r="D838" t="s">
        <v>766</v>
      </c>
      <c r="E838" t="s">
        <v>853</v>
      </c>
      <c r="F838" t="s">
        <v>371</v>
      </c>
      <c r="K838">
        <v>0</v>
      </c>
      <c r="L838">
        <v>0</v>
      </c>
      <c r="M838">
        <v>0</v>
      </c>
      <c r="N838">
        <f t="shared" si="8"/>
        <v>0</v>
      </c>
    </row>
    <row r="839" spans="1:14" x14ac:dyDescent="0.25">
      <c r="A839" t="s">
        <v>356</v>
      </c>
      <c r="B839" s="1">
        <v>42552</v>
      </c>
      <c r="C839">
        <v>6290</v>
      </c>
      <c r="D839" t="s">
        <v>766</v>
      </c>
      <c r="E839" t="s">
        <v>854</v>
      </c>
      <c r="F839" t="s">
        <v>371</v>
      </c>
      <c r="K839">
        <v>0</v>
      </c>
      <c r="L839">
        <v>0</v>
      </c>
      <c r="M839">
        <v>0</v>
      </c>
      <c r="N839">
        <f t="shared" si="8"/>
        <v>0</v>
      </c>
    </row>
    <row r="840" spans="1:14" x14ac:dyDescent="0.25">
      <c r="A840" t="s">
        <v>356</v>
      </c>
      <c r="B840" s="1">
        <v>42570</v>
      </c>
      <c r="C840">
        <v>6290</v>
      </c>
      <c r="D840" t="s">
        <v>766</v>
      </c>
      <c r="E840" t="s">
        <v>854</v>
      </c>
      <c r="F840" t="s">
        <v>855</v>
      </c>
      <c r="G840" t="s">
        <v>124</v>
      </c>
      <c r="H840">
        <v>1200074</v>
      </c>
      <c r="I840" t="s">
        <v>599</v>
      </c>
      <c r="J840" t="s">
        <v>524</v>
      </c>
      <c r="K840">
        <v>20000</v>
      </c>
      <c r="L840">
        <v>0</v>
      </c>
      <c r="M840">
        <v>20000</v>
      </c>
      <c r="N840">
        <f t="shared" si="8"/>
        <v>0</v>
      </c>
    </row>
    <row r="841" spans="1:14" x14ac:dyDescent="0.25">
      <c r="A841" t="s">
        <v>356</v>
      </c>
      <c r="B841" s="1">
        <v>42570</v>
      </c>
      <c r="C841">
        <v>6290</v>
      </c>
      <c r="D841" t="s">
        <v>766</v>
      </c>
      <c r="E841" t="s">
        <v>854</v>
      </c>
      <c r="F841" t="s">
        <v>856</v>
      </c>
      <c r="G841" t="s">
        <v>124</v>
      </c>
      <c r="H841">
        <v>1200074</v>
      </c>
      <c r="I841" t="s">
        <v>599</v>
      </c>
      <c r="J841" t="s">
        <v>524</v>
      </c>
      <c r="K841">
        <v>5000</v>
      </c>
      <c r="L841">
        <v>0</v>
      </c>
      <c r="M841">
        <v>25000</v>
      </c>
      <c r="N841">
        <f t="shared" si="8"/>
        <v>0</v>
      </c>
    </row>
    <row r="842" spans="1:14" x14ac:dyDescent="0.25">
      <c r="A842" t="s">
        <v>356</v>
      </c>
      <c r="B842" s="1">
        <v>42573</v>
      </c>
      <c r="C842">
        <v>6290</v>
      </c>
      <c r="D842" t="s">
        <v>766</v>
      </c>
      <c r="E842" t="s">
        <v>854</v>
      </c>
      <c r="F842" t="s">
        <v>857</v>
      </c>
      <c r="G842" t="s">
        <v>124</v>
      </c>
      <c r="H842">
        <v>1200075</v>
      </c>
      <c r="I842" t="s">
        <v>708</v>
      </c>
      <c r="J842" t="s">
        <v>524</v>
      </c>
      <c r="K842">
        <v>8000</v>
      </c>
      <c r="L842">
        <v>0</v>
      </c>
      <c r="M842">
        <v>33000</v>
      </c>
      <c r="N842">
        <f t="shared" si="8"/>
        <v>0</v>
      </c>
    </row>
    <row r="843" spans="1:14" x14ac:dyDescent="0.25">
      <c r="A843" t="s">
        <v>356</v>
      </c>
      <c r="B843" s="1">
        <v>42581</v>
      </c>
      <c r="C843">
        <v>6290</v>
      </c>
      <c r="D843" t="s">
        <v>766</v>
      </c>
      <c r="E843" t="s">
        <v>854</v>
      </c>
      <c r="F843" t="s">
        <v>858</v>
      </c>
      <c r="G843" t="s">
        <v>35</v>
      </c>
      <c r="H843">
        <v>1300009</v>
      </c>
      <c r="I843" t="s">
        <v>413</v>
      </c>
      <c r="J843" t="s">
        <v>378</v>
      </c>
      <c r="K843">
        <v>200</v>
      </c>
      <c r="L843">
        <v>0</v>
      </c>
      <c r="M843">
        <v>33200</v>
      </c>
      <c r="N843">
        <f t="shared" si="8"/>
        <v>0</v>
      </c>
    </row>
    <row r="844" spans="1:14" x14ac:dyDescent="0.25">
      <c r="A844" t="s">
        <v>356</v>
      </c>
      <c r="B844" s="1">
        <v>42581</v>
      </c>
      <c r="C844">
        <v>6290</v>
      </c>
      <c r="D844" t="s">
        <v>766</v>
      </c>
      <c r="E844" t="s">
        <v>854</v>
      </c>
      <c r="F844" t="s">
        <v>859</v>
      </c>
      <c r="G844" t="s">
        <v>35</v>
      </c>
      <c r="H844">
        <v>1300009</v>
      </c>
      <c r="I844" t="s">
        <v>413</v>
      </c>
      <c r="J844" t="s">
        <v>378</v>
      </c>
      <c r="K844">
        <v>300</v>
      </c>
      <c r="L844">
        <v>0</v>
      </c>
      <c r="M844">
        <v>33500</v>
      </c>
      <c r="N844">
        <f t="shared" si="8"/>
        <v>0</v>
      </c>
    </row>
    <row r="845" spans="1:14" x14ac:dyDescent="0.25">
      <c r="A845" t="s">
        <v>356</v>
      </c>
      <c r="B845" s="1">
        <v>42581</v>
      </c>
      <c r="C845">
        <v>6290</v>
      </c>
      <c r="D845" t="s">
        <v>766</v>
      </c>
      <c r="E845" t="s">
        <v>854</v>
      </c>
      <c r="F845" t="s">
        <v>860</v>
      </c>
      <c r="G845" t="s">
        <v>35</v>
      </c>
      <c r="H845">
        <v>1300009</v>
      </c>
      <c r="I845" t="s">
        <v>413</v>
      </c>
      <c r="J845" t="s">
        <v>378</v>
      </c>
      <c r="K845">
        <v>400</v>
      </c>
      <c r="L845">
        <v>0</v>
      </c>
      <c r="M845">
        <v>33900</v>
      </c>
      <c r="N845">
        <f t="shared" si="8"/>
        <v>0</v>
      </c>
    </row>
    <row r="846" spans="1:14" x14ac:dyDescent="0.25">
      <c r="A846" t="s">
        <v>356</v>
      </c>
      <c r="B846" s="1">
        <v>42581</v>
      </c>
      <c r="C846">
        <v>6290</v>
      </c>
      <c r="D846" t="s">
        <v>766</v>
      </c>
      <c r="E846" t="s">
        <v>854</v>
      </c>
      <c r="F846" t="s">
        <v>861</v>
      </c>
      <c r="G846" t="s">
        <v>35</v>
      </c>
      <c r="H846">
        <v>1300009</v>
      </c>
      <c r="I846" t="s">
        <v>413</v>
      </c>
      <c r="J846" t="s">
        <v>378</v>
      </c>
      <c r="K846">
        <v>350</v>
      </c>
      <c r="L846">
        <v>0</v>
      </c>
      <c r="M846">
        <v>34250</v>
      </c>
      <c r="N846">
        <f t="shared" si="8"/>
        <v>0</v>
      </c>
    </row>
    <row r="847" spans="1:14" x14ac:dyDescent="0.25">
      <c r="A847" t="s">
        <v>356</v>
      </c>
      <c r="B847" s="1">
        <v>42581</v>
      </c>
      <c r="C847">
        <v>6290</v>
      </c>
      <c r="D847" t="s">
        <v>766</v>
      </c>
      <c r="E847" t="s">
        <v>854</v>
      </c>
      <c r="F847" t="s">
        <v>862</v>
      </c>
      <c r="G847" t="s">
        <v>35</v>
      </c>
      <c r="H847">
        <v>1300009</v>
      </c>
      <c r="I847" t="s">
        <v>413</v>
      </c>
      <c r="J847" t="s">
        <v>378</v>
      </c>
      <c r="K847">
        <v>200</v>
      </c>
      <c r="L847">
        <v>0</v>
      </c>
      <c r="M847">
        <v>34450</v>
      </c>
      <c r="N847">
        <f t="shared" si="8"/>
        <v>0</v>
      </c>
    </row>
    <row r="848" spans="1:14" x14ac:dyDescent="0.25">
      <c r="A848" t="s">
        <v>356</v>
      </c>
      <c r="B848" s="1">
        <v>42581</v>
      </c>
      <c r="C848">
        <v>6290</v>
      </c>
      <c r="D848" t="s">
        <v>766</v>
      </c>
      <c r="E848" t="s">
        <v>854</v>
      </c>
      <c r="F848" t="s">
        <v>863</v>
      </c>
      <c r="G848" t="s">
        <v>35</v>
      </c>
      <c r="H848">
        <v>1300009</v>
      </c>
      <c r="I848" t="s">
        <v>413</v>
      </c>
      <c r="J848" t="s">
        <v>378</v>
      </c>
      <c r="K848">
        <v>500</v>
      </c>
      <c r="L848">
        <v>0</v>
      </c>
      <c r="M848">
        <v>34950</v>
      </c>
      <c r="N848">
        <f t="shared" si="8"/>
        <v>0</v>
      </c>
    </row>
    <row r="849" spans="1:14" x14ac:dyDescent="0.25">
      <c r="A849" t="s">
        <v>356</v>
      </c>
      <c r="B849" s="1">
        <v>42582</v>
      </c>
      <c r="C849">
        <v>6290</v>
      </c>
      <c r="D849" t="s">
        <v>766</v>
      </c>
      <c r="E849" t="s">
        <v>854</v>
      </c>
      <c r="F849" t="s">
        <v>864</v>
      </c>
      <c r="G849" t="s">
        <v>148</v>
      </c>
      <c r="H849">
        <v>6800001</v>
      </c>
      <c r="I849" t="s">
        <v>445</v>
      </c>
      <c r="J849" t="s">
        <v>378</v>
      </c>
      <c r="K849">
        <v>300</v>
      </c>
      <c r="L849">
        <v>0</v>
      </c>
      <c r="M849">
        <v>35250</v>
      </c>
      <c r="N849">
        <f t="shared" si="8"/>
        <v>0</v>
      </c>
    </row>
    <row r="850" spans="1:14" x14ac:dyDescent="0.25">
      <c r="A850" t="s">
        <v>356</v>
      </c>
      <c r="B850" s="1">
        <v>42582</v>
      </c>
      <c r="C850">
        <v>6290</v>
      </c>
      <c r="D850" t="s">
        <v>766</v>
      </c>
      <c r="E850" t="s">
        <v>854</v>
      </c>
      <c r="F850" t="s">
        <v>865</v>
      </c>
      <c r="G850" t="s">
        <v>148</v>
      </c>
      <c r="H850">
        <v>6800001</v>
      </c>
      <c r="I850" t="s">
        <v>445</v>
      </c>
      <c r="J850" t="s">
        <v>378</v>
      </c>
      <c r="K850">
        <v>280</v>
      </c>
      <c r="L850">
        <v>0</v>
      </c>
      <c r="M850">
        <v>35530</v>
      </c>
      <c r="N850">
        <f t="shared" si="8"/>
        <v>0</v>
      </c>
    </row>
    <row r="851" spans="1:14" x14ac:dyDescent="0.25">
      <c r="A851" t="s">
        <v>356</v>
      </c>
      <c r="B851" s="1">
        <v>42582</v>
      </c>
      <c r="C851">
        <v>6290</v>
      </c>
      <c r="D851" t="s">
        <v>766</v>
      </c>
      <c r="E851" t="s">
        <v>854</v>
      </c>
      <c r="F851" t="s">
        <v>758</v>
      </c>
      <c r="G851" t="s">
        <v>759</v>
      </c>
      <c r="H851">
        <v>4700002</v>
      </c>
      <c r="I851" t="s">
        <v>760</v>
      </c>
      <c r="J851" t="s">
        <v>375</v>
      </c>
      <c r="K851">
        <v>0</v>
      </c>
      <c r="L851">
        <v>10000</v>
      </c>
      <c r="M851">
        <v>25530</v>
      </c>
      <c r="N851">
        <f t="shared" si="8"/>
        <v>0</v>
      </c>
    </row>
    <row r="852" spans="1:14" x14ac:dyDescent="0.25">
      <c r="A852" t="s">
        <v>356</v>
      </c>
      <c r="B852" s="1">
        <v>42582</v>
      </c>
      <c r="C852">
        <v>6290</v>
      </c>
      <c r="D852" t="s">
        <v>766</v>
      </c>
      <c r="E852" t="s">
        <v>854</v>
      </c>
      <c r="F852" t="s">
        <v>866</v>
      </c>
      <c r="G852" t="s">
        <v>450</v>
      </c>
      <c r="H852">
        <v>6500001</v>
      </c>
      <c r="I852" t="s">
        <v>451</v>
      </c>
      <c r="J852" t="s">
        <v>375</v>
      </c>
      <c r="K852">
        <v>200</v>
      </c>
      <c r="L852">
        <v>0</v>
      </c>
      <c r="M852">
        <v>25730</v>
      </c>
      <c r="N852">
        <f t="shared" si="8"/>
        <v>0</v>
      </c>
    </row>
    <row r="853" spans="1:14" x14ac:dyDescent="0.25">
      <c r="A853" t="s">
        <v>356</v>
      </c>
      <c r="B853" s="1">
        <v>42552</v>
      </c>
      <c r="C853">
        <v>6500</v>
      </c>
      <c r="D853" t="s">
        <v>766</v>
      </c>
      <c r="E853" t="s">
        <v>867</v>
      </c>
      <c r="F853" t="s">
        <v>371</v>
      </c>
      <c r="K853">
        <v>0</v>
      </c>
      <c r="L853">
        <v>0</v>
      </c>
      <c r="M853">
        <v>6500</v>
      </c>
      <c r="N853">
        <f t="shared" si="8"/>
        <v>6500</v>
      </c>
    </row>
    <row r="854" spans="1:14" x14ac:dyDescent="0.25">
      <c r="A854" t="s">
        <v>356</v>
      </c>
      <c r="B854" s="1">
        <v>42553</v>
      </c>
      <c r="C854">
        <v>6500</v>
      </c>
      <c r="D854" t="s">
        <v>766</v>
      </c>
      <c r="E854" t="s">
        <v>867</v>
      </c>
      <c r="F854" t="s">
        <v>868</v>
      </c>
      <c r="G854" t="s">
        <v>60</v>
      </c>
      <c r="H854">
        <v>1200039</v>
      </c>
      <c r="I854" t="s">
        <v>666</v>
      </c>
      <c r="J854" t="s">
        <v>524</v>
      </c>
      <c r="K854">
        <v>2250</v>
      </c>
      <c r="L854">
        <v>0</v>
      </c>
      <c r="M854">
        <v>8750</v>
      </c>
      <c r="N854">
        <f t="shared" si="8"/>
        <v>0</v>
      </c>
    </row>
    <row r="855" spans="1:14" x14ac:dyDescent="0.25">
      <c r="A855" t="s">
        <v>356</v>
      </c>
      <c r="B855" s="1">
        <v>42553</v>
      </c>
      <c r="C855">
        <v>6500</v>
      </c>
      <c r="D855" t="s">
        <v>766</v>
      </c>
      <c r="E855" t="s">
        <v>867</v>
      </c>
      <c r="F855" t="s">
        <v>869</v>
      </c>
      <c r="G855" t="s">
        <v>46</v>
      </c>
      <c r="H855">
        <v>1200049</v>
      </c>
      <c r="I855" t="s">
        <v>564</v>
      </c>
      <c r="J855" t="s">
        <v>524</v>
      </c>
      <c r="K855">
        <v>220</v>
      </c>
      <c r="L855">
        <v>0</v>
      </c>
      <c r="M855">
        <v>8970</v>
      </c>
      <c r="N855">
        <f t="shared" si="8"/>
        <v>0</v>
      </c>
    </row>
    <row r="856" spans="1:14" x14ac:dyDescent="0.25">
      <c r="A856" t="s">
        <v>356</v>
      </c>
      <c r="B856" s="1">
        <v>42553</v>
      </c>
      <c r="C856">
        <v>6500</v>
      </c>
      <c r="D856" t="s">
        <v>766</v>
      </c>
      <c r="E856" t="s">
        <v>867</v>
      </c>
      <c r="F856" t="s">
        <v>870</v>
      </c>
      <c r="G856" t="s">
        <v>46</v>
      </c>
      <c r="H856">
        <v>1200049</v>
      </c>
      <c r="I856" t="s">
        <v>564</v>
      </c>
      <c r="J856" t="s">
        <v>524</v>
      </c>
      <c r="K856">
        <v>100</v>
      </c>
      <c r="L856">
        <v>0</v>
      </c>
      <c r="M856">
        <v>9070</v>
      </c>
      <c r="N856">
        <f t="shared" si="8"/>
        <v>0</v>
      </c>
    </row>
    <row r="857" spans="1:14" x14ac:dyDescent="0.25">
      <c r="A857" t="s">
        <v>356</v>
      </c>
      <c r="B857" s="1">
        <v>42556</v>
      </c>
      <c r="C857">
        <v>6500</v>
      </c>
      <c r="D857" t="s">
        <v>766</v>
      </c>
      <c r="E857" t="s">
        <v>867</v>
      </c>
      <c r="F857" t="s">
        <v>573</v>
      </c>
      <c r="G857" t="s">
        <v>46</v>
      </c>
      <c r="H857">
        <v>1200050</v>
      </c>
      <c r="I857" t="s">
        <v>574</v>
      </c>
      <c r="J857" t="s">
        <v>524</v>
      </c>
      <c r="K857">
        <v>300</v>
      </c>
      <c r="L857">
        <v>0</v>
      </c>
      <c r="M857">
        <v>9370</v>
      </c>
      <c r="N857">
        <f t="shared" si="8"/>
        <v>0</v>
      </c>
    </row>
    <row r="858" spans="1:14" x14ac:dyDescent="0.25">
      <c r="A858" t="s">
        <v>356</v>
      </c>
      <c r="B858" s="1">
        <v>42556</v>
      </c>
      <c r="C858">
        <v>6500</v>
      </c>
      <c r="D858" t="s">
        <v>766</v>
      </c>
      <c r="E858" t="s">
        <v>867</v>
      </c>
      <c r="F858" t="s">
        <v>871</v>
      </c>
      <c r="G858" t="s">
        <v>68</v>
      </c>
      <c r="H858">
        <v>1200030</v>
      </c>
      <c r="I858" t="s">
        <v>674</v>
      </c>
      <c r="J858" t="s">
        <v>524</v>
      </c>
      <c r="K858">
        <v>150</v>
      </c>
      <c r="L858">
        <v>0</v>
      </c>
      <c r="M858">
        <v>9520</v>
      </c>
      <c r="N858">
        <f t="shared" si="8"/>
        <v>0</v>
      </c>
    </row>
    <row r="859" spans="1:14" x14ac:dyDescent="0.25">
      <c r="A859" t="s">
        <v>356</v>
      </c>
      <c r="B859" s="1">
        <v>42557</v>
      </c>
      <c r="C859">
        <v>6500</v>
      </c>
      <c r="D859" t="s">
        <v>766</v>
      </c>
      <c r="E859" t="s">
        <v>867</v>
      </c>
      <c r="F859" t="s">
        <v>681</v>
      </c>
      <c r="G859" t="s">
        <v>60</v>
      </c>
      <c r="H859">
        <v>1200041</v>
      </c>
      <c r="I859" t="s">
        <v>682</v>
      </c>
      <c r="J859" t="s">
        <v>524</v>
      </c>
      <c r="K859">
        <v>350</v>
      </c>
      <c r="L859">
        <v>0</v>
      </c>
      <c r="M859">
        <v>9870</v>
      </c>
      <c r="N859">
        <f t="shared" si="8"/>
        <v>0</v>
      </c>
    </row>
    <row r="860" spans="1:14" x14ac:dyDescent="0.25">
      <c r="A860" t="s">
        <v>356</v>
      </c>
      <c r="B860" s="1">
        <v>42561</v>
      </c>
      <c r="C860">
        <v>6500</v>
      </c>
      <c r="D860" t="s">
        <v>766</v>
      </c>
      <c r="E860" t="s">
        <v>867</v>
      </c>
      <c r="F860" t="s">
        <v>569</v>
      </c>
      <c r="G860" t="s">
        <v>74</v>
      </c>
      <c r="H860">
        <v>1200036</v>
      </c>
      <c r="I860" t="s">
        <v>577</v>
      </c>
      <c r="J860" t="s">
        <v>524</v>
      </c>
      <c r="K860">
        <v>850</v>
      </c>
      <c r="L860">
        <v>0</v>
      </c>
      <c r="M860">
        <v>10720</v>
      </c>
      <c r="N860">
        <f t="shared" si="8"/>
        <v>0</v>
      </c>
    </row>
    <row r="861" spans="1:14" x14ac:dyDescent="0.25">
      <c r="A861" t="s">
        <v>356</v>
      </c>
      <c r="B861" s="1">
        <v>42566</v>
      </c>
      <c r="C861">
        <v>6500</v>
      </c>
      <c r="D861" t="s">
        <v>766</v>
      </c>
      <c r="E861" t="s">
        <v>867</v>
      </c>
      <c r="F861" t="s">
        <v>689</v>
      </c>
      <c r="G861" t="s">
        <v>68</v>
      </c>
      <c r="H861">
        <v>1200031</v>
      </c>
      <c r="I861" t="s">
        <v>690</v>
      </c>
      <c r="J861" t="s">
        <v>524</v>
      </c>
      <c r="K861">
        <v>350</v>
      </c>
      <c r="L861">
        <v>0</v>
      </c>
      <c r="M861">
        <v>11070</v>
      </c>
      <c r="N861">
        <f t="shared" si="8"/>
        <v>0</v>
      </c>
    </row>
    <row r="862" spans="1:14" x14ac:dyDescent="0.25">
      <c r="A862" t="s">
        <v>356</v>
      </c>
      <c r="B862" s="1">
        <v>42566</v>
      </c>
      <c r="C862">
        <v>6500</v>
      </c>
      <c r="D862" t="s">
        <v>766</v>
      </c>
      <c r="E862" t="s">
        <v>867</v>
      </c>
      <c r="F862" t="s">
        <v>872</v>
      </c>
      <c r="G862" t="s">
        <v>106</v>
      </c>
      <c r="H862">
        <v>1200019</v>
      </c>
      <c r="I862" t="s">
        <v>583</v>
      </c>
      <c r="J862" t="s">
        <v>524</v>
      </c>
      <c r="K862">
        <v>3500</v>
      </c>
      <c r="L862">
        <v>0</v>
      </c>
      <c r="M862">
        <v>14570</v>
      </c>
      <c r="N862">
        <f t="shared" si="8"/>
        <v>0</v>
      </c>
    </row>
    <row r="863" spans="1:14" x14ac:dyDescent="0.25">
      <c r="A863" t="s">
        <v>356</v>
      </c>
      <c r="B863" s="1">
        <v>42567</v>
      </c>
      <c r="C863">
        <v>6500</v>
      </c>
      <c r="D863" t="s">
        <v>766</v>
      </c>
      <c r="E863" t="s">
        <v>867</v>
      </c>
      <c r="F863" t="s">
        <v>596</v>
      </c>
      <c r="G863" t="s">
        <v>101</v>
      </c>
      <c r="H863">
        <v>1200015</v>
      </c>
      <c r="I863" t="s">
        <v>597</v>
      </c>
      <c r="J863" t="s">
        <v>524</v>
      </c>
      <c r="K863">
        <v>1200</v>
      </c>
      <c r="L863">
        <v>0</v>
      </c>
      <c r="M863">
        <v>15770</v>
      </c>
      <c r="N863">
        <f t="shared" si="8"/>
        <v>0</v>
      </c>
    </row>
    <row r="864" spans="1:14" x14ac:dyDescent="0.25">
      <c r="A864" t="s">
        <v>356</v>
      </c>
      <c r="B864" s="1">
        <v>42571</v>
      </c>
      <c r="C864">
        <v>6500</v>
      </c>
      <c r="D864" t="s">
        <v>766</v>
      </c>
      <c r="E864" t="s">
        <v>867</v>
      </c>
      <c r="F864" t="s">
        <v>873</v>
      </c>
      <c r="G864" t="s">
        <v>106</v>
      </c>
      <c r="H864">
        <v>1200020</v>
      </c>
      <c r="I864" t="s">
        <v>603</v>
      </c>
      <c r="J864" t="s">
        <v>524</v>
      </c>
      <c r="K864">
        <v>1000</v>
      </c>
      <c r="L864">
        <v>0</v>
      </c>
      <c r="M864">
        <v>16770</v>
      </c>
      <c r="N864">
        <f t="shared" si="8"/>
        <v>0</v>
      </c>
    </row>
    <row r="865" spans="1:14" x14ac:dyDescent="0.25">
      <c r="A865" t="s">
        <v>356</v>
      </c>
      <c r="B865" s="1">
        <v>42571</v>
      </c>
      <c r="C865">
        <v>6500</v>
      </c>
      <c r="D865" t="s">
        <v>766</v>
      </c>
      <c r="E865" t="s">
        <v>867</v>
      </c>
      <c r="F865" t="s">
        <v>874</v>
      </c>
      <c r="G865" t="s">
        <v>60</v>
      </c>
      <c r="H865">
        <v>1200043</v>
      </c>
      <c r="I865" t="s">
        <v>701</v>
      </c>
      <c r="J865" t="s">
        <v>524</v>
      </c>
      <c r="K865">
        <v>1000</v>
      </c>
      <c r="L865">
        <v>0</v>
      </c>
      <c r="M865">
        <v>17770</v>
      </c>
      <c r="N865">
        <f t="shared" si="8"/>
        <v>0</v>
      </c>
    </row>
    <row r="866" spans="1:14" x14ac:dyDescent="0.25">
      <c r="A866" t="s">
        <v>356</v>
      </c>
      <c r="B866" s="1">
        <v>42571</v>
      </c>
      <c r="C866">
        <v>6500</v>
      </c>
      <c r="D866" t="s">
        <v>766</v>
      </c>
      <c r="E866" t="s">
        <v>867</v>
      </c>
      <c r="F866" t="s">
        <v>704</v>
      </c>
      <c r="G866" t="s">
        <v>46</v>
      </c>
      <c r="H866">
        <v>1200051</v>
      </c>
      <c r="I866" t="s">
        <v>705</v>
      </c>
      <c r="J866" t="s">
        <v>524</v>
      </c>
      <c r="K866">
        <v>300</v>
      </c>
      <c r="L866">
        <v>0</v>
      </c>
      <c r="M866">
        <v>18070</v>
      </c>
      <c r="N866">
        <f t="shared" si="8"/>
        <v>0</v>
      </c>
    </row>
    <row r="867" spans="1:14" x14ac:dyDescent="0.25">
      <c r="A867" t="s">
        <v>356</v>
      </c>
      <c r="B867" s="1">
        <v>42571</v>
      </c>
      <c r="C867">
        <v>6500</v>
      </c>
      <c r="D867" t="s">
        <v>766</v>
      </c>
      <c r="E867" t="s">
        <v>867</v>
      </c>
      <c r="F867" t="s">
        <v>875</v>
      </c>
      <c r="G867" t="s">
        <v>68</v>
      </c>
      <c r="H867">
        <v>1300008</v>
      </c>
      <c r="I867" t="s">
        <v>386</v>
      </c>
      <c r="J867" t="s">
        <v>378</v>
      </c>
      <c r="K867">
        <v>250</v>
      </c>
      <c r="L867">
        <v>0</v>
      </c>
      <c r="M867">
        <v>18320</v>
      </c>
      <c r="N867">
        <f t="shared" si="8"/>
        <v>0</v>
      </c>
    </row>
    <row r="868" spans="1:14" x14ac:dyDescent="0.25">
      <c r="A868" t="s">
        <v>356</v>
      </c>
      <c r="B868" s="1">
        <v>42571</v>
      </c>
      <c r="C868">
        <v>6500</v>
      </c>
      <c r="D868" t="s">
        <v>766</v>
      </c>
      <c r="E868" t="s">
        <v>867</v>
      </c>
      <c r="F868" t="s">
        <v>876</v>
      </c>
      <c r="G868" t="s">
        <v>68</v>
      </c>
      <c r="H868">
        <v>1300008</v>
      </c>
      <c r="I868" t="s">
        <v>386</v>
      </c>
      <c r="J868" t="s">
        <v>378</v>
      </c>
      <c r="K868">
        <v>150</v>
      </c>
      <c r="L868">
        <v>0</v>
      </c>
      <c r="M868">
        <v>18470</v>
      </c>
      <c r="N868">
        <f t="shared" si="8"/>
        <v>0</v>
      </c>
    </row>
    <row r="869" spans="1:14" x14ac:dyDescent="0.25">
      <c r="A869" t="s">
        <v>356</v>
      </c>
      <c r="B869" s="1">
        <v>42574</v>
      </c>
      <c r="C869">
        <v>6500</v>
      </c>
      <c r="D869" t="s">
        <v>766</v>
      </c>
      <c r="E869" t="s">
        <v>867</v>
      </c>
      <c r="F869" t="s">
        <v>877</v>
      </c>
      <c r="G869" t="s">
        <v>60</v>
      </c>
      <c r="H869">
        <v>1200005</v>
      </c>
      <c r="I869" t="s">
        <v>709</v>
      </c>
      <c r="J869" t="s">
        <v>524</v>
      </c>
      <c r="K869">
        <v>280</v>
      </c>
      <c r="L869">
        <v>0</v>
      </c>
      <c r="M869">
        <v>18750</v>
      </c>
      <c r="N869">
        <f t="shared" si="8"/>
        <v>0</v>
      </c>
    </row>
    <row r="870" spans="1:14" x14ac:dyDescent="0.25">
      <c r="A870" t="s">
        <v>356</v>
      </c>
      <c r="B870" s="1">
        <v>42576</v>
      </c>
      <c r="C870">
        <v>6500</v>
      </c>
      <c r="D870" t="s">
        <v>766</v>
      </c>
      <c r="E870" t="s">
        <v>867</v>
      </c>
      <c r="F870" t="s">
        <v>710</v>
      </c>
      <c r="G870" t="s">
        <v>68</v>
      </c>
      <c r="H870">
        <v>1200032</v>
      </c>
      <c r="I870" t="s">
        <v>711</v>
      </c>
      <c r="J870" t="s">
        <v>590</v>
      </c>
      <c r="K870">
        <v>0</v>
      </c>
      <c r="L870">
        <v>50</v>
      </c>
      <c r="M870">
        <v>18700</v>
      </c>
      <c r="N870">
        <f t="shared" si="8"/>
        <v>0</v>
      </c>
    </row>
    <row r="871" spans="1:14" x14ac:dyDescent="0.25">
      <c r="A871" t="s">
        <v>356</v>
      </c>
      <c r="B871" s="1">
        <v>42576</v>
      </c>
      <c r="C871">
        <v>6500</v>
      </c>
      <c r="D871" t="s">
        <v>766</v>
      </c>
      <c r="E871" t="s">
        <v>867</v>
      </c>
      <c r="F871" t="s">
        <v>609</v>
      </c>
      <c r="G871" t="s">
        <v>41</v>
      </c>
      <c r="H871">
        <v>1200058</v>
      </c>
      <c r="I871" t="s">
        <v>610</v>
      </c>
      <c r="J871" t="s">
        <v>524</v>
      </c>
      <c r="K871">
        <v>150</v>
      </c>
      <c r="L871">
        <v>0</v>
      </c>
      <c r="M871">
        <v>18850</v>
      </c>
      <c r="N871">
        <f t="shared" si="8"/>
        <v>0</v>
      </c>
    </row>
    <row r="872" spans="1:14" x14ac:dyDescent="0.25">
      <c r="A872" t="s">
        <v>356</v>
      </c>
      <c r="B872" s="1">
        <v>42579</v>
      </c>
      <c r="C872">
        <v>6500</v>
      </c>
      <c r="D872" t="s">
        <v>766</v>
      </c>
      <c r="E872" t="s">
        <v>867</v>
      </c>
      <c r="F872" t="s">
        <v>613</v>
      </c>
      <c r="G872" t="s">
        <v>46</v>
      </c>
      <c r="H872">
        <v>1200053</v>
      </c>
      <c r="I872" t="s">
        <v>614</v>
      </c>
      <c r="J872" t="s">
        <v>524</v>
      </c>
      <c r="K872">
        <v>100</v>
      </c>
      <c r="L872">
        <v>0</v>
      </c>
      <c r="M872">
        <v>18950</v>
      </c>
      <c r="N872">
        <f t="shared" si="8"/>
        <v>0</v>
      </c>
    </row>
    <row r="873" spans="1:14" x14ac:dyDescent="0.25">
      <c r="A873" t="s">
        <v>356</v>
      </c>
      <c r="B873" s="1">
        <v>42581</v>
      </c>
      <c r="C873">
        <v>6500</v>
      </c>
      <c r="D873" t="s">
        <v>766</v>
      </c>
      <c r="E873" t="s">
        <v>867</v>
      </c>
      <c r="F873" t="s">
        <v>730</v>
      </c>
      <c r="G873" t="s">
        <v>106</v>
      </c>
      <c r="H873">
        <v>1200021</v>
      </c>
      <c r="I873" t="s">
        <v>731</v>
      </c>
      <c r="J873" t="s">
        <v>590</v>
      </c>
      <c r="K873">
        <v>0</v>
      </c>
      <c r="L873">
        <v>500</v>
      </c>
      <c r="M873">
        <v>18450</v>
      </c>
      <c r="N873">
        <f t="shared" si="8"/>
        <v>0</v>
      </c>
    </row>
    <row r="874" spans="1:14" x14ac:dyDescent="0.25">
      <c r="A874" t="s">
        <v>356</v>
      </c>
      <c r="B874" s="1">
        <v>42581</v>
      </c>
      <c r="C874">
        <v>6500</v>
      </c>
      <c r="D874" t="s">
        <v>766</v>
      </c>
      <c r="E874" t="s">
        <v>867</v>
      </c>
      <c r="F874" t="s">
        <v>639</v>
      </c>
      <c r="G874" t="s">
        <v>106</v>
      </c>
      <c r="H874">
        <v>1200022</v>
      </c>
      <c r="I874" t="s">
        <v>640</v>
      </c>
      <c r="J874" t="s">
        <v>524</v>
      </c>
      <c r="K874">
        <v>2500</v>
      </c>
      <c r="L874">
        <v>0</v>
      </c>
      <c r="M874">
        <v>20950</v>
      </c>
      <c r="N874">
        <f t="shared" si="8"/>
        <v>0</v>
      </c>
    </row>
    <row r="875" spans="1:14" x14ac:dyDescent="0.25">
      <c r="A875" t="s">
        <v>356</v>
      </c>
      <c r="B875" s="1">
        <v>42581</v>
      </c>
      <c r="C875">
        <v>6500</v>
      </c>
      <c r="D875" t="s">
        <v>766</v>
      </c>
      <c r="E875" t="s">
        <v>867</v>
      </c>
      <c r="F875" t="s">
        <v>630</v>
      </c>
      <c r="G875" t="s">
        <v>46</v>
      </c>
      <c r="H875">
        <v>1200052</v>
      </c>
      <c r="I875" t="s">
        <v>631</v>
      </c>
      <c r="J875" t="s">
        <v>524</v>
      </c>
      <c r="K875">
        <v>75</v>
      </c>
      <c r="L875">
        <v>0</v>
      </c>
      <c r="M875">
        <v>21025</v>
      </c>
      <c r="N875">
        <f t="shared" si="8"/>
        <v>0</v>
      </c>
    </row>
    <row r="876" spans="1:14" x14ac:dyDescent="0.25">
      <c r="A876" t="s">
        <v>356</v>
      </c>
      <c r="B876" s="1">
        <v>42581</v>
      </c>
      <c r="C876">
        <v>6500</v>
      </c>
      <c r="D876" t="s">
        <v>766</v>
      </c>
      <c r="E876" t="s">
        <v>867</v>
      </c>
      <c r="F876" t="s">
        <v>728</v>
      </c>
      <c r="G876" t="s">
        <v>68</v>
      </c>
      <c r="H876">
        <v>1200033</v>
      </c>
      <c r="I876" t="s">
        <v>729</v>
      </c>
      <c r="J876" t="s">
        <v>524</v>
      </c>
      <c r="K876">
        <v>600</v>
      </c>
      <c r="L876">
        <v>0</v>
      </c>
      <c r="M876">
        <v>21625</v>
      </c>
      <c r="N876">
        <f t="shared" si="8"/>
        <v>0</v>
      </c>
    </row>
    <row r="877" spans="1:14" x14ac:dyDescent="0.25">
      <c r="A877" t="s">
        <v>356</v>
      </c>
      <c r="B877" s="1">
        <v>42582</v>
      </c>
      <c r="C877">
        <v>6500</v>
      </c>
      <c r="D877" t="s">
        <v>766</v>
      </c>
      <c r="E877" t="s">
        <v>867</v>
      </c>
      <c r="F877" t="s">
        <v>878</v>
      </c>
      <c r="G877" t="s">
        <v>106</v>
      </c>
      <c r="H877">
        <v>1200023</v>
      </c>
      <c r="I877" t="s">
        <v>735</v>
      </c>
      <c r="J877" t="s">
        <v>524</v>
      </c>
      <c r="K877">
        <v>3300</v>
      </c>
      <c r="L877">
        <v>0</v>
      </c>
      <c r="M877">
        <v>24925</v>
      </c>
      <c r="N877">
        <f t="shared" si="8"/>
        <v>0</v>
      </c>
    </row>
    <row r="878" spans="1:14" x14ac:dyDescent="0.25">
      <c r="A878" t="s">
        <v>356</v>
      </c>
      <c r="B878" s="1">
        <v>42582</v>
      </c>
      <c r="C878">
        <v>6500</v>
      </c>
      <c r="D878" t="s">
        <v>766</v>
      </c>
      <c r="E878" t="s">
        <v>867</v>
      </c>
      <c r="F878" t="s">
        <v>879</v>
      </c>
      <c r="G878" t="s">
        <v>214</v>
      </c>
      <c r="H878">
        <v>4600001</v>
      </c>
      <c r="I878" t="s">
        <v>435</v>
      </c>
      <c r="J878" t="s">
        <v>378</v>
      </c>
      <c r="K878">
        <v>800</v>
      </c>
      <c r="L878">
        <v>0</v>
      </c>
      <c r="M878">
        <v>25725</v>
      </c>
      <c r="N878">
        <f t="shared" si="8"/>
        <v>0</v>
      </c>
    </row>
    <row r="879" spans="1:14" x14ac:dyDescent="0.25">
      <c r="A879" t="s">
        <v>356</v>
      </c>
      <c r="B879" s="1">
        <v>42552</v>
      </c>
      <c r="C879">
        <v>6520</v>
      </c>
      <c r="D879" t="s">
        <v>766</v>
      </c>
      <c r="E879" t="s">
        <v>880</v>
      </c>
      <c r="F879" t="s">
        <v>371</v>
      </c>
      <c r="K879">
        <v>0</v>
      </c>
      <c r="L879">
        <v>0</v>
      </c>
      <c r="M879">
        <v>2000</v>
      </c>
      <c r="N879">
        <f t="shared" si="8"/>
        <v>2000</v>
      </c>
    </row>
    <row r="880" spans="1:14" x14ac:dyDescent="0.25">
      <c r="A880" t="s">
        <v>356</v>
      </c>
      <c r="B880" s="1">
        <v>42554</v>
      </c>
      <c r="C880">
        <v>6520</v>
      </c>
      <c r="D880" t="s">
        <v>766</v>
      </c>
      <c r="E880" t="s">
        <v>880</v>
      </c>
      <c r="F880" t="s">
        <v>569</v>
      </c>
      <c r="G880" t="s">
        <v>74</v>
      </c>
      <c r="H880">
        <v>1200034</v>
      </c>
      <c r="I880" t="s">
        <v>570</v>
      </c>
      <c r="J880" t="s">
        <v>524</v>
      </c>
      <c r="K880">
        <v>350</v>
      </c>
      <c r="L880">
        <v>0</v>
      </c>
      <c r="M880">
        <v>2350</v>
      </c>
      <c r="N880">
        <f t="shared" si="8"/>
        <v>0</v>
      </c>
    </row>
    <row r="881" spans="1:14" x14ac:dyDescent="0.25">
      <c r="A881" t="s">
        <v>356</v>
      </c>
      <c r="B881" s="1">
        <v>42565</v>
      </c>
      <c r="C881">
        <v>6520</v>
      </c>
      <c r="D881" t="s">
        <v>766</v>
      </c>
      <c r="E881" t="s">
        <v>880</v>
      </c>
      <c r="F881" t="s">
        <v>881</v>
      </c>
      <c r="G881" t="s">
        <v>74</v>
      </c>
      <c r="H881">
        <v>1200001</v>
      </c>
      <c r="I881" t="s">
        <v>581</v>
      </c>
      <c r="J881" t="s">
        <v>524</v>
      </c>
      <c r="K881">
        <v>900</v>
      </c>
      <c r="L881">
        <v>0</v>
      </c>
      <c r="M881">
        <v>3250</v>
      </c>
      <c r="N881">
        <f t="shared" si="8"/>
        <v>0</v>
      </c>
    </row>
    <row r="882" spans="1:14" x14ac:dyDescent="0.25">
      <c r="A882" t="s">
        <v>356</v>
      </c>
      <c r="B882" s="1">
        <v>42565</v>
      </c>
      <c r="C882">
        <v>6520</v>
      </c>
      <c r="D882" t="s">
        <v>766</v>
      </c>
      <c r="E882" t="s">
        <v>880</v>
      </c>
      <c r="F882" t="s">
        <v>882</v>
      </c>
      <c r="G882" t="s">
        <v>74</v>
      </c>
      <c r="H882">
        <v>1200002</v>
      </c>
      <c r="I882" t="s">
        <v>686</v>
      </c>
      <c r="J882" t="s">
        <v>524</v>
      </c>
      <c r="K882">
        <v>600</v>
      </c>
      <c r="L882">
        <v>0</v>
      </c>
      <c r="M882">
        <v>3850</v>
      </c>
      <c r="N882">
        <f t="shared" si="8"/>
        <v>0</v>
      </c>
    </row>
    <row r="883" spans="1:14" x14ac:dyDescent="0.25">
      <c r="A883" t="s">
        <v>356</v>
      </c>
      <c r="B883" s="1">
        <v>42581</v>
      </c>
      <c r="C883">
        <v>6520</v>
      </c>
      <c r="D883" t="s">
        <v>766</v>
      </c>
      <c r="E883" t="s">
        <v>880</v>
      </c>
      <c r="F883" t="s">
        <v>569</v>
      </c>
      <c r="G883" t="s">
        <v>74</v>
      </c>
      <c r="H883">
        <v>1200038</v>
      </c>
      <c r="I883" t="s">
        <v>632</v>
      </c>
      <c r="J883" t="s">
        <v>524</v>
      </c>
      <c r="K883">
        <v>450</v>
      </c>
      <c r="L883">
        <v>0</v>
      </c>
      <c r="M883">
        <v>4300</v>
      </c>
      <c r="N883">
        <f t="shared" si="8"/>
        <v>0</v>
      </c>
    </row>
    <row r="884" spans="1:14" x14ac:dyDescent="0.25">
      <c r="A884" t="s">
        <v>356</v>
      </c>
      <c r="B884" s="1">
        <v>42581</v>
      </c>
      <c r="C884">
        <v>6520</v>
      </c>
      <c r="D884" t="s">
        <v>766</v>
      </c>
      <c r="E884" t="s">
        <v>880</v>
      </c>
      <c r="F884" t="s">
        <v>883</v>
      </c>
      <c r="G884" t="s">
        <v>74</v>
      </c>
      <c r="H884">
        <v>1200037</v>
      </c>
      <c r="I884" t="s">
        <v>638</v>
      </c>
      <c r="J884" t="s">
        <v>590</v>
      </c>
      <c r="K884">
        <v>0</v>
      </c>
      <c r="L884">
        <v>50</v>
      </c>
      <c r="M884">
        <v>4250</v>
      </c>
      <c r="N884">
        <f t="shared" si="8"/>
        <v>0</v>
      </c>
    </row>
    <row r="885" spans="1:14" x14ac:dyDescent="0.25">
      <c r="A885" t="s">
        <v>356</v>
      </c>
      <c r="B885" s="1">
        <v>42552</v>
      </c>
      <c r="C885">
        <v>6540</v>
      </c>
      <c r="D885" t="s">
        <v>766</v>
      </c>
      <c r="E885" t="s">
        <v>884</v>
      </c>
      <c r="F885" t="s">
        <v>371</v>
      </c>
      <c r="K885">
        <v>0</v>
      </c>
      <c r="L885">
        <v>0</v>
      </c>
      <c r="M885">
        <v>5500</v>
      </c>
      <c r="N885">
        <f t="shared" si="8"/>
        <v>5500</v>
      </c>
    </row>
    <row r="886" spans="1:14" x14ac:dyDescent="0.25">
      <c r="A886" t="s">
        <v>356</v>
      </c>
      <c r="B886" s="1">
        <v>42581</v>
      </c>
      <c r="C886">
        <v>6540</v>
      </c>
      <c r="D886" t="s">
        <v>766</v>
      </c>
      <c r="E886" t="s">
        <v>884</v>
      </c>
      <c r="F886" t="s">
        <v>885</v>
      </c>
      <c r="G886" t="s">
        <v>194</v>
      </c>
      <c r="H886">
        <v>1300001</v>
      </c>
      <c r="I886" t="s">
        <v>401</v>
      </c>
      <c r="J886" t="s">
        <v>378</v>
      </c>
      <c r="K886">
        <v>200</v>
      </c>
      <c r="L886">
        <v>0</v>
      </c>
      <c r="M886">
        <v>5700</v>
      </c>
      <c r="N886">
        <f t="shared" si="8"/>
        <v>0</v>
      </c>
    </row>
    <row r="887" spans="1:14" x14ac:dyDescent="0.25">
      <c r="A887" t="s">
        <v>356</v>
      </c>
      <c r="B887" s="1">
        <v>42581</v>
      </c>
      <c r="C887">
        <v>6540</v>
      </c>
      <c r="D887" t="s">
        <v>766</v>
      </c>
      <c r="E887" t="s">
        <v>884</v>
      </c>
      <c r="F887" t="s">
        <v>886</v>
      </c>
      <c r="G887" t="s">
        <v>194</v>
      </c>
      <c r="H887">
        <v>1300001</v>
      </c>
      <c r="I887" t="s">
        <v>401</v>
      </c>
      <c r="J887" t="s">
        <v>378</v>
      </c>
      <c r="K887">
        <v>50</v>
      </c>
      <c r="L887">
        <v>0</v>
      </c>
      <c r="M887">
        <v>5750</v>
      </c>
      <c r="N887">
        <f t="shared" si="8"/>
        <v>0</v>
      </c>
    </row>
    <row r="888" spans="1:14" x14ac:dyDescent="0.25">
      <c r="A888" t="s">
        <v>356</v>
      </c>
      <c r="B888" s="1">
        <v>42581</v>
      </c>
      <c r="C888">
        <v>6540</v>
      </c>
      <c r="D888" t="s">
        <v>766</v>
      </c>
      <c r="E888" t="s">
        <v>884</v>
      </c>
      <c r="F888" t="s">
        <v>887</v>
      </c>
      <c r="G888" t="s">
        <v>203</v>
      </c>
      <c r="H888">
        <v>1300002</v>
      </c>
      <c r="I888" t="s">
        <v>402</v>
      </c>
      <c r="J888" t="s">
        <v>378</v>
      </c>
      <c r="K888">
        <v>1500</v>
      </c>
      <c r="L888">
        <v>0</v>
      </c>
      <c r="M888">
        <v>7250</v>
      </c>
      <c r="N888">
        <f t="shared" si="8"/>
        <v>0</v>
      </c>
    </row>
    <row r="889" spans="1:14" x14ac:dyDescent="0.25">
      <c r="A889" t="s">
        <v>356</v>
      </c>
      <c r="B889" s="1">
        <v>42582</v>
      </c>
      <c r="C889">
        <v>6540</v>
      </c>
      <c r="D889" t="s">
        <v>766</v>
      </c>
      <c r="E889" t="s">
        <v>884</v>
      </c>
      <c r="F889" t="s">
        <v>888</v>
      </c>
      <c r="G889" t="s">
        <v>214</v>
      </c>
      <c r="H889">
        <v>4600002</v>
      </c>
      <c r="I889" t="s">
        <v>436</v>
      </c>
      <c r="J889" t="s">
        <v>378</v>
      </c>
      <c r="K889">
        <v>3000</v>
      </c>
      <c r="L889">
        <v>0</v>
      </c>
      <c r="M889">
        <v>10250</v>
      </c>
      <c r="N889">
        <f t="shared" ref="N889:N952" si="9">IF(F889="OPENING BALANCE",M889,0)</f>
        <v>0</v>
      </c>
    </row>
    <row r="890" spans="1:14" x14ac:dyDescent="0.25">
      <c r="A890" t="s">
        <v>356</v>
      </c>
      <c r="B890" s="1">
        <v>42582</v>
      </c>
      <c r="C890">
        <v>6540</v>
      </c>
      <c r="D890" t="s">
        <v>766</v>
      </c>
      <c r="E890" t="s">
        <v>884</v>
      </c>
      <c r="F890" t="s">
        <v>889</v>
      </c>
      <c r="G890" t="s">
        <v>148</v>
      </c>
      <c r="H890">
        <v>6800001</v>
      </c>
      <c r="I890" t="s">
        <v>445</v>
      </c>
      <c r="J890" t="s">
        <v>378</v>
      </c>
      <c r="K890">
        <v>400</v>
      </c>
      <c r="L890">
        <v>0</v>
      </c>
      <c r="M890">
        <v>10650</v>
      </c>
      <c r="N890">
        <f t="shared" si="9"/>
        <v>0</v>
      </c>
    </row>
    <row r="891" spans="1:14" x14ac:dyDescent="0.25">
      <c r="A891" t="s">
        <v>356</v>
      </c>
      <c r="B891" s="1">
        <v>42582</v>
      </c>
      <c r="C891">
        <v>6540</v>
      </c>
      <c r="D891" t="s">
        <v>766</v>
      </c>
      <c r="E891" t="s">
        <v>884</v>
      </c>
      <c r="F891" t="s">
        <v>890</v>
      </c>
      <c r="G891" t="s">
        <v>148</v>
      </c>
      <c r="H891">
        <v>6800001</v>
      </c>
      <c r="I891" t="s">
        <v>445</v>
      </c>
      <c r="J891" t="s">
        <v>378</v>
      </c>
      <c r="K891">
        <v>100</v>
      </c>
      <c r="L891">
        <v>0</v>
      </c>
      <c r="M891">
        <v>10750</v>
      </c>
      <c r="N891">
        <f t="shared" si="9"/>
        <v>0</v>
      </c>
    </row>
    <row r="892" spans="1:14" x14ac:dyDescent="0.25">
      <c r="A892" t="s">
        <v>356</v>
      </c>
      <c r="B892" s="1">
        <v>42582</v>
      </c>
      <c r="C892">
        <v>6540</v>
      </c>
      <c r="D892" t="s">
        <v>766</v>
      </c>
      <c r="E892" t="s">
        <v>884</v>
      </c>
      <c r="F892" t="s">
        <v>891</v>
      </c>
      <c r="G892" t="s">
        <v>373</v>
      </c>
      <c r="H892">
        <v>500002</v>
      </c>
      <c r="I892" t="s">
        <v>374</v>
      </c>
      <c r="J892" t="s">
        <v>375</v>
      </c>
      <c r="K892">
        <v>100</v>
      </c>
      <c r="L892">
        <v>0</v>
      </c>
      <c r="M892">
        <v>10850</v>
      </c>
      <c r="N892">
        <f t="shared" si="9"/>
        <v>0</v>
      </c>
    </row>
    <row r="893" spans="1:14" x14ac:dyDescent="0.25">
      <c r="A893" t="s">
        <v>356</v>
      </c>
      <c r="B893" s="1">
        <v>42582</v>
      </c>
      <c r="C893">
        <v>6540</v>
      </c>
      <c r="D893" t="s">
        <v>766</v>
      </c>
      <c r="E893" t="s">
        <v>884</v>
      </c>
      <c r="F893" t="s">
        <v>758</v>
      </c>
      <c r="G893" t="s">
        <v>759</v>
      </c>
      <c r="H893">
        <v>4700002</v>
      </c>
      <c r="I893" t="s">
        <v>760</v>
      </c>
      <c r="J893" t="s">
        <v>375</v>
      </c>
      <c r="K893">
        <v>3000</v>
      </c>
      <c r="L893">
        <v>0</v>
      </c>
      <c r="M893">
        <v>13850</v>
      </c>
      <c r="N893">
        <f t="shared" si="9"/>
        <v>0</v>
      </c>
    </row>
    <row r="894" spans="1:14" x14ac:dyDescent="0.25">
      <c r="A894" t="s">
        <v>356</v>
      </c>
      <c r="B894" s="1">
        <v>42582</v>
      </c>
      <c r="C894">
        <v>6540</v>
      </c>
      <c r="D894" t="s">
        <v>766</v>
      </c>
      <c r="E894" t="s">
        <v>884</v>
      </c>
      <c r="F894" t="s">
        <v>892</v>
      </c>
      <c r="G894" t="s">
        <v>450</v>
      </c>
      <c r="H894">
        <v>6500001</v>
      </c>
      <c r="I894" t="s">
        <v>451</v>
      </c>
      <c r="J894" t="s">
        <v>375</v>
      </c>
      <c r="K894">
        <v>8000</v>
      </c>
      <c r="L894">
        <v>0</v>
      </c>
      <c r="M894">
        <v>21850</v>
      </c>
      <c r="N894">
        <f t="shared" si="9"/>
        <v>0</v>
      </c>
    </row>
    <row r="895" spans="1:14" x14ac:dyDescent="0.25">
      <c r="A895" t="s">
        <v>356</v>
      </c>
      <c r="B895" s="1">
        <v>42552</v>
      </c>
      <c r="C895">
        <v>6550</v>
      </c>
      <c r="D895" t="s">
        <v>766</v>
      </c>
      <c r="E895" t="s">
        <v>893</v>
      </c>
      <c r="F895" t="s">
        <v>371</v>
      </c>
      <c r="K895">
        <v>0</v>
      </c>
      <c r="L895">
        <v>0</v>
      </c>
      <c r="M895">
        <v>0</v>
      </c>
      <c r="N895">
        <f t="shared" si="9"/>
        <v>0</v>
      </c>
    </row>
    <row r="896" spans="1:14" x14ac:dyDescent="0.25">
      <c r="A896" t="s">
        <v>356</v>
      </c>
      <c r="B896" s="1">
        <v>42552</v>
      </c>
      <c r="C896">
        <v>6560</v>
      </c>
      <c r="D896" t="s">
        <v>766</v>
      </c>
      <c r="E896" t="s">
        <v>894</v>
      </c>
      <c r="F896" t="s">
        <v>371</v>
      </c>
      <c r="K896">
        <v>0</v>
      </c>
      <c r="L896">
        <v>0</v>
      </c>
      <c r="M896">
        <v>0</v>
      </c>
      <c r="N896">
        <f t="shared" si="9"/>
        <v>0</v>
      </c>
    </row>
    <row r="897" spans="1:14" x14ac:dyDescent="0.25">
      <c r="A897" t="s">
        <v>356</v>
      </c>
      <c r="B897" s="1">
        <v>42581</v>
      </c>
      <c r="C897">
        <v>6560</v>
      </c>
      <c r="D897" t="s">
        <v>766</v>
      </c>
      <c r="E897" t="s">
        <v>894</v>
      </c>
      <c r="F897" t="s">
        <v>751</v>
      </c>
      <c r="G897" t="s">
        <v>752</v>
      </c>
      <c r="H897">
        <v>500010</v>
      </c>
      <c r="I897" t="s">
        <v>753</v>
      </c>
      <c r="J897" t="s">
        <v>375</v>
      </c>
      <c r="K897">
        <v>20000</v>
      </c>
      <c r="L897">
        <v>0</v>
      </c>
      <c r="M897">
        <v>20000</v>
      </c>
      <c r="N897">
        <f t="shared" si="9"/>
        <v>0</v>
      </c>
    </row>
    <row r="898" spans="1:14" x14ac:dyDescent="0.25">
      <c r="A898" t="s">
        <v>356</v>
      </c>
      <c r="B898" s="1">
        <v>42552</v>
      </c>
      <c r="C898">
        <v>6580</v>
      </c>
      <c r="D898" t="s">
        <v>766</v>
      </c>
      <c r="E898" t="s">
        <v>895</v>
      </c>
      <c r="F898" t="s">
        <v>371</v>
      </c>
      <c r="K898">
        <v>0</v>
      </c>
      <c r="L898">
        <v>0</v>
      </c>
      <c r="M898">
        <v>2500</v>
      </c>
      <c r="N898">
        <f t="shared" si="9"/>
        <v>2500</v>
      </c>
    </row>
    <row r="899" spans="1:14" x14ac:dyDescent="0.25">
      <c r="A899" t="s">
        <v>356</v>
      </c>
      <c r="B899" s="1">
        <v>42556</v>
      </c>
      <c r="C899">
        <v>6580</v>
      </c>
      <c r="D899" t="s">
        <v>766</v>
      </c>
      <c r="E899" t="s">
        <v>895</v>
      </c>
      <c r="F899" t="s">
        <v>896</v>
      </c>
      <c r="G899" t="s">
        <v>87</v>
      </c>
      <c r="H899">
        <v>1300006</v>
      </c>
      <c r="I899" t="s">
        <v>377</v>
      </c>
      <c r="J899" t="s">
        <v>378</v>
      </c>
      <c r="K899">
        <v>560000</v>
      </c>
      <c r="L899">
        <v>0</v>
      </c>
      <c r="M899">
        <v>562500</v>
      </c>
      <c r="N899">
        <f t="shared" si="9"/>
        <v>0</v>
      </c>
    </row>
    <row r="900" spans="1:14" x14ac:dyDescent="0.25">
      <c r="A900" t="s">
        <v>356</v>
      </c>
      <c r="B900" s="1">
        <v>42566</v>
      </c>
      <c r="C900">
        <v>6580</v>
      </c>
      <c r="D900" t="s">
        <v>766</v>
      </c>
      <c r="E900" t="s">
        <v>895</v>
      </c>
      <c r="F900" t="s">
        <v>584</v>
      </c>
      <c r="G900" t="s">
        <v>101</v>
      </c>
      <c r="H900">
        <v>1200014</v>
      </c>
      <c r="I900" t="s">
        <v>585</v>
      </c>
      <c r="J900" t="s">
        <v>524</v>
      </c>
      <c r="K900">
        <v>1500</v>
      </c>
      <c r="L900">
        <v>0</v>
      </c>
      <c r="M900">
        <v>564000</v>
      </c>
      <c r="N900">
        <f t="shared" si="9"/>
        <v>0</v>
      </c>
    </row>
    <row r="901" spans="1:14" x14ac:dyDescent="0.25">
      <c r="A901" t="s">
        <v>356</v>
      </c>
      <c r="B901" s="1">
        <v>42566</v>
      </c>
      <c r="C901">
        <v>6580</v>
      </c>
      <c r="D901" t="s">
        <v>766</v>
      </c>
      <c r="E901" t="s">
        <v>895</v>
      </c>
      <c r="F901" t="s">
        <v>592</v>
      </c>
      <c r="G901" t="s">
        <v>41</v>
      </c>
      <c r="H901">
        <v>1200056</v>
      </c>
      <c r="I901" t="s">
        <v>593</v>
      </c>
      <c r="J901" t="s">
        <v>524</v>
      </c>
      <c r="K901">
        <v>650</v>
      </c>
      <c r="L901">
        <v>0</v>
      </c>
      <c r="M901">
        <v>564650</v>
      </c>
      <c r="N901">
        <f t="shared" si="9"/>
        <v>0</v>
      </c>
    </row>
    <row r="902" spans="1:14" x14ac:dyDescent="0.25">
      <c r="A902" t="s">
        <v>356</v>
      </c>
      <c r="B902" s="1">
        <v>42571</v>
      </c>
      <c r="C902">
        <v>6580</v>
      </c>
      <c r="D902" t="s">
        <v>766</v>
      </c>
      <c r="E902" t="s">
        <v>895</v>
      </c>
      <c r="F902" t="s">
        <v>897</v>
      </c>
      <c r="G902" t="s">
        <v>60</v>
      </c>
      <c r="H902">
        <v>1200076</v>
      </c>
      <c r="I902" t="s">
        <v>695</v>
      </c>
      <c r="J902" t="s">
        <v>524</v>
      </c>
      <c r="K902">
        <v>10000</v>
      </c>
      <c r="L902">
        <v>0</v>
      </c>
      <c r="M902">
        <v>574650</v>
      </c>
      <c r="N902">
        <f t="shared" si="9"/>
        <v>0</v>
      </c>
    </row>
    <row r="903" spans="1:14" x14ac:dyDescent="0.25">
      <c r="A903" t="s">
        <v>356</v>
      </c>
      <c r="B903" s="1">
        <v>42571</v>
      </c>
      <c r="C903">
        <v>6580</v>
      </c>
      <c r="D903" t="s">
        <v>766</v>
      </c>
      <c r="E903" t="s">
        <v>895</v>
      </c>
      <c r="F903" t="s">
        <v>898</v>
      </c>
      <c r="G903" t="s">
        <v>60</v>
      </c>
      <c r="H903">
        <v>1200076</v>
      </c>
      <c r="I903" t="s">
        <v>695</v>
      </c>
      <c r="J903" t="s">
        <v>524</v>
      </c>
      <c r="K903">
        <v>5000</v>
      </c>
      <c r="L903">
        <v>0</v>
      </c>
      <c r="M903">
        <v>579650</v>
      </c>
      <c r="N903">
        <f t="shared" si="9"/>
        <v>0</v>
      </c>
    </row>
    <row r="904" spans="1:14" x14ac:dyDescent="0.25">
      <c r="A904" t="s">
        <v>356</v>
      </c>
      <c r="B904" s="1">
        <v>42571</v>
      </c>
      <c r="C904">
        <v>6580</v>
      </c>
      <c r="D904" t="s">
        <v>766</v>
      </c>
      <c r="E904" t="s">
        <v>895</v>
      </c>
      <c r="F904" t="s">
        <v>600</v>
      </c>
      <c r="G904" t="s">
        <v>101</v>
      </c>
      <c r="H904">
        <v>1200016</v>
      </c>
      <c r="I904" t="s">
        <v>601</v>
      </c>
      <c r="J904" t="s">
        <v>524</v>
      </c>
      <c r="K904">
        <v>900</v>
      </c>
      <c r="L904">
        <v>0</v>
      </c>
      <c r="M904">
        <v>580550</v>
      </c>
      <c r="N904">
        <f t="shared" si="9"/>
        <v>0</v>
      </c>
    </row>
    <row r="905" spans="1:14" x14ac:dyDescent="0.25">
      <c r="A905" t="s">
        <v>356</v>
      </c>
      <c r="B905" s="1">
        <v>42582</v>
      </c>
      <c r="C905">
        <v>6580</v>
      </c>
      <c r="D905" t="s">
        <v>766</v>
      </c>
      <c r="E905" t="s">
        <v>895</v>
      </c>
      <c r="F905" t="s">
        <v>899</v>
      </c>
      <c r="G905" t="s">
        <v>214</v>
      </c>
      <c r="H905">
        <v>4600002</v>
      </c>
      <c r="I905" t="s">
        <v>436</v>
      </c>
      <c r="J905" t="s">
        <v>378</v>
      </c>
      <c r="K905">
        <v>800</v>
      </c>
      <c r="L905">
        <v>0</v>
      </c>
      <c r="M905">
        <v>581350</v>
      </c>
      <c r="N905">
        <f t="shared" si="9"/>
        <v>0</v>
      </c>
    </row>
    <row r="906" spans="1:14" x14ac:dyDescent="0.25">
      <c r="A906" t="s">
        <v>356</v>
      </c>
      <c r="B906" s="1">
        <v>42582</v>
      </c>
      <c r="C906">
        <v>6580</v>
      </c>
      <c r="D906" t="s">
        <v>766</v>
      </c>
      <c r="E906" t="s">
        <v>895</v>
      </c>
      <c r="F906" t="s">
        <v>900</v>
      </c>
      <c r="G906" t="s">
        <v>60</v>
      </c>
      <c r="H906">
        <v>8000001</v>
      </c>
      <c r="I906" t="s">
        <v>743</v>
      </c>
      <c r="J906" t="s">
        <v>524</v>
      </c>
      <c r="K906">
        <v>3000</v>
      </c>
      <c r="L906">
        <v>0</v>
      </c>
      <c r="M906">
        <v>584350</v>
      </c>
      <c r="N906">
        <f t="shared" si="9"/>
        <v>0</v>
      </c>
    </row>
    <row r="907" spans="1:14" x14ac:dyDescent="0.25">
      <c r="A907" t="s">
        <v>356</v>
      </c>
      <c r="B907" s="1">
        <v>42552</v>
      </c>
      <c r="C907">
        <v>6660</v>
      </c>
      <c r="D907" t="s">
        <v>766</v>
      </c>
      <c r="E907" t="s">
        <v>901</v>
      </c>
      <c r="F907" t="s">
        <v>371</v>
      </c>
      <c r="K907">
        <v>0</v>
      </c>
      <c r="L907">
        <v>0</v>
      </c>
      <c r="M907">
        <v>0</v>
      </c>
      <c r="N907">
        <f t="shared" si="9"/>
        <v>0</v>
      </c>
    </row>
    <row r="908" spans="1:14" x14ac:dyDescent="0.25">
      <c r="A908" t="s">
        <v>356</v>
      </c>
      <c r="B908" s="1">
        <v>42565</v>
      </c>
      <c r="C908">
        <v>6660</v>
      </c>
      <c r="D908" t="s">
        <v>766</v>
      </c>
      <c r="E908" t="s">
        <v>901</v>
      </c>
      <c r="F908" t="s">
        <v>748</v>
      </c>
      <c r="G908" t="s">
        <v>749</v>
      </c>
      <c r="H908">
        <v>500001</v>
      </c>
      <c r="I908" t="s">
        <v>750</v>
      </c>
      <c r="J908" t="s">
        <v>375</v>
      </c>
      <c r="K908">
        <v>3180</v>
      </c>
      <c r="L908">
        <v>0</v>
      </c>
      <c r="M908">
        <v>3180</v>
      </c>
      <c r="N908">
        <f t="shared" si="9"/>
        <v>0</v>
      </c>
    </row>
    <row r="909" spans="1:14" x14ac:dyDescent="0.25">
      <c r="A909" t="s">
        <v>356</v>
      </c>
      <c r="B909" s="1">
        <v>42581</v>
      </c>
      <c r="C909">
        <v>6660</v>
      </c>
      <c r="D909" t="s">
        <v>766</v>
      </c>
      <c r="E909" t="s">
        <v>901</v>
      </c>
      <c r="F909" t="s">
        <v>902</v>
      </c>
      <c r="G909" t="s">
        <v>903</v>
      </c>
      <c r="H909">
        <v>500003</v>
      </c>
      <c r="I909" t="s">
        <v>904</v>
      </c>
      <c r="J909" t="s">
        <v>375</v>
      </c>
      <c r="K909">
        <v>800</v>
      </c>
      <c r="L909">
        <v>0</v>
      </c>
      <c r="M909">
        <v>3980</v>
      </c>
      <c r="N909">
        <f t="shared" si="9"/>
        <v>0</v>
      </c>
    </row>
    <row r="910" spans="1:14" x14ac:dyDescent="0.25">
      <c r="A910" t="s">
        <v>356</v>
      </c>
      <c r="B910" s="1">
        <v>42581</v>
      </c>
      <c r="C910">
        <v>6660</v>
      </c>
      <c r="D910" t="s">
        <v>766</v>
      </c>
      <c r="E910" t="s">
        <v>901</v>
      </c>
      <c r="F910" t="s">
        <v>905</v>
      </c>
      <c r="G910" t="s">
        <v>903</v>
      </c>
      <c r="H910">
        <v>500003</v>
      </c>
      <c r="I910" t="s">
        <v>904</v>
      </c>
      <c r="J910" t="s">
        <v>375</v>
      </c>
      <c r="K910">
        <v>1000</v>
      </c>
      <c r="L910">
        <v>0</v>
      </c>
      <c r="M910">
        <v>4980</v>
      </c>
      <c r="N910">
        <f t="shared" si="9"/>
        <v>0</v>
      </c>
    </row>
    <row r="911" spans="1:14" x14ac:dyDescent="0.25">
      <c r="A911" t="s">
        <v>356</v>
      </c>
      <c r="B911" s="1">
        <v>42581</v>
      </c>
      <c r="C911">
        <v>6660</v>
      </c>
      <c r="D911" t="s">
        <v>766</v>
      </c>
      <c r="E911" t="s">
        <v>901</v>
      </c>
      <c r="F911" t="s">
        <v>906</v>
      </c>
      <c r="G911" t="s">
        <v>903</v>
      </c>
      <c r="H911">
        <v>500003</v>
      </c>
      <c r="I911" t="s">
        <v>904</v>
      </c>
      <c r="J911" t="s">
        <v>375</v>
      </c>
      <c r="K911">
        <v>300</v>
      </c>
      <c r="L911">
        <v>0</v>
      </c>
      <c r="M911">
        <v>5280</v>
      </c>
      <c r="N911">
        <f t="shared" si="9"/>
        <v>0</v>
      </c>
    </row>
    <row r="912" spans="1:14" x14ac:dyDescent="0.25">
      <c r="A912" t="s">
        <v>356</v>
      </c>
      <c r="B912" s="1">
        <v>42581</v>
      </c>
      <c r="C912">
        <v>6660</v>
      </c>
      <c r="D912" t="s">
        <v>766</v>
      </c>
      <c r="E912" t="s">
        <v>901</v>
      </c>
      <c r="F912" t="s">
        <v>907</v>
      </c>
      <c r="G912" t="s">
        <v>903</v>
      </c>
      <c r="H912">
        <v>500003</v>
      </c>
      <c r="I912" t="s">
        <v>904</v>
      </c>
      <c r="J912" t="s">
        <v>375</v>
      </c>
      <c r="K912">
        <v>250</v>
      </c>
      <c r="L912">
        <v>0</v>
      </c>
      <c r="M912">
        <v>5530</v>
      </c>
      <c r="N912">
        <f t="shared" si="9"/>
        <v>0</v>
      </c>
    </row>
    <row r="913" spans="1:14" x14ac:dyDescent="0.25">
      <c r="A913" t="s">
        <v>356</v>
      </c>
      <c r="B913" s="1">
        <v>42581</v>
      </c>
      <c r="C913">
        <v>6660</v>
      </c>
      <c r="D913" t="s">
        <v>766</v>
      </c>
      <c r="E913" t="s">
        <v>901</v>
      </c>
      <c r="F913" t="s">
        <v>908</v>
      </c>
      <c r="G913" t="s">
        <v>903</v>
      </c>
      <c r="H913">
        <v>500003</v>
      </c>
      <c r="I913" t="s">
        <v>904</v>
      </c>
      <c r="J913" t="s">
        <v>375</v>
      </c>
      <c r="K913">
        <v>280</v>
      </c>
      <c r="L913">
        <v>0</v>
      </c>
      <c r="M913">
        <v>5810</v>
      </c>
      <c r="N913">
        <f t="shared" si="9"/>
        <v>0</v>
      </c>
    </row>
    <row r="914" spans="1:14" x14ac:dyDescent="0.25">
      <c r="A914" t="s">
        <v>356</v>
      </c>
      <c r="B914" s="1">
        <v>42581</v>
      </c>
      <c r="C914">
        <v>6660</v>
      </c>
      <c r="D914" t="s">
        <v>766</v>
      </c>
      <c r="E914" t="s">
        <v>901</v>
      </c>
      <c r="F914" t="s">
        <v>909</v>
      </c>
      <c r="G914" t="s">
        <v>903</v>
      </c>
      <c r="H914">
        <v>500003</v>
      </c>
      <c r="I914" t="s">
        <v>904</v>
      </c>
      <c r="J914" t="s">
        <v>375</v>
      </c>
      <c r="K914">
        <v>0</v>
      </c>
      <c r="L914">
        <v>2630</v>
      </c>
      <c r="M914">
        <v>3180</v>
      </c>
      <c r="N914">
        <f t="shared" si="9"/>
        <v>0</v>
      </c>
    </row>
    <row r="915" spans="1:14" x14ac:dyDescent="0.25">
      <c r="A915" t="s">
        <v>356</v>
      </c>
      <c r="B915" s="1">
        <v>42581</v>
      </c>
      <c r="C915">
        <v>6660</v>
      </c>
      <c r="D915" t="s">
        <v>766</v>
      </c>
      <c r="E915" t="s">
        <v>901</v>
      </c>
      <c r="F915" t="s">
        <v>910</v>
      </c>
      <c r="G915" t="s">
        <v>194</v>
      </c>
      <c r="H915">
        <v>1300001</v>
      </c>
      <c r="I915" t="s">
        <v>401</v>
      </c>
      <c r="J915" t="s">
        <v>378</v>
      </c>
      <c r="K915">
        <v>800</v>
      </c>
      <c r="L915">
        <v>0</v>
      </c>
      <c r="M915">
        <v>3980</v>
      </c>
      <c r="N915">
        <f t="shared" si="9"/>
        <v>0</v>
      </c>
    </row>
    <row r="916" spans="1:14" x14ac:dyDescent="0.25">
      <c r="A916" t="s">
        <v>356</v>
      </c>
      <c r="B916" s="1">
        <v>42581</v>
      </c>
      <c r="C916">
        <v>6660</v>
      </c>
      <c r="D916" t="s">
        <v>766</v>
      </c>
      <c r="E916" t="s">
        <v>901</v>
      </c>
      <c r="F916" t="s">
        <v>911</v>
      </c>
      <c r="G916" t="s">
        <v>194</v>
      </c>
      <c r="H916">
        <v>1300001</v>
      </c>
      <c r="I916" t="s">
        <v>401</v>
      </c>
      <c r="J916" t="s">
        <v>378</v>
      </c>
      <c r="K916">
        <v>40</v>
      </c>
      <c r="L916">
        <v>0</v>
      </c>
      <c r="M916">
        <v>4020</v>
      </c>
      <c r="N916">
        <f t="shared" si="9"/>
        <v>0</v>
      </c>
    </row>
    <row r="917" spans="1:14" x14ac:dyDescent="0.25">
      <c r="A917" t="s">
        <v>356</v>
      </c>
      <c r="B917" s="1">
        <v>42581</v>
      </c>
      <c r="C917">
        <v>6660</v>
      </c>
      <c r="D917" t="s">
        <v>766</v>
      </c>
      <c r="E917" t="s">
        <v>901</v>
      </c>
      <c r="F917" t="s">
        <v>912</v>
      </c>
      <c r="G917" t="s">
        <v>194</v>
      </c>
      <c r="H917">
        <v>1300001</v>
      </c>
      <c r="I917" t="s">
        <v>401</v>
      </c>
      <c r="J917" t="s">
        <v>378</v>
      </c>
      <c r="K917">
        <v>100</v>
      </c>
      <c r="L917">
        <v>0</v>
      </c>
      <c r="M917">
        <v>4120</v>
      </c>
      <c r="N917">
        <f t="shared" si="9"/>
        <v>0</v>
      </c>
    </row>
    <row r="918" spans="1:14" x14ac:dyDescent="0.25">
      <c r="A918" t="s">
        <v>356</v>
      </c>
      <c r="B918" s="1">
        <v>42581</v>
      </c>
      <c r="C918">
        <v>6660</v>
      </c>
      <c r="D918" t="s">
        <v>766</v>
      </c>
      <c r="E918" t="s">
        <v>901</v>
      </c>
      <c r="F918" t="s">
        <v>913</v>
      </c>
      <c r="G918" t="s">
        <v>194</v>
      </c>
      <c r="H918">
        <v>1300001</v>
      </c>
      <c r="I918" t="s">
        <v>401</v>
      </c>
      <c r="J918" t="s">
        <v>378</v>
      </c>
      <c r="K918">
        <v>50</v>
      </c>
      <c r="L918">
        <v>0</v>
      </c>
      <c r="M918">
        <v>4170</v>
      </c>
      <c r="N918">
        <f t="shared" si="9"/>
        <v>0</v>
      </c>
    </row>
    <row r="919" spans="1:14" x14ac:dyDescent="0.25">
      <c r="A919" t="s">
        <v>356</v>
      </c>
      <c r="B919" s="1">
        <v>42581</v>
      </c>
      <c r="C919">
        <v>6660</v>
      </c>
      <c r="D919" t="s">
        <v>766</v>
      </c>
      <c r="E919" t="s">
        <v>901</v>
      </c>
      <c r="F919" t="s">
        <v>910</v>
      </c>
      <c r="G919" t="s">
        <v>203</v>
      </c>
      <c r="H919">
        <v>1300002</v>
      </c>
      <c r="I919" t="s">
        <v>402</v>
      </c>
      <c r="J919" t="s">
        <v>378</v>
      </c>
      <c r="K919">
        <v>800</v>
      </c>
      <c r="L919">
        <v>0</v>
      </c>
      <c r="M919">
        <v>4970</v>
      </c>
      <c r="N919">
        <f t="shared" si="9"/>
        <v>0</v>
      </c>
    </row>
    <row r="920" spans="1:14" x14ac:dyDescent="0.25">
      <c r="A920" t="s">
        <v>356</v>
      </c>
      <c r="B920" s="1">
        <v>42581</v>
      </c>
      <c r="C920">
        <v>6660</v>
      </c>
      <c r="D920" t="s">
        <v>766</v>
      </c>
      <c r="E920" t="s">
        <v>901</v>
      </c>
      <c r="F920" t="s">
        <v>914</v>
      </c>
      <c r="G920" t="s">
        <v>148</v>
      </c>
      <c r="H920">
        <v>1300010</v>
      </c>
      <c r="I920" t="s">
        <v>415</v>
      </c>
      <c r="J920" t="s">
        <v>378</v>
      </c>
      <c r="K920">
        <v>250</v>
      </c>
      <c r="L920">
        <v>0</v>
      </c>
      <c r="M920">
        <v>5220</v>
      </c>
      <c r="N920">
        <f t="shared" si="9"/>
        <v>0</v>
      </c>
    </row>
    <row r="921" spans="1:14" x14ac:dyDescent="0.25">
      <c r="A921" t="s">
        <v>356</v>
      </c>
      <c r="B921" s="1">
        <v>42581</v>
      </c>
      <c r="C921">
        <v>6660</v>
      </c>
      <c r="D921" t="s">
        <v>766</v>
      </c>
      <c r="E921" t="s">
        <v>901</v>
      </c>
      <c r="F921" t="s">
        <v>915</v>
      </c>
      <c r="G921" t="s">
        <v>148</v>
      </c>
      <c r="H921">
        <v>1300010</v>
      </c>
      <c r="I921" t="s">
        <v>415</v>
      </c>
      <c r="J921" t="s">
        <v>378</v>
      </c>
      <c r="K921">
        <v>500</v>
      </c>
      <c r="L921">
        <v>0</v>
      </c>
      <c r="M921">
        <v>5720</v>
      </c>
      <c r="N921">
        <f t="shared" si="9"/>
        <v>0</v>
      </c>
    </row>
    <row r="922" spans="1:14" x14ac:dyDescent="0.25">
      <c r="A922" t="s">
        <v>356</v>
      </c>
      <c r="B922" s="1">
        <v>42581</v>
      </c>
      <c r="C922">
        <v>6660</v>
      </c>
      <c r="D922" t="s">
        <v>766</v>
      </c>
      <c r="E922" t="s">
        <v>901</v>
      </c>
      <c r="F922" t="s">
        <v>916</v>
      </c>
      <c r="G922" t="s">
        <v>148</v>
      </c>
      <c r="H922">
        <v>1300010</v>
      </c>
      <c r="I922" t="s">
        <v>415</v>
      </c>
      <c r="J922" t="s">
        <v>378</v>
      </c>
      <c r="K922">
        <v>1200</v>
      </c>
      <c r="L922">
        <v>0</v>
      </c>
      <c r="M922">
        <v>6920</v>
      </c>
      <c r="N922">
        <f t="shared" si="9"/>
        <v>0</v>
      </c>
    </row>
    <row r="923" spans="1:14" x14ac:dyDescent="0.25">
      <c r="A923" t="s">
        <v>356</v>
      </c>
      <c r="B923" s="1">
        <v>42581</v>
      </c>
      <c r="C923">
        <v>6660</v>
      </c>
      <c r="D923" t="s">
        <v>766</v>
      </c>
      <c r="E923" t="s">
        <v>901</v>
      </c>
      <c r="F923" t="s">
        <v>917</v>
      </c>
      <c r="G923" t="s">
        <v>148</v>
      </c>
      <c r="H923">
        <v>1300010</v>
      </c>
      <c r="I923" t="s">
        <v>415</v>
      </c>
      <c r="J923" t="s">
        <v>378</v>
      </c>
      <c r="K923">
        <v>1500</v>
      </c>
      <c r="L923">
        <v>0</v>
      </c>
      <c r="M923">
        <v>8420</v>
      </c>
      <c r="N923">
        <f t="shared" si="9"/>
        <v>0</v>
      </c>
    </row>
    <row r="924" spans="1:14" x14ac:dyDescent="0.25">
      <c r="A924" t="s">
        <v>356</v>
      </c>
      <c r="B924" s="1">
        <v>42582</v>
      </c>
      <c r="C924">
        <v>6660</v>
      </c>
      <c r="D924" t="s">
        <v>766</v>
      </c>
      <c r="E924" t="s">
        <v>901</v>
      </c>
      <c r="F924" t="s">
        <v>196</v>
      </c>
      <c r="G924" t="s">
        <v>373</v>
      </c>
      <c r="H924">
        <v>500002</v>
      </c>
      <c r="I924" t="s">
        <v>374</v>
      </c>
      <c r="J924" t="s">
        <v>375</v>
      </c>
      <c r="K924">
        <v>800</v>
      </c>
      <c r="L924">
        <v>0</v>
      </c>
      <c r="M924">
        <v>9220</v>
      </c>
      <c r="N924">
        <f t="shared" si="9"/>
        <v>0</v>
      </c>
    </row>
    <row r="925" spans="1:14" x14ac:dyDescent="0.25">
      <c r="A925" t="s">
        <v>356</v>
      </c>
      <c r="B925" s="1">
        <v>42582</v>
      </c>
      <c r="C925">
        <v>6660</v>
      </c>
      <c r="D925" t="s">
        <v>766</v>
      </c>
      <c r="E925" t="s">
        <v>901</v>
      </c>
      <c r="F925" t="s">
        <v>197</v>
      </c>
      <c r="G925" t="s">
        <v>373</v>
      </c>
      <c r="H925">
        <v>500002</v>
      </c>
      <c r="I925" t="s">
        <v>374</v>
      </c>
      <c r="J925" t="s">
        <v>375</v>
      </c>
      <c r="K925">
        <v>20</v>
      </c>
      <c r="L925">
        <v>0</v>
      </c>
      <c r="M925">
        <v>9240</v>
      </c>
      <c r="N925">
        <f t="shared" si="9"/>
        <v>0</v>
      </c>
    </row>
    <row r="926" spans="1:14" x14ac:dyDescent="0.25">
      <c r="A926" t="s">
        <v>356</v>
      </c>
      <c r="B926" s="1">
        <v>42582</v>
      </c>
      <c r="C926">
        <v>6660</v>
      </c>
      <c r="D926" t="s">
        <v>766</v>
      </c>
      <c r="E926" t="s">
        <v>901</v>
      </c>
      <c r="F926" t="s">
        <v>918</v>
      </c>
      <c r="G926" t="s">
        <v>373</v>
      </c>
      <c r="H926">
        <v>500002</v>
      </c>
      <c r="I926" t="s">
        <v>374</v>
      </c>
      <c r="J926" t="s">
        <v>375</v>
      </c>
      <c r="K926">
        <v>30</v>
      </c>
      <c r="L926">
        <v>0</v>
      </c>
      <c r="M926">
        <v>9270</v>
      </c>
      <c r="N926">
        <f t="shared" si="9"/>
        <v>0</v>
      </c>
    </row>
    <row r="927" spans="1:14" x14ac:dyDescent="0.25">
      <c r="A927" t="s">
        <v>356</v>
      </c>
      <c r="B927" s="1">
        <v>42582</v>
      </c>
      <c r="C927">
        <v>6660</v>
      </c>
      <c r="D927" t="s">
        <v>766</v>
      </c>
      <c r="E927" t="s">
        <v>901</v>
      </c>
      <c r="F927" t="s">
        <v>919</v>
      </c>
      <c r="G927" t="s">
        <v>373</v>
      </c>
      <c r="H927">
        <v>500002</v>
      </c>
      <c r="I927" t="s">
        <v>374</v>
      </c>
      <c r="J927" t="s">
        <v>375</v>
      </c>
      <c r="K927">
        <v>300</v>
      </c>
      <c r="L927">
        <v>0</v>
      </c>
      <c r="M927">
        <v>9570</v>
      </c>
      <c r="N927">
        <f t="shared" si="9"/>
        <v>0</v>
      </c>
    </row>
    <row r="928" spans="1:14" x14ac:dyDescent="0.25">
      <c r="A928" t="s">
        <v>356</v>
      </c>
      <c r="B928" s="1">
        <v>42552</v>
      </c>
      <c r="C928">
        <v>8198</v>
      </c>
      <c r="D928" t="s">
        <v>766</v>
      </c>
      <c r="E928" t="s">
        <v>920</v>
      </c>
      <c r="F928" t="s">
        <v>371</v>
      </c>
      <c r="K928">
        <v>0</v>
      </c>
      <c r="L928">
        <v>0</v>
      </c>
      <c r="M928">
        <v>0</v>
      </c>
      <c r="N928">
        <f t="shared" si="9"/>
        <v>0</v>
      </c>
    </row>
    <row r="929" spans="1:14" x14ac:dyDescent="0.25">
      <c r="A929" t="s">
        <v>356</v>
      </c>
      <c r="B929" s="1">
        <v>42552</v>
      </c>
      <c r="C929">
        <v>8199</v>
      </c>
      <c r="D929" t="s">
        <v>766</v>
      </c>
      <c r="E929" t="s">
        <v>921</v>
      </c>
      <c r="F929" t="s">
        <v>371</v>
      </c>
      <c r="K929">
        <v>0</v>
      </c>
      <c r="L929">
        <v>0</v>
      </c>
      <c r="M929">
        <v>0</v>
      </c>
      <c r="N929">
        <f t="shared" si="9"/>
        <v>0</v>
      </c>
    </row>
    <row r="930" spans="1:14" x14ac:dyDescent="0.25">
      <c r="A930" t="s">
        <v>356</v>
      </c>
      <c r="B930" s="1">
        <v>42582</v>
      </c>
      <c r="C930">
        <v>8199</v>
      </c>
      <c r="D930" t="s">
        <v>766</v>
      </c>
      <c r="E930" t="s">
        <v>921</v>
      </c>
      <c r="F930" t="s">
        <v>441</v>
      </c>
      <c r="G930" t="s">
        <v>442</v>
      </c>
      <c r="H930">
        <v>5900001</v>
      </c>
      <c r="I930" t="s">
        <v>732</v>
      </c>
      <c r="J930" t="s">
        <v>733</v>
      </c>
      <c r="K930">
        <v>0</v>
      </c>
      <c r="L930">
        <v>41600</v>
      </c>
      <c r="M930">
        <v>-41600</v>
      </c>
      <c r="N930">
        <f t="shared" si="9"/>
        <v>0</v>
      </c>
    </row>
    <row r="931" spans="1:14" x14ac:dyDescent="0.25">
      <c r="A931" t="s">
        <v>356</v>
      </c>
      <c r="B931" s="1">
        <v>42552</v>
      </c>
      <c r="C931">
        <v>8998</v>
      </c>
      <c r="D931" t="s">
        <v>766</v>
      </c>
      <c r="E931" t="s">
        <v>922</v>
      </c>
      <c r="F931" t="s">
        <v>371</v>
      </c>
      <c r="K931">
        <v>0</v>
      </c>
      <c r="L931">
        <v>0</v>
      </c>
      <c r="M931">
        <v>0</v>
      </c>
      <c r="N931">
        <f t="shared" si="9"/>
        <v>0</v>
      </c>
    </row>
    <row r="932" spans="1:14" x14ac:dyDescent="0.25">
      <c r="A932" t="s">
        <v>356</v>
      </c>
      <c r="B932" s="1">
        <v>42552</v>
      </c>
      <c r="C932">
        <v>8999</v>
      </c>
      <c r="D932" t="s">
        <v>766</v>
      </c>
      <c r="E932" t="s">
        <v>923</v>
      </c>
      <c r="F932" t="s">
        <v>371</v>
      </c>
      <c r="K932">
        <v>0</v>
      </c>
      <c r="L932">
        <v>0</v>
      </c>
      <c r="M932">
        <v>0</v>
      </c>
      <c r="N932">
        <f t="shared" si="9"/>
        <v>0</v>
      </c>
    </row>
    <row r="933" spans="1:14" x14ac:dyDescent="0.25">
      <c r="A933" t="s">
        <v>356</v>
      </c>
      <c r="B933" s="1">
        <v>42553</v>
      </c>
      <c r="C933">
        <v>8999</v>
      </c>
      <c r="D933" t="s">
        <v>766</v>
      </c>
      <c r="E933" t="s">
        <v>923</v>
      </c>
      <c r="F933" t="s">
        <v>667</v>
      </c>
      <c r="G933" t="s">
        <v>35</v>
      </c>
      <c r="H933">
        <v>1200044</v>
      </c>
      <c r="I933" t="s">
        <v>668</v>
      </c>
      <c r="J933" t="s">
        <v>524</v>
      </c>
      <c r="K933">
        <v>9</v>
      </c>
      <c r="L933">
        <v>0</v>
      </c>
      <c r="M933">
        <v>9</v>
      </c>
      <c r="N933">
        <f t="shared" si="9"/>
        <v>0</v>
      </c>
    </row>
    <row r="934" spans="1:14" x14ac:dyDescent="0.25">
      <c r="A934" t="s">
        <v>356</v>
      </c>
      <c r="B934" s="1">
        <v>42557</v>
      </c>
      <c r="C934">
        <v>8999</v>
      </c>
      <c r="D934" t="s">
        <v>766</v>
      </c>
      <c r="E934" t="s">
        <v>923</v>
      </c>
      <c r="F934" t="s">
        <v>679</v>
      </c>
      <c r="G934" t="s">
        <v>35</v>
      </c>
      <c r="H934">
        <v>1200045</v>
      </c>
      <c r="I934" t="s">
        <v>680</v>
      </c>
      <c r="J934" t="s">
        <v>524</v>
      </c>
      <c r="K934">
        <v>12</v>
      </c>
      <c r="L934">
        <v>0</v>
      </c>
      <c r="M934">
        <v>21</v>
      </c>
      <c r="N934">
        <f t="shared" si="9"/>
        <v>0</v>
      </c>
    </row>
    <row r="935" spans="1:14" x14ac:dyDescent="0.25">
      <c r="A935" t="s">
        <v>356</v>
      </c>
      <c r="B935" s="1">
        <v>42561</v>
      </c>
      <c r="C935">
        <v>8999</v>
      </c>
      <c r="D935" t="s">
        <v>766</v>
      </c>
      <c r="E935" t="s">
        <v>923</v>
      </c>
      <c r="F935" t="s">
        <v>683</v>
      </c>
      <c r="G935" t="s">
        <v>35</v>
      </c>
      <c r="H935">
        <v>1200046</v>
      </c>
      <c r="I935" t="s">
        <v>684</v>
      </c>
      <c r="J935" t="s">
        <v>524</v>
      </c>
      <c r="K935">
        <v>15</v>
      </c>
      <c r="L935">
        <v>0</v>
      </c>
      <c r="M935">
        <v>36</v>
      </c>
      <c r="N935">
        <f t="shared" si="9"/>
        <v>0</v>
      </c>
    </row>
    <row r="936" spans="1:14" x14ac:dyDescent="0.25">
      <c r="A936" t="s">
        <v>356</v>
      </c>
      <c r="B936" s="1">
        <v>42565</v>
      </c>
      <c r="C936">
        <v>8999</v>
      </c>
      <c r="D936" t="s">
        <v>766</v>
      </c>
      <c r="E936" t="s">
        <v>923</v>
      </c>
      <c r="F936" t="s">
        <v>685</v>
      </c>
      <c r="G936" t="s">
        <v>74</v>
      </c>
      <c r="H936">
        <v>1200002</v>
      </c>
      <c r="I936" t="s">
        <v>686</v>
      </c>
      <c r="J936" t="s">
        <v>524</v>
      </c>
      <c r="K936">
        <v>36</v>
      </c>
      <c r="L936">
        <v>0</v>
      </c>
      <c r="M936">
        <v>72</v>
      </c>
      <c r="N936">
        <f t="shared" si="9"/>
        <v>0</v>
      </c>
    </row>
    <row r="937" spans="1:14" x14ac:dyDescent="0.25">
      <c r="A937" t="s">
        <v>356</v>
      </c>
      <c r="B937" s="1">
        <v>42571</v>
      </c>
      <c r="C937">
        <v>8999</v>
      </c>
      <c r="D937" t="s">
        <v>766</v>
      </c>
      <c r="E937" t="s">
        <v>923</v>
      </c>
      <c r="F937" t="s">
        <v>702</v>
      </c>
      <c r="G937" t="s">
        <v>35</v>
      </c>
      <c r="H937">
        <v>1200048</v>
      </c>
      <c r="I937" t="s">
        <v>703</v>
      </c>
      <c r="J937" t="s">
        <v>524</v>
      </c>
      <c r="K937">
        <v>3</v>
      </c>
      <c r="L937">
        <v>0</v>
      </c>
      <c r="M937">
        <v>75</v>
      </c>
      <c r="N937">
        <f t="shared" si="9"/>
        <v>0</v>
      </c>
    </row>
    <row r="938" spans="1:14" x14ac:dyDescent="0.25">
      <c r="A938" t="s">
        <v>356</v>
      </c>
      <c r="B938" s="1">
        <v>42573</v>
      </c>
      <c r="C938">
        <v>8999</v>
      </c>
      <c r="D938" t="s">
        <v>766</v>
      </c>
      <c r="E938" t="s">
        <v>923</v>
      </c>
      <c r="F938" t="s">
        <v>598</v>
      </c>
      <c r="G938" t="s">
        <v>124</v>
      </c>
      <c r="H938">
        <v>1200075</v>
      </c>
      <c r="I938" t="s">
        <v>708</v>
      </c>
      <c r="J938" t="s">
        <v>524</v>
      </c>
      <c r="K938">
        <v>480</v>
      </c>
      <c r="L938">
        <v>0</v>
      </c>
      <c r="M938">
        <v>555</v>
      </c>
      <c r="N938">
        <f t="shared" si="9"/>
        <v>0</v>
      </c>
    </row>
    <row r="939" spans="1:14" x14ac:dyDescent="0.25">
      <c r="A939" t="s">
        <v>356</v>
      </c>
      <c r="B939" s="1">
        <v>42581</v>
      </c>
      <c r="C939">
        <v>8999</v>
      </c>
      <c r="D939" t="s">
        <v>766</v>
      </c>
      <c r="E939" t="s">
        <v>923</v>
      </c>
      <c r="F939" t="s">
        <v>412</v>
      </c>
      <c r="G939" t="s">
        <v>35</v>
      </c>
      <c r="H939">
        <v>1300009</v>
      </c>
      <c r="I939" t="s">
        <v>413</v>
      </c>
      <c r="J939" t="s">
        <v>378</v>
      </c>
      <c r="K939">
        <v>117</v>
      </c>
      <c r="L939">
        <v>0</v>
      </c>
      <c r="M939">
        <v>672</v>
      </c>
      <c r="N939">
        <f t="shared" si="9"/>
        <v>0</v>
      </c>
    </row>
    <row r="940" spans="1:14" x14ac:dyDescent="0.25">
      <c r="A940" t="s">
        <v>356</v>
      </c>
      <c r="B940" s="1">
        <v>42581</v>
      </c>
      <c r="C940">
        <v>8999</v>
      </c>
      <c r="D940" t="s">
        <v>766</v>
      </c>
      <c r="E940" t="s">
        <v>923</v>
      </c>
      <c r="F940" t="s">
        <v>726</v>
      </c>
      <c r="G940" t="s">
        <v>35</v>
      </c>
      <c r="H940">
        <v>1200047</v>
      </c>
      <c r="I940" t="s">
        <v>727</v>
      </c>
      <c r="J940" t="s">
        <v>524</v>
      </c>
      <c r="K940">
        <v>48</v>
      </c>
      <c r="L940">
        <v>0</v>
      </c>
      <c r="M940">
        <v>720</v>
      </c>
      <c r="N940">
        <f t="shared" si="9"/>
        <v>0</v>
      </c>
    </row>
    <row r="941" spans="1:14" x14ac:dyDescent="0.25">
      <c r="A941" t="s">
        <v>356</v>
      </c>
      <c r="B941" s="1">
        <v>42582</v>
      </c>
      <c r="C941">
        <v>8999</v>
      </c>
      <c r="D941" t="s">
        <v>766</v>
      </c>
      <c r="E941" t="s">
        <v>923</v>
      </c>
      <c r="F941" t="s">
        <v>444</v>
      </c>
      <c r="G941" t="s">
        <v>148</v>
      </c>
      <c r="H941">
        <v>6800001</v>
      </c>
      <c r="I941" t="s">
        <v>445</v>
      </c>
      <c r="J941" t="s">
        <v>378</v>
      </c>
      <c r="K941">
        <v>64.8</v>
      </c>
      <c r="L941">
        <v>0</v>
      </c>
      <c r="M941">
        <v>784.8</v>
      </c>
      <c r="N941">
        <f t="shared" si="9"/>
        <v>0</v>
      </c>
    </row>
    <row r="942" spans="1:14" x14ac:dyDescent="0.25">
      <c r="A942" t="s">
        <v>356</v>
      </c>
      <c r="B942" s="1">
        <v>42582</v>
      </c>
      <c r="C942">
        <v>8999</v>
      </c>
      <c r="D942" t="s">
        <v>766</v>
      </c>
      <c r="E942" t="s">
        <v>923</v>
      </c>
      <c r="F942" t="s">
        <v>924</v>
      </c>
      <c r="G942" t="s">
        <v>373</v>
      </c>
      <c r="H942">
        <v>500002</v>
      </c>
      <c r="I942" t="s">
        <v>374</v>
      </c>
      <c r="J942" t="s">
        <v>375</v>
      </c>
      <c r="K942">
        <v>90</v>
      </c>
      <c r="L942">
        <v>0</v>
      </c>
      <c r="M942">
        <v>874.8</v>
      </c>
      <c r="N942">
        <f t="shared" si="9"/>
        <v>0</v>
      </c>
    </row>
    <row r="943" spans="1:14" x14ac:dyDescent="0.25">
      <c r="A943" t="s">
        <v>356</v>
      </c>
      <c r="B943" s="1">
        <v>42552</v>
      </c>
      <c r="C943">
        <v>9101</v>
      </c>
      <c r="D943" t="s">
        <v>369</v>
      </c>
      <c r="E943" t="s">
        <v>925</v>
      </c>
      <c r="F943" t="s">
        <v>371</v>
      </c>
      <c r="K943">
        <v>0</v>
      </c>
      <c r="L943">
        <v>0</v>
      </c>
      <c r="M943">
        <v>0</v>
      </c>
      <c r="N943">
        <f t="shared" si="9"/>
        <v>0</v>
      </c>
    </row>
    <row r="944" spans="1:14" x14ac:dyDescent="0.25">
      <c r="A944" t="s">
        <v>356</v>
      </c>
      <c r="B944" s="1">
        <v>42552</v>
      </c>
      <c r="C944">
        <v>9102</v>
      </c>
      <c r="D944" t="s">
        <v>369</v>
      </c>
      <c r="E944" t="s">
        <v>926</v>
      </c>
      <c r="F944" t="s">
        <v>371</v>
      </c>
      <c r="K944">
        <v>0</v>
      </c>
      <c r="L944">
        <v>0</v>
      </c>
      <c r="M944">
        <v>0</v>
      </c>
      <c r="N944">
        <f t="shared" si="9"/>
        <v>0</v>
      </c>
    </row>
    <row r="945" spans="1:14" x14ac:dyDescent="0.25">
      <c r="A945" t="s">
        <v>356</v>
      </c>
      <c r="B945" s="1">
        <v>42552</v>
      </c>
      <c r="C945">
        <v>9201</v>
      </c>
      <c r="D945" t="s">
        <v>369</v>
      </c>
      <c r="E945" t="s">
        <v>927</v>
      </c>
      <c r="F945" t="s">
        <v>371</v>
      </c>
      <c r="K945">
        <v>0</v>
      </c>
      <c r="L945">
        <v>0</v>
      </c>
      <c r="M945">
        <v>0</v>
      </c>
      <c r="N945">
        <f t="shared" si="9"/>
        <v>0</v>
      </c>
    </row>
    <row r="946" spans="1:14" x14ac:dyDescent="0.25">
      <c r="A946" t="s">
        <v>356</v>
      </c>
      <c r="B946" s="1">
        <v>42552</v>
      </c>
      <c r="C946">
        <v>9202</v>
      </c>
      <c r="D946" t="s">
        <v>369</v>
      </c>
      <c r="E946" t="s">
        <v>928</v>
      </c>
      <c r="F946" t="s">
        <v>371</v>
      </c>
      <c r="K946">
        <v>0</v>
      </c>
      <c r="L946">
        <v>0</v>
      </c>
      <c r="M946">
        <v>0</v>
      </c>
      <c r="N946">
        <f t="shared" si="9"/>
        <v>0</v>
      </c>
    </row>
    <row r="947" spans="1:14" x14ac:dyDescent="0.25">
      <c r="A947" t="s">
        <v>356</v>
      </c>
      <c r="B947" s="1">
        <v>42552</v>
      </c>
      <c r="C947">
        <v>9203</v>
      </c>
      <c r="D947" t="s">
        <v>369</v>
      </c>
      <c r="E947" t="s">
        <v>929</v>
      </c>
      <c r="F947" t="s">
        <v>371</v>
      </c>
      <c r="K947">
        <v>0</v>
      </c>
      <c r="L947">
        <v>0</v>
      </c>
      <c r="M947">
        <v>0</v>
      </c>
      <c r="N947">
        <f t="shared" si="9"/>
        <v>0</v>
      </c>
    </row>
    <row r="948" spans="1:14" x14ac:dyDescent="0.25">
      <c r="A948" t="s">
        <v>356</v>
      </c>
      <c r="B948" s="1">
        <v>42552</v>
      </c>
      <c r="C948">
        <v>9204</v>
      </c>
      <c r="D948" t="s">
        <v>369</v>
      </c>
      <c r="E948" t="s">
        <v>930</v>
      </c>
      <c r="F948" t="s">
        <v>371</v>
      </c>
      <c r="K948">
        <v>0</v>
      </c>
      <c r="L948">
        <v>0</v>
      </c>
      <c r="M948">
        <v>0</v>
      </c>
      <c r="N948">
        <f t="shared" si="9"/>
        <v>0</v>
      </c>
    </row>
    <row r="949" spans="1:14" x14ac:dyDescent="0.25">
      <c r="A949" t="s">
        <v>356</v>
      </c>
      <c r="B949" s="1">
        <v>42556</v>
      </c>
      <c r="C949">
        <v>9204</v>
      </c>
      <c r="D949" t="s">
        <v>369</v>
      </c>
      <c r="E949" t="s">
        <v>930</v>
      </c>
      <c r="F949" t="s">
        <v>552</v>
      </c>
      <c r="G949" t="s">
        <v>278</v>
      </c>
      <c r="H949">
        <v>1600007</v>
      </c>
      <c r="I949" t="s">
        <v>553</v>
      </c>
      <c r="J949" t="s">
        <v>418</v>
      </c>
      <c r="K949">
        <v>12300</v>
      </c>
      <c r="L949">
        <v>0</v>
      </c>
      <c r="M949">
        <v>12300</v>
      </c>
      <c r="N949">
        <f t="shared" si="9"/>
        <v>0</v>
      </c>
    </row>
    <row r="950" spans="1:14" x14ac:dyDescent="0.25">
      <c r="A950" t="s">
        <v>356</v>
      </c>
      <c r="B950" s="1">
        <v>42581</v>
      </c>
      <c r="C950">
        <v>9204</v>
      </c>
      <c r="D950" t="s">
        <v>369</v>
      </c>
      <c r="E950" t="s">
        <v>930</v>
      </c>
      <c r="F950" t="s">
        <v>628</v>
      </c>
      <c r="G950" t="s">
        <v>211</v>
      </c>
      <c r="H950">
        <v>1300015</v>
      </c>
      <c r="I950" t="s">
        <v>629</v>
      </c>
      <c r="J950" t="s">
        <v>378</v>
      </c>
      <c r="K950">
        <v>0</v>
      </c>
      <c r="L950">
        <v>238.5</v>
      </c>
      <c r="M950">
        <v>12061.5</v>
      </c>
      <c r="N950">
        <f t="shared" si="9"/>
        <v>0</v>
      </c>
    </row>
    <row r="951" spans="1:14" x14ac:dyDescent="0.25">
      <c r="A951" t="s">
        <v>356</v>
      </c>
      <c r="B951" s="1">
        <v>42581</v>
      </c>
      <c r="C951">
        <v>9204</v>
      </c>
      <c r="D951" t="s">
        <v>369</v>
      </c>
      <c r="E951" t="s">
        <v>930</v>
      </c>
      <c r="F951" t="s">
        <v>556</v>
      </c>
      <c r="G951" t="s">
        <v>336</v>
      </c>
      <c r="H951">
        <v>1600006</v>
      </c>
      <c r="I951" t="s">
        <v>557</v>
      </c>
      <c r="J951" t="s">
        <v>418</v>
      </c>
      <c r="K951">
        <v>238.5</v>
      </c>
      <c r="L951">
        <v>0</v>
      </c>
      <c r="M951">
        <v>12300</v>
      </c>
      <c r="N951">
        <f t="shared" si="9"/>
        <v>0</v>
      </c>
    </row>
    <row r="952" spans="1:14" x14ac:dyDescent="0.25">
      <c r="A952" t="s">
        <v>356</v>
      </c>
      <c r="B952" s="1">
        <v>42552</v>
      </c>
      <c r="C952">
        <v>9205</v>
      </c>
      <c r="D952" t="s">
        <v>369</v>
      </c>
      <c r="E952" t="s">
        <v>931</v>
      </c>
      <c r="F952" t="s">
        <v>371</v>
      </c>
      <c r="K952">
        <v>0</v>
      </c>
      <c r="L952">
        <v>0</v>
      </c>
      <c r="M952">
        <v>0</v>
      </c>
      <c r="N952">
        <f t="shared" si="9"/>
        <v>0</v>
      </c>
    </row>
    <row r="953" spans="1:14" x14ac:dyDescent="0.25">
      <c r="A953" t="s">
        <v>356</v>
      </c>
      <c r="B953" s="1">
        <v>42552</v>
      </c>
      <c r="C953">
        <v>9206</v>
      </c>
      <c r="D953" t="s">
        <v>369</v>
      </c>
      <c r="E953" t="s">
        <v>932</v>
      </c>
      <c r="F953" t="s">
        <v>371</v>
      </c>
      <c r="K953">
        <v>0</v>
      </c>
      <c r="L953">
        <v>0</v>
      </c>
      <c r="M953">
        <v>0</v>
      </c>
      <c r="N953">
        <f t="shared" ref="N953:N1016" si="10">IF(F953="OPENING BALANCE",M953,0)</f>
        <v>0</v>
      </c>
    </row>
    <row r="954" spans="1:14" x14ac:dyDescent="0.25">
      <c r="A954" t="s">
        <v>356</v>
      </c>
      <c r="B954" s="1">
        <v>42571</v>
      </c>
      <c r="C954">
        <v>9206</v>
      </c>
      <c r="D954" t="s">
        <v>369</v>
      </c>
      <c r="E954" t="s">
        <v>932</v>
      </c>
      <c r="F954" t="s">
        <v>554</v>
      </c>
      <c r="G954" t="s">
        <v>294</v>
      </c>
      <c r="H954">
        <v>1600008</v>
      </c>
      <c r="I954" t="s">
        <v>555</v>
      </c>
      <c r="J954" t="s">
        <v>418</v>
      </c>
      <c r="K954">
        <v>60</v>
      </c>
      <c r="L954">
        <v>0</v>
      </c>
      <c r="M954">
        <v>60</v>
      </c>
      <c r="N954">
        <f t="shared" si="10"/>
        <v>0</v>
      </c>
    </row>
    <row r="955" spans="1:14" x14ac:dyDescent="0.25">
      <c r="A955" t="s">
        <v>356</v>
      </c>
      <c r="B955" s="1">
        <v>42552</v>
      </c>
      <c r="C955">
        <v>9207</v>
      </c>
      <c r="D955" t="s">
        <v>369</v>
      </c>
      <c r="E955" t="s">
        <v>933</v>
      </c>
      <c r="F955" t="s">
        <v>371</v>
      </c>
      <c r="K955">
        <v>0</v>
      </c>
      <c r="L955">
        <v>0</v>
      </c>
      <c r="M955">
        <v>0</v>
      </c>
      <c r="N955">
        <f t="shared" si="10"/>
        <v>0</v>
      </c>
    </row>
    <row r="956" spans="1:14" x14ac:dyDescent="0.25">
      <c r="A956" t="s">
        <v>356</v>
      </c>
      <c r="B956" s="1">
        <v>42552</v>
      </c>
      <c r="C956">
        <v>9208</v>
      </c>
      <c r="D956" t="s">
        <v>369</v>
      </c>
      <c r="E956" t="s">
        <v>934</v>
      </c>
      <c r="F956" t="s">
        <v>371</v>
      </c>
      <c r="K956">
        <v>0</v>
      </c>
      <c r="L956">
        <v>0</v>
      </c>
      <c r="M956">
        <v>0</v>
      </c>
      <c r="N956">
        <f t="shared" si="10"/>
        <v>0</v>
      </c>
    </row>
    <row r="957" spans="1:14" x14ac:dyDescent="0.25">
      <c r="A957" t="s">
        <v>356</v>
      </c>
      <c r="B957" s="1">
        <v>42582</v>
      </c>
      <c r="C957">
        <v>9208</v>
      </c>
      <c r="D957" t="s">
        <v>369</v>
      </c>
      <c r="E957" t="s">
        <v>934</v>
      </c>
      <c r="F957" t="s">
        <v>935</v>
      </c>
      <c r="G957" t="s">
        <v>278</v>
      </c>
      <c r="H957">
        <v>6000001</v>
      </c>
      <c r="I957" t="s">
        <v>936</v>
      </c>
      <c r="J957" t="s">
        <v>418</v>
      </c>
      <c r="K957">
        <v>0</v>
      </c>
      <c r="L957">
        <v>41600</v>
      </c>
      <c r="M957">
        <v>-41600</v>
      </c>
      <c r="N957">
        <f t="shared" si="10"/>
        <v>0</v>
      </c>
    </row>
    <row r="958" spans="1:14" x14ac:dyDescent="0.25">
      <c r="A958" t="s">
        <v>356</v>
      </c>
      <c r="B958" s="1">
        <v>42582</v>
      </c>
      <c r="C958">
        <v>9208</v>
      </c>
      <c r="D958" t="s">
        <v>369</v>
      </c>
      <c r="E958" t="s">
        <v>934</v>
      </c>
      <c r="F958" t="s">
        <v>935</v>
      </c>
      <c r="G958" t="s">
        <v>278</v>
      </c>
      <c r="H958">
        <v>6000001</v>
      </c>
      <c r="I958" t="s">
        <v>937</v>
      </c>
      <c r="J958" t="s">
        <v>418</v>
      </c>
      <c r="K958">
        <v>41600</v>
      </c>
      <c r="L958">
        <v>0</v>
      </c>
      <c r="M958">
        <v>0</v>
      </c>
      <c r="N958">
        <f t="shared" si="10"/>
        <v>0</v>
      </c>
    </row>
    <row r="959" spans="1:14" x14ac:dyDescent="0.25">
      <c r="A959" t="s">
        <v>356</v>
      </c>
      <c r="B959" s="1">
        <v>42552</v>
      </c>
      <c r="C959">
        <v>9997</v>
      </c>
      <c r="D959" t="s">
        <v>369</v>
      </c>
      <c r="E959" t="s">
        <v>938</v>
      </c>
      <c r="F959" t="s">
        <v>371</v>
      </c>
      <c r="K959">
        <v>0</v>
      </c>
      <c r="L959">
        <v>0</v>
      </c>
      <c r="M959">
        <v>0</v>
      </c>
      <c r="N959">
        <f t="shared" si="10"/>
        <v>0</v>
      </c>
    </row>
    <row r="960" spans="1:14" x14ac:dyDescent="0.25">
      <c r="A960" t="s">
        <v>356</v>
      </c>
      <c r="B960" s="1">
        <v>42573</v>
      </c>
      <c r="C960">
        <v>9997</v>
      </c>
      <c r="D960" t="s">
        <v>369</v>
      </c>
      <c r="E960" t="s">
        <v>938</v>
      </c>
      <c r="F960" t="s">
        <v>939</v>
      </c>
      <c r="G960" t="s">
        <v>302</v>
      </c>
      <c r="H960">
        <v>6200001</v>
      </c>
      <c r="I960" t="s">
        <v>475</v>
      </c>
      <c r="J960" t="s">
        <v>455</v>
      </c>
      <c r="K960">
        <v>0</v>
      </c>
      <c r="L960">
        <v>13177.85</v>
      </c>
      <c r="M960">
        <v>-13177.85</v>
      </c>
      <c r="N960">
        <f t="shared" si="10"/>
        <v>0</v>
      </c>
    </row>
    <row r="961" spans="1:14" x14ac:dyDescent="0.25">
      <c r="A961" t="s">
        <v>356</v>
      </c>
      <c r="B961" s="1">
        <v>42573</v>
      </c>
      <c r="C961">
        <v>9997</v>
      </c>
      <c r="D961" t="s">
        <v>369</v>
      </c>
      <c r="E961" t="s">
        <v>938</v>
      </c>
      <c r="F961" t="s">
        <v>528</v>
      </c>
      <c r="G961" t="s">
        <v>529</v>
      </c>
      <c r="H961">
        <v>6100001</v>
      </c>
      <c r="I961" t="s">
        <v>530</v>
      </c>
      <c r="J961" t="s">
        <v>531</v>
      </c>
      <c r="K961">
        <v>798.29</v>
      </c>
      <c r="L961">
        <v>0</v>
      </c>
      <c r="M961">
        <v>-12379.56</v>
      </c>
      <c r="N961">
        <f t="shared" si="10"/>
        <v>0</v>
      </c>
    </row>
    <row r="962" spans="1:14" x14ac:dyDescent="0.25">
      <c r="A962" t="s">
        <v>356</v>
      </c>
      <c r="B962" s="1">
        <v>42573</v>
      </c>
      <c r="C962">
        <v>9997</v>
      </c>
      <c r="D962" t="s">
        <v>369</v>
      </c>
      <c r="E962" t="s">
        <v>938</v>
      </c>
      <c r="F962" t="s">
        <v>528</v>
      </c>
      <c r="G962" t="s">
        <v>529</v>
      </c>
      <c r="H962">
        <v>6100001</v>
      </c>
      <c r="I962" t="s">
        <v>530</v>
      </c>
      <c r="J962" t="s">
        <v>531</v>
      </c>
      <c r="K962">
        <v>133.05000000000001</v>
      </c>
      <c r="L962">
        <v>0</v>
      </c>
      <c r="M962">
        <v>-12246.51</v>
      </c>
      <c r="N962">
        <f t="shared" si="10"/>
        <v>0</v>
      </c>
    </row>
    <row r="963" spans="1:14" x14ac:dyDescent="0.25">
      <c r="A963" t="s">
        <v>356</v>
      </c>
      <c r="B963" s="1">
        <v>42573</v>
      </c>
      <c r="C963">
        <v>9997</v>
      </c>
      <c r="D963" t="s">
        <v>369</v>
      </c>
      <c r="E963" t="s">
        <v>938</v>
      </c>
      <c r="F963" t="s">
        <v>528</v>
      </c>
      <c r="G963" t="s">
        <v>529</v>
      </c>
      <c r="H963">
        <v>6100001</v>
      </c>
      <c r="I963" t="s">
        <v>530</v>
      </c>
      <c r="J963" t="s">
        <v>531</v>
      </c>
      <c r="K963">
        <v>1206.58</v>
      </c>
      <c r="L963">
        <v>0</v>
      </c>
      <c r="M963">
        <v>-11039.93</v>
      </c>
      <c r="N963">
        <f t="shared" si="10"/>
        <v>0</v>
      </c>
    </row>
    <row r="964" spans="1:14" x14ac:dyDescent="0.25">
      <c r="A964" t="s">
        <v>356</v>
      </c>
      <c r="B964" s="1">
        <v>42573</v>
      </c>
      <c r="C964">
        <v>9997</v>
      </c>
      <c r="D964" t="s">
        <v>369</v>
      </c>
      <c r="E964" t="s">
        <v>938</v>
      </c>
      <c r="F964" t="s">
        <v>528</v>
      </c>
      <c r="G964" t="s">
        <v>529</v>
      </c>
      <c r="H964">
        <v>6100001</v>
      </c>
      <c r="I964" t="s">
        <v>530</v>
      </c>
      <c r="J964" t="s">
        <v>531</v>
      </c>
      <c r="K964">
        <v>6623.96</v>
      </c>
      <c r="L964">
        <v>0</v>
      </c>
      <c r="M964">
        <v>-4415.97</v>
      </c>
      <c r="N964">
        <f t="shared" si="10"/>
        <v>0</v>
      </c>
    </row>
    <row r="965" spans="1:14" x14ac:dyDescent="0.25">
      <c r="A965" t="s">
        <v>356</v>
      </c>
      <c r="B965" s="1">
        <v>42573</v>
      </c>
      <c r="C965">
        <v>9997</v>
      </c>
      <c r="D965" t="s">
        <v>369</v>
      </c>
      <c r="E965" t="s">
        <v>938</v>
      </c>
      <c r="F965" t="s">
        <v>528</v>
      </c>
      <c r="G965" t="s">
        <v>529</v>
      </c>
      <c r="H965">
        <v>6100001</v>
      </c>
      <c r="I965" t="s">
        <v>530</v>
      </c>
      <c r="J965" t="s">
        <v>531</v>
      </c>
      <c r="K965">
        <v>4415.97</v>
      </c>
      <c r="L965">
        <v>0</v>
      </c>
      <c r="M965">
        <v>0</v>
      </c>
      <c r="N965">
        <f t="shared" si="10"/>
        <v>0</v>
      </c>
    </row>
    <row r="966" spans="1:14" x14ac:dyDescent="0.25">
      <c r="A966" t="s">
        <v>356</v>
      </c>
      <c r="B966" s="1">
        <v>42582</v>
      </c>
      <c r="C966">
        <v>9997</v>
      </c>
      <c r="D966" t="s">
        <v>369</v>
      </c>
      <c r="E966" t="s">
        <v>938</v>
      </c>
      <c r="G966" t="s">
        <v>547</v>
      </c>
      <c r="H966">
        <v>6600001</v>
      </c>
      <c r="I966" t="s">
        <v>548</v>
      </c>
      <c r="J966" t="s">
        <v>531</v>
      </c>
      <c r="K966">
        <v>1596.58</v>
      </c>
      <c r="L966">
        <v>0</v>
      </c>
      <c r="M966">
        <v>1596.58</v>
      </c>
      <c r="N966">
        <f t="shared" si="10"/>
        <v>0</v>
      </c>
    </row>
    <row r="967" spans="1:14" x14ac:dyDescent="0.25">
      <c r="A967" t="s">
        <v>356</v>
      </c>
      <c r="B967" s="1">
        <v>42582</v>
      </c>
      <c r="C967">
        <v>9997</v>
      </c>
      <c r="D967" t="s">
        <v>369</v>
      </c>
      <c r="E967" t="s">
        <v>938</v>
      </c>
      <c r="G967" t="s">
        <v>547</v>
      </c>
      <c r="H967">
        <v>6600001</v>
      </c>
      <c r="I967" t="s">
        <v>548</v>
      </c>
      <c r="J967" t="s">
        <v>531</v>
      </c>
      <c r="K967">
        <v>737.36</v>
      </c>
      <c r="L967">
        <v>0</v>
      </c>
      <c r="M967">
        <v>2333.94</v>
      </c>
      <c r="N967">
        <f t="shared" si="10"/>
        <v>0</v>
      </c>
    </row>
    <row r="968" spans="1:14" x14ac:dyDescent="0.25">
      <c r="A968" t="s">
        <v>356</v>
      </c>
      <c r="B968" s="1">
        <v>42582</v>
      </c>
      <c r="C968">
        <v>9997</v>
      </c>
      <c r="D968" t="s">
        <v>369</v>
      </c>
      <c r="E968" t="s">
        <v>938</v>
      </c>
      <c r="G968" t="s">
        <v>547</v>
      </c>
      <c r="H968">
        <v>6600001</v>
      </c>
      <c r="I968" t="s">
        <v>548</v>
      </c>
      <c r="J968" t="s">
        <v>531</v>
      </c>
      <c r="K968">
        <v>9684.11</v>
      </c>
      <c r="L968">
        <v>0</v>
      </c>
      <c r="M968">
        <v>12018.05</v>
      </c>
      <c r="N968">
        <f t="shared" si="10"/>
        <v>0</v>
      </c>
    </row>
    <row r="969" spans="1:14" x14ac:dyDescent="0.25">
      <c r="A969" t="s">
        <v>356</v>
      </c>
      <c r="B969" s="1">
        <v>42582</v>
      </c>
      <c r="C969">
        <v>9997</v>
      </c>
      <c r="D969" t="s">
        <v>369</v>
      </c>
      <c r="E969" t="s">
        <v>938</v>
      </c>
      <c r="F969" t="s">
        <v>940</v>
      </c>
      <c r="G969" t="s">
        <v>272</v>
      </c>
      <c r="H969">
        <v>6700001</v>
      </c>
      <c r="I969" t="s">
        <v>514</v>
      </c>
      <c r="J969" t="s">
        <v>455</v>
      </c>
      <c r="K969">
        <v>0</v>
      </c>
      <c r="L969">
        <v>12018.05</v>
      </c>
      <c r="M969">
        <v>0</v>
      </c>
      <c r="N969">
        <f t="shared" si="10"/>
        <v>0</v>
      </c>
    </row>
    <row r="970" spans="1:14" x14ac:dyDescent="0.25">
      <c r="A970" t="s">
        <v>356</v>
      </c>
      <c r="B970" s="1">
        <v>42582</v>
      </c>
      <c r="C970">
        <v>9997</v>
      </c>
      <c r="D970" t="s">
        <v>369</v>
      </c>
      <c r="E970" t="s">
        <v>938</v>
      </c>
      <c r="G970" t="s">
        <v>547</v>
      </c>
      <c r="H970">
        <v>6600002</v>
      </c>
      <c r="I970" t="s">
        <v>548</v>
      </c>
      <c r="J970" t="s">
        <v>549</v>
      </c>
      <c r="K970">
        <v>0</v>
      </c>
      <c r="L970">
        <v>0</v>
      </c>
      <c r="M970">
        <v>0</v>
      </c>
      <c r="N970">
        <f t="shared" si="10"/>
        <v>0</v>
      </c>
    </row>
    <row r="971" spans="1:14" x14ac:dyDescent="0.25">
      <c r="A971" t="s">
        <v>356</v>
      </c>
      <c r="B971" s="1">
        <v>42582</v>
      </c>
      <c r="C971">
        <v>9997</v>
      </c>
      <c r="D971" t="s">
        <v>369</v>
      </c>
      <c r="E971" t="s">
        <v>938</v>
      </c>
      <c r="G971" t="s">
        <v>547</v>
      </c>
      <c r="H971">
        <v>6600002</v>
      </c>
      <c r="I971" t="s">
        <v>548</v>
      </c>
      <c r="J971" t="s">
        <v>549</v>
      </c>
      <c r="K971">
        <v>0</v>
      </c>
      <c r="L971">
        <v>0</v>
      </c>
      <c r="M971">
        <v>0</v>
      </c>
      <c r="N971">
        <f t="shared" si="10"/>
        <v>0</v>
      </c>
    </row>
    <row r="972" spans="1:14" x14ac:dyDescent="0.25">
      <c r="A972" t="s">
        <v>356</v>
      </c>
      <c r="B972" s="1">
        <v>42582</v>
      </c>
      <c r="C972">
        <v>9997</v>
      </c>
      <c r="D972" t="s">
        <v>369</v>
      </c>
      <c r="E972" t="s">
        <v>938</v>
      </c>
      <c r="G972" t="s">
        <v>547</v>
      </c>
      <c r="H972">
        <v>6600002</v>
      </c>
      <c r="I972" t="s">
        <v>548</v>
      </c>
      <c r="J972" t="s">
        <v>549</v>
      </c>
      <c r="K972">
        <v>0</v>
      </c>
      <c r="L972">
        <v>0</v>
      </c>
      <c r="M972">
        <v>0</v>
      </c>
      <c r="N972">
        <f t="shared" si="10"/>
        <v>0</v>
      </c>
    </row>
    <row r="973" spans="1:14" x14ac:dyDescent="0.25">
      <c r="A973" t="s">
        <v>356</v>
      </c>
      <c r="B973" s="1">
        <v>42582</v>
      </c>
      <c r="C973">
        <v>9997</v>
      </c>
      <c r="D973" t="s">
        <v>369</v>
      </c>
      <c r="E973" t="s">
        <v>938</v>
      </c>
      <c r="H973">
        <v>4900001</v>
      </c>
      <c r="I973" t="s">
        <v>545</v>
      </c>
      <c r="J973" t="s">
        <v>531</v>
      </c>
      <c r="K973">
        <v>40614.33</v>
      </c>
      <c r="L973">
        <v>0</v>
      </c>
      <c r="M973">
        <v>40614.33</v>
      </c>
      <c r="N973">
        <f t="shared" si="10"/>
        <v>0</v>
      </c>
    </row>
    <row r="974" spans="1:14" x14ac:dyDescent="0.25">
      <c r="A974" t="s">
        <v>356</v>
      </c>
      <c r="B974" s="1">
        <v>42582</v>
      </c>
      <c r="C974">
        <v>9997</v>
      </c>
      <c r="D974" t="s">
        <v>369</v>
      </c>
      <c r="E974" t="s">
        <v>938</v>
      </c>
      <c r="H974">
        <v>4900001</v>
      </c>
      <c r="I974" t="s">
        <v>545</v>
      </c>
      <c r="J974" t="s">
        <v>531</v>
      </c>
      <c r="K974">
        <v>331198.03999999998</v>
      </c>
      <c r="L974">
        <v>0</v>
      </c>
      <c r="M974">
        <v>371812.37</v>
      </c>
      <c r="N974">
        <f t="shared" si="10"/>
        <v>0</v>
      </c>
    </row>
    <row r="975" spans="1:14" x14ac:dyDescent="0.25">
      <c r="A975" t="s">
        <v>356</v>
      </c>
      <c r="B975" s="1">
        <v>42582</v>
      </c>
      <c r="C975">
        <v>9997</v>
      </c>
      <c r="D975" t="s">
        <v>369</v>
      </c>
      <c r="E975" t="s">
        <v>938</v>
      </c>
      <c r="H975">
        <v>4900003</v>
      </c>
      <c r="I975" t="s">
        <v>550</v>
      </c>
      <c r="J975" t="s">
        <v>531</v>
      </c>
      <c r="K975">
        <v>406143.33</v>
      </c>
      <c r="L975">
        <v>0</v>
      </c>
      <c r="M975">
        <v>777955.7</v>
      </c>
      <c r="N975">
        <f t="shared" si="10"/>
        <v>0</v>
      </c>
    </row>
    <row r="976" spans="1:14" x14ac:dyDescent="0.25">
      <c r="A976" t="s">
        <v>356</v>
      </c>
      <c r="B976" s="1">
        <v>42582</v>
      </c>
      <c r="C976">
        <v>9997</v>
      </c>
      <c r="D976" t="s">
        <v>369</v>
      </c>
      <c r="E976" t="s">
        <v>938</v>
      </c>
      <c r="H976">
        <v>4900003</v>
      </c>
      <c r="I976" t="s">
        <v>550</v>
      </c>
      <c r="J976" t="s">
        <v>531</v>
      </c>
      <c r="K976">
        <v>331198.03999999998</v>
      </c>
      <c r="L976">
        <v>0</v>
      </c>
      <c r="M976">
        <v>1109153.74</v>
      </c>
      <c r="N976">
        <f t="shared" si="10"/>
        <v>0</v>
      </c>
    </row>
    <row r="977" spans="1:14" x14ac:dyDescent="0.25">
      <c r="A977" t="s">
        <v>356</v>
      </c>
      <c r="B977" s="1">
        <v>42582</v>
      </c>
      <c r="C977">
        <v>9997</v>
      </c>
      <c r="D977" t="s">
        <v>369</v>
      </c>
      <c r="E977" t="s">
        <v>938</v>
      </c>
      <c r="F977" t="s">
        <v>941</v>
      </c>
      <c r="G977" t="s">
        <v>289</v>
      </c>
      <c r="H977">
        <v>5000001</v>
      </c>
      <c r="I977" t="s">
        <v>515</v>
      </c>
      <c r="J977" t="s">
        <v>455</v>
      </c>
      <c r="K977">
        <v>0</v>
      </c>
      <c r="L977">
        <v>371812.37</v>
      </c>
      <c r="M977">
        <v>737341.37</v>
      </c>
      <c r="N977">
        <f t="shared" si="10"/>
        <v>0</v>
      </c>
    </row>
    <row r="978" spans="1:14" x14ac:dyDescent="0.25">
      <c r="A978" t="s">
        <v>356</v>
      </c>
      <c r="B978" s="1">
        <v>42582</v>
      </c>
      <c r="C978">
        <v>9997</v>
      </c>
      <c r="D978" t="s">
        <v>369</v>
      </c>
      <c r="E978" t="s">
        <v>938</v>
      </c>
      <c r="F978" t="s">
        <v>942</v>
      </c>
      <c r="G978" t="s">
        <v>256</v>
      </c>
      <c r="H978">
        <v>5300001</v>
      </c>
      <c r="I978" t="s">
        <v>517</v>
      </c>
      <c r="J978" t="s">
        <v>455</v>
      </c>
      <c r="K978">
        <v>0</v>
      </c>
      <c r="L978">
        <v>737341.37</v>
      </c>
      <c r="M978">
        <v>0</v>
      </c>
      <c r="N978">
        <f t="shared" si="10"/>
        <v>0</v>
      </c>
    </row>
    <row r="979" spans="1:14" x14ac:dyDescent="0.25">
      <c r="A979" t="s">
        <v>356</v>
      </c>
      <c r="B979" s="1">
        <v>42552</v>
      </c>
      <c r="C979">
        <v>9998</v>
      </c>
      <c r="D979" t="s">
        <v>369</v>
      </c>
      <c r="E979" t="s">
        <v>943</v>
      </c>
      <c r="F979" t="s">
        <v>371</v>
      </c>
      <c r="K979">
        <v>0</v>
      </c>
      <c r="L979">
        <v>0</v>
      </c>
      <c r="M979">
        <v>0</v>
      </c>
      <c r="N979">
        <f t="shared" si="10"/>
        <v>0</v>
      </c>
    </row>
    <row r="980" spans="1:14" x14ac:dyDescent="0.25">
      <c r="A980" t="s">
        <v>356</v>
      </c>
      <c r="B980" s="1">
        <v>42581</v>
      </c>
      <c r="C980">
        <v>9998</v>
      </c>
      <c r="D980" t="s">
        <v>369</v>
      </c>
      <c r="E980" t="s">
        <v>943</v>
      </c>
      <c r="F980" t="s">
        <v>533</v>
      </c>
      <c r="G980" t="s">
        <v>534</v>
      </c>
      <c r="H980">
        <v>3900001</v>
      </c>
      <c r="I980" t="s">
        <v>535</v>
      </c>
      <c r="J980" t="s">
        <v>536</v>
      </c>
      <c r="K980">
        <v>0</v>
      </c>
      <c r="L980">
        <v>8000</v>
      </c>
      <c r="M980">
        <v>-8000</v>
      </c>
      <c r="N980">
        <f t="shared" si="10"/>
        <v>0</v>
      </c>
    </row>
    <row r="981" spans="1:14" x14ac:dyDescent="0.25">
      <c r="A981" t="s">
        <v>356</v>
      </c>
      <c r="B981" s="1">
        <v>42581</v>
      </c>
      <c r="C981">
        <v>9998</v>
      </c>
      <c r="D981" t="s">
        <v>369</v>
      </c>
      <c r="E981" t="s">
        <v>943</v>
      </c>
      <c r="F981" t="s">
        <v>533</v>
      </c>
      <c r="G981" t="s">
        <v>534</v>
      </c>
      <c r="H981">
        <v>3900001</v>
      </c>
      <c r="I981" t="s">
        <v>535</v>
      </c>
      <c r="J981" t="s">
        <v>536</v>
      </c>
      <c r="K981">
        <v>0</v>
      </c>
      <c r="L981">
        <v>1500</v>
      </c>
      <c r="M981">
        <v>-9500</v>
      </c>
      <c r="N981">
        <f t="shared" si="10"/>
        <v>0</v>
      </c>
    </row>
    <row r="982" spans="1:14" x14ac:dyDescent="0.25">
      <c r="A982" t="s">
        <v>356</v>
      </c>
      <c r="B982" s="1">
        <v>42581</v>
      </c>
      <c r="C982">
        <v>9998</v>
      </c>
      <c r="D982" t="s">
        <v>369</v>
      </c>
      <c r="E982" t="s">
        <v>943</v>
      </c>
      <c r="F982" t="s">
        <v>537</v>
      </c>
      <c r="G982" t="s">
        <v>538</v>
      </c>
      <c r="H982">
        <v>3900002</v>
      </c>
      <c r="I982" t="s">
        <v>389</v>
      </c>
      <c r="J982" t="s">
        <v>536</v>
      </c>
      <c r="K982">
        <v>0</v>
      </c>
      <c r="L982">
        <v>240000</v>
      </c>
      <c r="M982">
        <v>-249500</v>
      </c>
      <c r="N982">
        <f t="shared" si="10"/>
        <v>0</v>
      </c>
    </row>
    <row r="983" spans="1:14" x14ac:dyDescent="0.25">
      <c r="A983" t="s">
        <v>356</v>
      </c>
      <c r="B983" s="1">
        <v>42581</v>
      </c>
      <c r="C983">
        <v>9998</v>
      </c>
      <c r="D983" t="s">
        <v>369</v>
      </c>
      <c r="E983" t="s">
        <v>943</v>
      </c>
      <c r="F983" t="s">
        <v>539</v>
      </c>
      <c r="G983" t="s">
        <v>540</v>
      </c>
      <c r="H983">
        <v>3900003</v>
      </c>
      <c r="I983" t="s">
        <v>389</v>
      </c>
      <c r="J983" t="s">
        <v>536</v>
      </c>
      <c r="K983">
        <v>0</v>
      </c>
      <c r="L983">
        <v>80000</v>
      </c>
      <c r="M983">
        <v>-329500</v>
      </c>
      <c r="N983">
        <f t="shared" si="10"/>
        <v>0</v>
      </c>
    </row>
    <row r="984" spans="1:14" x14ac:dyDescent="0.25">
      <c r="A984" t="s">
        <v>356</v>
      </c>
      <c r="B984" s="1">
        <v>42581</v>
      </c>
      <c r="C984">
        <v>9998</v>
      </c>
      <c r="D984" t="s">
        <v>369</v>
      </c>
      <c r="E984" t="s">
        <v>943</v>
      </c>
      <c r="F984" t="s">
        <v>539</v>
      </c>
      <c r="G984" t="s">
        <v>540</v>
      </c>
      <c r="H984">
        <v>3900003</v>
      </c>
      <c r="I984" t="s">
        <v>389</v>
      </c>
      <c r="J984" t="s">
        <v>536</v>
      </c>
      <c r="K984">
        <v>0</v>
      </c>
      <c r="L984">
        <v>15000</v>
      </c>
      <c r="M984">
        <v>-344500</v>
      </c>
      <c r="N984">
        <f t="shared" si="10"/>
        <v>0</v>
      </c>
    </row>
    <row r="985" spans="1:14" x14ac:dyDescent="0.25">
      <c r="A985" t="s">
        <v>356</v>
      </c>
      <c r="B985" s="1">
        <v>42581</v>
      </c>
      <c r="C985">
        <v>9998</v>
      </c>
      <c r="D985" t="s">
        <v>369</v>
      </c>
      <c r="E985" t="s">
        <v>943</v>
      </c>
      <c r="F985" t="s">
        <v>539</v>
      </c>
      <c r="G985" t="s">
        <v>540</v>
      </c>
      <c r="H985">
        <v>3900003</v>
      </c>
      <c r="I985" t="s">
        <v>389</v>
      </c>
      <c r="J985" t="s">
        <v>536</v>
      </c>
      <c r="K985">
        <v>0</v>
      </c>
      <c r="L985">
        <v>50000</v>
      </c>
      <c r="M985">
        <v>-394500</v>
      </c>
      <c r="N985">
        <f t="shared" si="10"/>
        <v>0</v>
      </c>
    </row>
    <row r="986" spans="1:14" x14ac:dyDescent="0.25">
      <c r="A986" t="s">
        <v>356</v>
      </c>
      <c r="B986" s="1">
        <v>42581</v>
      </c>
      <c r="C986">
        <v>9998</v>
      </c>
      <c r="D986" t="s">
        <v>369</v>
      </c>
      <c r="E986" t="s">
        <v>943</v>
      </c>
      <c r="F986" t="s">
        <v>539</v>
      </c>
      <c r="G986" t="s">
        <v>540</v>
      </c>
      <c r="H986">
        <v>3900003</v>
      </c>
      <c r="I986" t="s">
        <v>389</v>
      </c>
      <c r="J986" t="s">
        <v>536</v>
      </c>
      <c r="K986">
        <v>0</v>
      </c>
      <c r="L986">
        <v>75000</v>
      </c>
      <c r="M986">
        <v>-469500</v>
      </c>
      <c r="N986">
        <f t="shared" si="10"/>
        <v>0</v>
      </c>
    </row>
    <row r="987" spans="1:14" x14ac:dyDescent="0.25">
      <c r="A987" t="s">
        <v>356</v>
      </c>
      <c r="B987" s="1">
        <v>42581</v>
      </c>
      <c r="C987">
        <v>9998</v>
      </c>
      <c r="D987" t="s">
        <v>369</v>
      </c>
      <c r="E987" t="s">
        <v>943</v>
      </c>
      <c r="F987" t="s">
        <v>539</v>
      </c>
      <c r="G987" t="s">
        <v>540</v>
      </c>
      <c r="H987">
        <v>3900003</v>
      </c>
      <c r="I987" t="s">
        <v>389</v>
      </c>
      <c r="J987" t="s">
        <v>536</v>
      </c>
      <c r="K987">
        <v>0</v>
      </c>
      <c r="L987">
        <v>80000</v>
      </c>
      <c r="M987">
        <v>-549500</v>
      </c>
      <c r="N987">
        <f t="shared" si="10"/>
        <v>0</v>
      </c>
    </row>
    <row r="988" spans="1:14" x14ac:dyDescent="0.25">
      <c r="A988" t="s">
        <v>356</v>
      </c>
      <c r="B988" s="1">
        <v>42581</v>
      </c>
      <c r="C988">
        <v>9998</v>
      </c>
      <c r="D988" t="s">
        <v>369</v>
      </c>
      <c r="E988" t="s">
        <v>943</v>
      </c>
      <c r="F988" t="s">
        <v>539</v>
      </c>
      <c r="G988" t="s">
        <v>540</v>
      </c>
      <c r="H988">
        <v>3900003</v>
      </c>
      <c r="I988" t="s">
        <v>389</v>
      </c>
      <c r="J988" t="s">
        <v>536</v>
      </c>
      <c r="K988">
        <v>0</v>
      </c>
      <c r="L988">
        <v>15000</v>
      </c>
      <c r="M988">
        <v>-564500</v>
      </c>
      <c r="N988">
        <f t="shared" si="10"/>
        <v>0</v>
      </c>
    </row>
    <row r="989" spans="1:14" x14ac:dyDescent="0.25">
      <c r="A989" t="s">
        <v>356</v>
      </c>
      <c r="B989" s="1">
        <v>42581</v>
      </c>
      <c r="C989">
        <v>9998</v>
      </c>
      <c r="D989" t="s">
        <v>369</v>
      </c>
      <c r="E989" t="s">
        <v>943</v>
      </c>
      <c r="F989" t="s">
        <v>539</v>
      </c>
      <c r="G989" t="s">
        <v>540</v>
      </c>
      <c r="H989">
        <v>3900003</v>
      </c>
      <c r="I989" t="s">
        <v>389</v>
      </c>
      <c r="J989" t="s">
        <v>536</v>
      </c>
      <c r="K989">
        <v>0</v>
      </c>
      <c r="L989">
        <v>50000</v>
      </c>
      <c r="M989">
        <v>-614500</v>
      </c>
      <c r="N989">
        <f t="shared" si="10"/>
        <v>0</v>
      </c>
    </row>
    <row r="990" spans="1:14" x14ac:dyDescent="0.25">
      <c r="A990" t="s">
        <v>356</v>
      </c>
      <c r="B990" s="1">
        <v>42581</v>
      </c>
      <c r="C990">
        <v>9998</v>
      </c>
      <c r="D990" t="s">
        <v>369</v>
      </c>
      <c r="E990" t="s">
        <v>943</v>
      </c>
      <c r="F990" t="s">
        <v>539</v>
      </c>
      <c r="G990" t="s">
        <v>540</v>
      </c>
      <c r="H990">
        <v>3900003</v>
      </c>
      <c r="I990" t="s">
        <v>389</v>
      </c>
      <c r="J990" t="s">
        <v>536</v>
      </c>
      <c r="K990">
        <v>0</v>
      </c>
      <c r="L990">
        <v>75000</v>
      </c>
      <c r="M990">
        <v>-689500</v>
      </c>
      <c r="N990">
        <f t="shared" si="10"/>
        <v>0</v>
      </c>
    </row>
    <row r="991" spans="1:14" x14ac:dyDescent="0.25">
      <c r="A991" t="s">
        <v>356</v>
      </c>
      <c r="B991" s="1">
        <v>42581</v>
      </c>
      <c r="C991">
        <v>9998</v>
      </c>
      <c r="D991" t="s">
        <v>369</v>
      </c>
      <c r="E991" t="s">
        <v>943</v>
      </c>
      <c r="F991" t="s">
        <v>539</v>
      </c>
      <c r="G991" t="s">
        <v>540</v>
      </c>
      <c r="H991">
        <v>3900003</v>
      </c>
      <c r="I991" t="s">
        <v>389</v>
      </c>
      <c r="J991" t="s">
        <v>536</v>
      </c>
      <c r="K991">
        <v>0</v>
      </c>
      <c r="L991">
        <v>160000</v>
      </c>
      <c r="M991">
        <v>-849500</v>
      </c>
      <c r="N991">
        <f t="shared" si="10"/>
        <v>0</v>
      </c>
    </row>
    <row r="992" spans="1:14" x14ac:dyDescent="0.25">
      <c r="A992" t="s">
        <v>356</v>
      </c>
      <c r="B992" s="1">
        <v>42581</v>
      </c>
      <c r="C992">
        <v>9998</v>
      </c>
      <c r="D992" t="s">
        <v>369</v>
      </c>
      <c r="E992" t="s">
        <v>943</v>
      </c>
      <c r="F992" t="s">
        <v>539</v>
      </c>
      <c r="G992" t="s">
        <v>540</v>
      </c>
      <c r="H992">
        <v>3900003</v>
      </c>
      <c r="I992" t="s">
        <v>389</v>
      </c>
      <c r="J992" t="s">
        <v>536</v>
      </c>
      <c r="K992">
        <v>0</v>
      </c>
      <c r="L992">
        <v>30000</v>
      </c>
      <c r="M992">
        <v>-879500</v>
      </c>
      <c r="N992">
        <f t="shared" si="10"/>
        <v>0</v>
      </c>
    </row>
    <row r="993" spans="1:14" x14ac:dyDescent="0.25">
      <c r="A993" t="s">
        <v>356</v>
      </c>
      <c r="B993" s="1">
        <v>42581</v>
      </c>
      <c r="C993">
        <v>9998</v>
      </c>
      <c r="D993" t="s">
        <v>369</v>
      </c>
      <c r="E993" t="s">
        <v>943</v>
      </c>
      <c r="F993" t="s">
        <v>539</v>
      </c>
      <c r="G993" t="s">
        <v>540</v>
      </c>
      <c r="H993">
        <v>3900003</v>
      </c>
      <c r="I993" t="s">
        <v>389</v>
      </c>
      <c r="J993" t="s">
        <v>536</v>
      </c>
      <c r="K993">
        <v>0</v>
      </c>
      <c r="L993">
        <v>100000</v>
      </c>
      <c r="M993">
        <v>-979500</v>
      </c>
      <c r="N993">
        <f t="shared" si="10"/>
        <v>0</v>
      </c>
    </row>
    <row r="994" spans="1:14" x14ac:dyDescent="0.25">
      <c r="A994" t="s">
        <v>356</v>
      </c>
      <c r="B994" s="1">
        <v>42581</v>
      </c>
      <c r="C994">
        <v>9998</v>
      </c>
      <c r="D994" t="s">
        <v>369</v>
      </c>
      <c r="E994" t="s">
        <v>943</v>
      </c>
      <c r="F994" t="s">
        <v>539</v>
      </c>
      <c r="G994" t="s">
        <v>540</v>
      </c>
      <c r="H994">
        <v>3900003</v>
      </c>
      <c r="I994" t="s">
        <v>389</v>
      </c>
      <c r="J994" t="s">
        <v>536</v>
      </c>
      <c r="K994">
        <v>0</v>
      </c>
      <c r="L994">
        <v>150000</v>
      </c>
      <c r="M994">
        <v>-1129500</v>
      </c>
      <c r="N994">
        <f t="shared" si="10"/>
        <v>0</v>
      </c>
    </row>
    <row r="995" spans="1:14" x14ac:dyDescent="0.25">
      <c r="A995" t="s">
        <v>356</v>
      </c>
      <c r="B995" s="1">
        <v>42581</v>
      </c>
      <c r="C995">
        <v>9998</v>
      </c>
      <c r="D995" t="s">
        <v>369</v>
      </c>
      <c r="E995" t="s">
        <v>943</v>
      </c>
      <c r="F995" t="s">
        <v>541</v>
      </c>
      <c r="G995" t="s">
        <v>542</v>
      </c>
      <c r="H995">
        <v>3900004</v>
      </c>
      <c r="I995" t="s">
        <v>389</v>
      </c>
      <c r="J995" t="s">
        <v>536</v>
      </c>
      <c r="K995">
        <v>0</v>
      </c>
      <c r="L995">
        <v>80008.34</v>
      </c>
      <c r="M995">
        <v>-1209508.3400000001</v>
      </c>
      <c r="N995">
        <f t="shared" si="10"/>
        <v>0</v>
      </c>
    </row>
    <row r="996" spans="1:14" x14ac:dyDescent="0.25">
      <c r="A996" t="s">
        <v>356</v>
      </c>
      <c r="B996" s="1">
        <v>42581</v>
      </c>
      <c r="C996">
        <v>9998</v>
      </c>
      <c r="D996" t="s">
        <v>369</v>
      </c>
      <c r="E996" t="s">
        <v>943</v>
      </c>
      <c r="F996" t="s">
        <v>541</v>
      </c>
      <c r="G996" t="s">
        <v>542</v>
      </c>
      <c r="H996">
        <v>3900004</v>
      </c>
      <c r="I996" t="s">
        <v>389</v>
      </c>
      <c r="J996" t="s">
        <v>536</v>
      </c>
      <c r="K996">
        <v>0</v>
      </c>
      <c r="L996">
        <v>15008.34</v>
      </c>
      <c r="M996">
        <v>-1224516.68</v>
      </c>
      <c r="N996">
        <f t="shared" si="10"/>
        <v>0</v>
      </c>
    </row>
    <row r="997" spans="1:14" x14ac:dyDescent="0.25">
      <c r="A997" t="s">
        <v>356</v>
      </c>
      <c r="B997" s="1">
        <v>42581</v>
      </c>
      <c r="C997">
        <v>9998</v>
      </c>
      <c r="D997" t="s">
        <v>369</v>
      </c>
      <c r="E997" t="s">
        <v>943</v>
      </c>
      <c r="F997" t="s">
        <v>541</v>
      </c>
      <c r="G997" t="s">
        <v>542</v>
      </c>
      <c r="H997">
        <v>3900004</v>
      </c>
      <c r="I997" t="s">
        <v>389</v>
      </c>
      <c r="J997" t="s">
        <v>536</v>
      </c>
      <c r="K997">
        <v>0</v>
      </c>
      <c r="L997">
        <v>50008.33</v>
      </c>
      <c r="M997">
        <v>-1274525.01</v>
      </c>
      <c r="N997">
        <f t="shared" si="10"/>
        <v>0</v>
      </c>
    </row>
    <row r="998" spans="1:14" x14ac:dyDescent="0.25">
      <c r="A998" t="s">
        <v>356</v>
      </c>
      <c r="B998" s="1">
        <v>42581</v>
      </c>
      <c r="C998">
        <v>9998</v>
      </c>
      <c r="D998" t="s">
        <v>369</v>
      </c>
      <c r="E998" t="s">
        <v>943</v>
      </c>
      <c r="F998" t="s">
        <v>541</v>
      </c>
      <c r="G998" t="s">
        <v>542</v>
      </c>
      <c r="H998">
        <v>3900004</v>
      </c>
      <c r="I998" t="s">
        <v>389</v>
      </c>
      <c r="J998" t="s">
        <v>536</v>
      </c>
      <c r="K998">
        <v>0</v>
      </c>
      <c r="L998">
        <v>75008.34</v>
      </c>
      <c r="M998">
        <v>-1349533.35</v>
      </c>
      <c r="N998">
        <f t="shared" si="10"/>
        <v>0</v>
      </c>
    </row>
    <row r="999" spans="1:14" x14ac:dyDescent="0.25">
      <c r="A999" t="s">
        <v>356</v>
      </c>
      <c r="B999" s="1">
        <v>42581</v>
      </c>
      <c r="C999">
        <v>9998</v>
      </c>
      <c r="D999" t="s">
        <v>369</v>
      </c>
      <c r="E999" t="s">
        <v>943</v>
      </c>
      <c r="F999" t="s">
        <v>541</v>
      </c>
      <c r="G999" t="s">
        <v>542</v>
      </c>
      <c r="H999">
        <v>3900004</v>
      </c>
      <c r="I999" t="s">
        <v>389</v>
      </c>
      <c r="J999" t="s">
        <v>536</v>
      </c>
      <c r="K999">
        <v>0</v>
      </c>
      <c r="L999">
        <v>160016.67000000001</v>
      </c>
      <c r="M999">
        <v>-1509550.02</v>
      </c>
      <c r="N999">
        <f t="shared" si="10"/>
        <v>0</v>
      </c>
    </row>
    <row r="1000" spans="1:14" x14ac:dyDescent="0.25">
      <c r="A1000" t="s">
        <v>356</v>
      </c>
      <c r="B1000" s="1">
        <v>42581</v>
      </c>
      <c r="C1000">
        <v>9998</v>
      </c>
      <c r="D1000" t="s">
        <v>369</v>
      </c>
      <c r="E1000" t="s">
        <v>943</v>
      </c>
      <c r="F1000" t="s">
        <v>541</v>
      </c>
      <c r="G1000" t="s">
        <v>542</v>
      </c>
      <c r="H1000">
        <v>3900004</v>
      </c>
      <c r="I1000" t="s">
        <v>389</v>
      </c>
      <c r="J1000" t="s">
        <v>536</v>
      </c>
      <c r="K1000">
        <v>0</v>
      </c>
      <c r="L1000">
        <v>100016.66</v>
      </c>
      <c r="M1000">
        <v>-1609566.68</v>
      </c>
      <c r="N1000">
        <f t="shared" si="10"/>
        <v>0</v>
      </c>
    </row>
    <row r="1001" spans="1:14" x14ac:dyDescent="0.25">
      <c r="A1001" t="s">
        <v>356</v>
      </c>
      <c r="B1001" s="1">
        <v>42581</v>
      </c>
      <c r="C1001">
        <v>9998</v>
      </c>
      <c r="D1001" t="s">
        <v>369</v>
      </c>
      <c r="E1001" t="s">
        <v>943</v>
      </c>
      <c r="F1001" t="s">
        <v>541</v>
      </c>
      <c r="G1001" t="s">
        <v>542</v>
      </c>
      <c r="H1001">
        <v>3900004</v>
      </c>
      <c r="I1001" t="s">
        <v>389</v>
      </c>
      <c r="J1001" t="s">
        <v>536</v>
      </c>
      <c r="K1001">
        <v>0</v>
      </c>
      <c r="L1001">
        <v>150016.67000000001</v>
      </c>
      <c r="M1001">
        <v>-1759583.35</v>
      </c>
      <c r="N1001">
        <f t="shared" si="10"/>
        <v>0</v>
      </c>
    </row>
    <row r="1002" spans="1:14" x14ac:dyDescent="0.25">
      <c r="A1002" t="s">
        <v>356</v>
      </c>
      <c r="B1002" s="1">
        <v>42581</v>
      </c>
      <c r="C1002">
        <v>9998</v>
      </c>
      <c r="D1002" t="s">
        <v>369</v>
      </c>
      <c r="E1002" t="s">
        <v>943</v>
      </c>
      <c r="F1002" t="s">
        <v>541</v>
      </c>
      <c r="G1002" t="s">
        <v>542</v>
      </c>
      <c r="H1002">
        <v>3900004</v>
      </c>
      <c r="I1002" t="s">
        <v>389</v>
      </c>
      <c r="J1002" t="s">
        <v>536</v>
      </c>
      <c r="K1002">
        <v>0</v>
      </c>
      <c r="L1002">
        <v>30016.67</v>
      </c>
      <c r="M1002">
        <v>-1789600.02</v>
      </c>
      <c r="N1002">
        <f t="shared" si="10"/>
        <v>0</v>
      </c>
    </row>
    <row r="1003" spans="1:14" x14ac:dyDescent="0.25">
      <c r="A1003" t="s">
        <v>356</v>
      </c>
      <c r="B1003" s="1">
        <v>42581</v>
      </c>
      <c r="C1003">
        <v>9998</v>
      </c>
      <c r="D1003" t="s">
        <v>369</v>
      </c>
      <c r="E1003" t="s">
        <v>943</v>
      </c>
      <c r="F1003" t="s">
        <v>543</v>
      </c>
      <c r="G1003" t="s">
        <v>544</v>
      </c>
      <c r="H1003">
        <v>3900005</v>
      </c>
      <c r="I1003" t="s">
        <v>409</v>
      </c>
      <c r="J1003" t="s">
        <v>536</v>
      </c>
      <c r="K1003">
        <v>0</v>
      </c>
      <c r="L1003">
        <v>80008.34</v>
      </c>
      <c r="M1003">
        <v>-1869608.36</v>
      </c>
      <c r="N1003">
        <f t="shared" si="10"/>
        <v>0</v>
      </c>
    </row>
    <row r="1004" spans="1:14" x14ac:dyDescent="0.25">
      <c r="A1004" t="s">
        <v>356</v>
      </c>
      <c r="B1004" s="1">
        <v>42581</v>
      </c>
      <c r="C1004">
        <v>9998</v>
      </c>
      <c r="D1004" t="s">
        <v>369</v>
      </c>
      <c r="E1004" t="s">
        <v>943</v>
      </c>
      <c r="F1004" t="s">
        <v>543</v>
      </c>
      <c r="G1004" t="s">
        <v>544</v>
      </c>
      <c r="H1004">
        <v>3900005</v>
      </c>
      <c r="I1004" t="s">
        <v>409</v>
      </c>
      <c r="J1004" t="s">
        <v>536</v>
      </c>
      <c r="K1004">
        <v>0</v>
      </c>
      <c r="L1004">
        <v>15008.34</v>
      </c>
      <c r="M1004">
        <v>-1884616.7</v>
      </c>
      <c r="N1004">
        <f t="shared" si="10"/>
        <v>0</v>
      </c>
    </row>
    <row r="1005" spans="1:14" x14ac:dyDescent="0.25">
      <c r="A1005" t="s">
        <v>356</v>
      </c>
      <c r="B1005" s="1">
        <v>42581</v>
      </c>
      <c r="C1005">
        <v>9998</v>
      </c>
      <c r="D1005" t="s">
        <v>369</v>
      </c>
      <c r="E1005" t="s">
        <v>943</v>
      </c>
      <c r="F1005" t="s">
        <v>543</v>
      </c>
      <c r="G1005" t="s">
        <v>544</v>
      </c>
      <c r="H1005">
        <v>3900005</v>
      </c>
      <c r="I1005" t="s">
        <v>409</v>
      </c>
      <c r="J1005" t="s">
        <v>536</v>
      </c>
      <c r="K1005">
        <v>0</v>
      </c>
      <c r="L1005">
        <v>50008.33</v>
      </c>
      <c r="M1005">
        <v>-1934625.03</v>
      </c>
      <c r="N1005">
        <f t="shared" si="10"/>
        <v>0</v>
      </c>
    </row>
    <row r="1006" spans="1:14" x14ac:dyDescent="0.25">
      <c r="A1006" t="s">
        <v>356</v>
      </c>
      <c r="B1006" s="1">
        <v>42581</v>
      </c>
      <c r="C1006">
        <v>9998</v>
      </c>
      <c r="D1006" t="s">
        <v>369</v>
      </c>
      <c r="E1006" t="s">
        <v>943</v>
      </c>
      <c r="F1006" t="s">
        <v>543</v>
      </c>
      <c r="G1006" t="s">
        <v>544</v>
      </c>
      <c r="H1006">
        <v>3900005</v>
      </c>
      <c r="I1006" t="s">
        <v>409</v>
      </c>
      <c r="J1006" t="s">
        <v>536</v>
      </c>
      <c r="K1006">
        <v>0</v>
      </c>
      <c r="L1006">
        <v>75008.34</v>
      </c>
      <c r="M1006">
        <v>-2009633.37</v>
      </c>
      <c r="N1006">
        <f t="shared" si="10"/>
        <v>0</v>
      </c>
    </row>
    <row r="1007" spans="1:14" x14ac:dyDescent="0.25">
      <c r="A1007" t="s">
        <v>356</v>
      </c>
      <c r="B1007" s="1">
        <v>42581</v>
      </c>
      <c r="C1007">
        <v>9998</v>
      </c>
      <c r="D1007" t="s">
        <v>369</v>
      </c>
      <c r="E1007" t="s">
        <v>943</v>
      </c>
      <c r="F1007" t="s">
        <v>543</v>
      </c>
      <c r="G1007" t="s">
        <v>544</v>
      </c>
      <c r="H1007">
        <v>3900005</v>
      </c>
      <c r="I1007" t="s">
        <v>409</v>
      </c>
      <c r="J1007" t="s">
        <v>536</v>
      </c>
      <c r="K1007">
        <v>0</v>
      </c>
      <c r="L1007">
        <v>40004.17</v>
      </c>
      <c r="M1007">
        <v>-2049637.54</v>
      </c>
      <c r="N1007">
        <f t="shared" si="10"/>
        <v>0</v>
      </c>
    </row>
    <row r="1008" spans="1:14" x14ac:dyDescent="0.25">
      <c r="A1008" t="s">
        <v>356</v>
      </c>
      <c r="B1008" s="1">
        <v>42581</v>
      </c>
      <c r="C1008">
        <v>9998</v>
      </c>
      <c r="D1008" t="s">
        <v>369</v>
      </c>
      <c r="E1008" t="s">
        <v>943</v>
      </c>
      <c r="F1008" t="s">
        <v>543</v>
      </c>
      <c r="G1008" t="s">
        <v>544</v>
      </c>
      <c r="H1008">
        <v>3900005</v>
      </c>
      <c r="I1008" t="s">
        <v>409</v>
      </c>
      <c r="J1008" t="s">
        <v>536</v>
      </c>
      <c r="K1008">
        <v>0</v>
      </c>
      <c r="L1008">
        <v>7504.17</v>
      </c>
      <c r="M1008">
        <v>-2057141.71</v>
      </c>
      <c r="N1008">
        <f t="shared" si="10"/>
        <v>0</v>
      </c>
    </row>
    <row r="1009" spans="1:14" x14ac:dyDescent="0.25">
      <c r="A1009" t="s">
        <v>356</v>
      </c>
      <c r="B1009" s="1">
        <v>42581</v>
      </c>
      <c r="C1009">
        <v>9998</v>
      </c>
      <c r="D1009" t="s">
        <v>369</v>
      </c>
      <c r="E1009" t="s">
        <v>943</v>
      </c>
      <c r="F1009" t="s">
        <v>543</v>
      </c>
      <c r="G1009" t="s">
        <v>544</v>
      </c>
      <c r="H1009">
        <v>3900005</v>
      </c>
      <c r="I1009" t="s">
        <v>409</v>
      </c>
      <c r="J1009" t="s">
        <v>536</v>
      </c>
      <c r="K1009">
        <v>0</v>
      </c>
      <c r="L1009">
        <v>25004.17</v>
      </c>
      <c r="M1009">
        <v>-2082145.88</v>
      </c>
      <c r="N1009">
        <f t="shared" si="10"/>
        <v>0</v>
      </c>
    </row>
    <row r="1010" spans="1:14" x14ac:dyDescent="0.25">
      <c r="A1010" t="s">
        <v>356</v>
      </c>
      <c r="B1010" s="1">
        <v>42581</v>
      </c>
      <c r="C1010">
        <v>9998</v>
      </c>
      <c r="D1010" t="s">
        <v>369</v>
      </c>
      <c r="E1010" t="s">
        <v>943</v>
      </c>
      <c r="F1010" t="s">
        <v>543</v>
      </c>
      <c r="G1010" t="s">
        <v>544</v>
      </c>
      <c r="H1010">
        <v>3900005</v>
      </c>
      <c r="I1010" t="s">
        <v>409</v>
      </c>
      <c r="J1010" t="s">
        <v>536</v>
      </c>
      <c r="K1010">
        <v>0</v>
      </c>
      <c r="L1010">
        <v>37504.17</v>
      </c>
      <c r="M1010">
        <v>-2119650.0499999998</v>
      </c>
      <c r="N1010">
        <f t="shared" si="10"/>
        <v>0</v>
      </c>
    </row>
    <row r="1011" spans="1:14" x14ac:dyDescent="0.25">
      <c r="A1011" t="s">
        <v>356</v>
      </c>
      <c r="B1011" s="1">
        <v>42581</v>
      </c>
      <c r="C1011">
        <v>9998</v>
      </c>
      <c r="D1011" t="s">
        <v>369</v>
      </c>
      <c r="E1011" t="s">
        <v>943</v>
      </c>
      <c r="F1011" t="s">
        <v>944</v>
      </c>
      <c r="G1011" t="s">
        <v>152</v>
      </c>
      <c r="H1011">
        <v>4000001</v>
      </c>
      <c r="I1011" t="s">
        <v>715</v>
      </c>
      <c r="J1011" t="s">
        <v>524</v>
      </c>
      <c r="K1011">
        <v>9500</v>
      </c>
      <c r="L1011">
        <v>0</v>
      </c>
      <c r="M1011">
        <v>-2110150.0499999998</v>
      </c>
      <c r="N1011">
        <f t="shared" si="10"/>
        <v>0</v>
      </c>
    </row>
    <row r="1012" spans="1:14" x14ac:dyDescent="0.25">
      <c r="A1012" t="s">
        <v>356</v>
      </c>
      <c r="B1012" s="1">
        <v>42581</v>
      </c>
      <c r="C1012">
        <v>9998</v>
      </c>
      <c r="D1012" t="s">
        <v>369</v>
      </c>
      <c r="E1012" t="s">
        <v>943</v>
      </c>
      <c r="F1012" t="s">
        <v>945</v>
      </c>
      <c r="G1012" t="s">
        <v>63</v>
      </c>
      <c r="H1012">
        <v>4100001</v>
      </c>
      <c r="I1012" t="s">
        <v>621</v>
      </c>
      <c r="J1012" t="s">
        <v>524</v>
      </c>
      <c r="K1012">
        <v>240000</v>
      </c>
      <c r="L1012">
        <v>0</v>
      </c>
      <c r="M1012">
        <v>-1870150.05</v>
      </c>
      <c r="N1012">
        <f t="shared" si="10"/>
        <v>0</v>
      </c>
    </row>
    <row r="1013" spans="1:14" x14ac:dyDescent="0.25">
      <c r="A1013" t="s">
        <v>356</v>
      </c>
      <c r="B1013" s="1">
        <v>42581</v>
      </c>
      <c r="C1013">
        <v>9998</v>
      </c>
      <c r="D1013" t="s">
        <v>369</v>
      </c>
      <c r="E1013" t="s">
        <v>943</v>
      </c>
      <c r="F1013" t="s">
        <v>945</v>
      </c>
      <c r="G1013" t="s">
        <v>63</v>
      </c>
      <c r="H1013">
        <v>4200001</v>
      </c>
      <c r="I1013" t="s">
        <v>623</v>
      </c>
      <c r="J1013" t="s">
        <v>524</v>
      </c>
      <c r="K1013">
        <v>880000</v>
      </c>
      <c r="L1013">
        <v>0</v>
      </c>
      <c r="M1013">
        <v>-990150.05</v>
      </c>
      <c r="N1013">
        <f t="shared" si="10"/>
        <v>0</v>
      </c>
    </row>
    <row r="1014" spans="1:14" x14ac:dyDescent="0.25">
      <c r="A1014" t="s">
        <v>356</v>
      </c>
      <c r="B1014" s="1">
        <v>42581</v>
      </c>
      <c r="C1014">
        <v>9998</v>
      </c>
      <c r="D1014" t="s">
        <v>369</v>
      </c>
      <c r="E1014" t="s">
        <v>943</v>
      </c>
      <c r="F1014" t="s">
        <v>946</v>
      </c>
      <c r="G1014" t="s">
        <v>53</v>
      </c>
      <c r="H1014">
        <v>4300001</v>
      </c>
      <c r="I1014" t="s">
        <v>625</v>
      </c>
      <c r="J1014" t="s">
        <v>524</v>
      </c>
      <c r="K1014">
        <v>330050.03000000003</v>
      </c>
      <c r="L1014">
        <v>0</v>
      </c>
      <c r="M1014">
        <v>-660100.02</v>
      </c>
      <c r="N1014">
        <f t="shared" si="10"/>
        <v>0</v>
      </c>
    </row>
    <row r="1015" spans="1:14" x14ac:dyDescent="0.25">
      <c r="A1015" t="s">
        <v>356</v>
      </c>
      <c r="B1015" s="1">
        <v>42581</v>
      </c>
      <c r="C1015">
        <v>9998</v>
      </c>
      <c r="D1015" t="s">
        <v>369</v>
      </c>
      <c r="E1015" t="s">
        <v>943</v>
      </c>
      <c r="F1015" t="s">
        <v>945</v>
      </c>
      <c r="G1015" t="s">
        <v>63</v>
      </c>
      <c r="H1015">
        <v>4400001</v>
      </c>
      <c r="I1015" t="s">
        <v>627</v>
      </c>
      <c r="J1015" t="s">
        <v>524</v>
      </c>
      <c r="K1015">
        <v>660100.02</v>
      </c>
      <c r="L1015">
        <v>0</v>
      </c>
      <c r="M1015">
        <v>0</v>
      </c>
      <c r="N1015">
        <f t="shared" si="10"/>
        <v>0</v>
      </c>
    </row>
    <row r="1016" spans="1:14" x14ac:dyDescent="0.25">
      <c r="A1016" t="s">
        <v>356</v>
      </c>
      <c r="B1016" s="1">
        <v>42582</v>
      </c>
      <c r="C1016">
        <v>9998</v>
      </c>
      <c r="D1016" t="s">
        <v>369</v>
      </c>
      <c r="E1016" t="s">
        <v>943</v>
      </c>
      <c r="F1016" t="s">
        <v>947</v>
      </c>
      <c r="G1016" t="s">
        <v>28</v>
      </c>
      <c r="H1016">
        <v>5700001</v>
      </c>
      <c r="I1016" t="s">
        <v>741</v>
      </c>
      <c r="J1016" t="s">
        <v>524</v>
      </c>
      <c r="K1016">
        <v>523200</v>
      </c>
      <c r="L1016">
        <v>0</v>
      </c>
      <c r="M1016">
        <v>523200</v>
      </c>
      <c r="N1016">
        <f t="shared" si="10"/>
        <v>0</v>
      </c>
    </row>
    <row r="1017" spans="1:14" x14ac:dyDescent="0.25">
      <c r="A1017" t="s">
        <v>356</v>
      </c>
      <c r="B1017" s="1">
        <v>42582</v>
      </c>
      <c r="C1017">
        <v>9998</v>
      </c>
      <c r="D1017" t="s">
        <v>369</v>
      </c>
      <c r="E1017" t="s">
        <v>943</v>
      </c>
      <c r="H1017">
        <v>5600001</v>
      </c>
      <c r="I1017" t="s">
        <v>443</v>
      </c>
      <c r="J1017" t="s">
        <v>536</v>
      </c>
      <c r="K1017">
        <v>0</v>
      </c>
      <c r="L1017">
        <v>523200</v>
      </c>
      <c r="M1017">
        <v>0</v>
      </c>
      <c r="N1017">
        <f t="shared" ref="N1017:N1023" si="11">IF(F1017="OPENING BALANCE",M1017,0)</f>
        <v>0</v>
      </c>
    </row>
    <row r="1018" spans="1:14" x14ac:dyDescent="0.25">
      <c r="A1018" t="s">
        <v>356</v>
      </c>
      <c r="B1018" s="1">
        <v>42552</v>
      </c>
      <c r="C1018">
        <v>9999</v>
      </c>
      <c r="D1018" t="s">
        <v>369</v>
      </c>
      <c r="E1018" t="s">
        <v>948</v>
      </c>
      <c r="F1018" t="s">
        <v>371</v>
      </c>
      <c r="K1018">
        <v>0</v>
      </c>
      <c r="L1018">
        <v>0</v>
      </c>
      <c r="M1018">
        <v>0</v>
      </c>
      <c r="N1018">
        <f t="shared" si="11"/>
        <v>0</v>
      </c>
    </row>
    <row r="1019" spans="1:14" x14ac:dyDescent="0.25">
      <c r="A1019" t="s">
        <v>356</v>
      </c>
      <c r="B1019" s="1">
        <v>42580</v>
      </c>
      <c r="C1019">
        <v>9999</v>
      </c>
      <c r="D1019" t="s">
        <v>369</v>
      </c>
      <c r="E1019" t="s">
        <v>948</v>
      </c>
      <c r="F1019" t="s">
        <v>949</v>
      </c>
      <c r="G1019" t="s">
        <v>162</v>
      </c>
      <c r="H1019">
        <v>7400001</v>
      </c>
      <c r="I1019" t="s">
        <v>615</v>
      </c>
      <c r="J1019" t="s">
        <v>524</v>
      </c>
      <c r="K1019">
        <v>3100</v>
      </c>
      <c r="L1019">
        <v>0</v>
      </c>
      <c r="M1019">
        <v>3100</v>
      </c>
      <c r="N1019">
        <f t="shared" si="11"/>
        <v>0</v>
      </c>
    </row>
    <row r="1020" spans="1:14" x14ac:dyDescent="0.25">
      <c r="A1020" t="s">
        <v>356</v>
      </c>
      <c r="B1020" s="1">
        <v>42580</v>
      </c>
      <c r="C1020">
        <v>9999</v>
      </c>
      <c r="D1020" t="s">
        <v>369</v>
      </c>
      <c r="E1020" t="s">
        <v>948</v>
      </c>
      <c r="F1020" t="s">
        <v>949</v>
      </c>
      <c r="G1020" t="s">
        <v>162</v>
      </c>
      <c r="H1020">
        <v>7400001</v>
      </c>
      <c r="I1020" t="s">
        <v>615</v>
      </c>
      <c r="J1020" t="s">
        <v>524</v>
      </c>
      <c r="K1020">
        <v>900</v>
      </c>
      <c r="L1020">
        <v>0</v>
      </c>
      <c r="M1020">
        <v>4000</v>
      </c>
      <c r="N1020">
        <f t="shared" si="11"/>
        <v>0</v>
      </c>
    </row>
    <row r="1021" spans="1:14" x14ac:dyDescent="0.25">
      <c r="A1021" t="s">
        <v>356</v>
      </c>
      <c r="B1021" s="1">
        <v>42582</v>
      </c>
      <c r="C1021">
        <v>9999</v>
      </c>
      <c r="D1021" t="s">
        <v>369</v>
      </c>
      <c r="E1021" t="s">
        <v>948</v>
      </c>
      <c r="F1021" t="s">
        <v>950</v>
      </c>
      <c r="G1021" t="s">
        <v>289</v>
      </c>
      <c r="H1021">
        <v>5200001</v>
      </c>
      <c r="I1021" t="s">
        <v>518</v>
      </c>
      <c r="J1021" t="s">
        <v>481</v>
      </c>
      <c r="K1021">
        <v>371812.37</v>
      </c>
      <c r="L1021">
        <v>0</v>
      </c>
      <c r="M1021">
        <v>375812.37</v>
      </c>
      <c r="N1021">
        <f t="shared" si="11"/>
        <v>0</v>
      </c>
    </row>
    <row r="1022" spans="1:14" x14ac:dyDescent="0.25">
      <c r="A1022" t="s">
        <v>356</v>
      </c>
      <c r="B1022" s="1">
        <v>42582</v>
      </c>
      <c r="C1022">
        <v>9999</v>
      </c>
      <c r="D1022" t="s">
        <v>369</v>
      </c>
      <c r="E1022" t="s">
        <v>948</v>
      </c>
      <c r="H1022">
        <v>4900002</v>
      </c>
      <c r="I1022" t="s">
        <v>545</v>
      </c>
      <c r="J1022" t="s">
        <v>546</v>
      </c>
      <c r="K1022">
        <v>0</v>
      </c>
      <c r="L1022">
        <v>40614.33</v>
      </c>
      <c r="M1022">
        <v>335198.03999999998</v>
      </c>
      <c r="N1022">
        <f t="shared" si="11"/>
        <v>0</v>
      </c>
    </row>
    <row r="1023" spans="1:14" x14ac:dyDescent="0.25">
      <c r="A1023" t="s">
        <v>356</v>
      </c>
      <c r="B1023" s="1">
        <v>42582</v>
      </c>
      <c r="C1023">
        <v>9999</v>
      </c>
      <c r="D1023" t="s">
        <v>369</v>
      </c>
      <c r="E1023" t="s">
        <v>948</v>
      </c>
      <c r="H1023">
        <v>4900002</v>
      </c>
      <c r="I1023" t="s">
        <v>545</v>
      </c>
      <c r="J1023" t="s">
        <v>546</v>
      </c>
      <c r="K1023">
        <v>0</v>
      </c>
      <c r="L1023">
        <v>331198.03999999998</v>
      </c>
      <c r="M1023">
        <v>4000</v>
      </c>
      <c r="N1023">
        <f t="shared" si="11"/>
        <v>0</v>
      </c>
    </row>
    <row r="1024" spans="1:14" x14ac:dyDescent="0.25">
      <c r="B1024" s="1"/>
    </row>
    <row r="1025" spans="1:11" s="3" customFormat="1" x14ac:dyDescent="0.25">
      <c r="A1025" s="3" t="s">
        <v>951</v>
      </c>
      <c r="B1025" s="3" t="s">
        <v>952</v>
      </c>
      <c r="C1025" s="3" t="s">
        <v>953</v>
      </c>
      <c r="D1025" s="3" t="s">
        <v>954</v>
      </c>
      <c r="E1025" s="3" t="s">
        <v>955</v>
      </c>
      <c r="F1025" s="3" t="s">
        <v>956</v>
      </c>
      <c r="G1025" s="3" t="s">
        <v>957</v>
      </c>
      <c r="H1025" s="3" t="s">
        <v>958</v>
      </c>
      <c r="I1025" s="3" t="s">
        <v>959</v>
      </c>
      <c r="J1025" s="3" t="s">
        <v>960</v>
      </c>
      <c r="K1025" s="3" t="s">
        <v>961</v>
      </c>
    </row>
    <row r="1026" spans="1:11" x14ac:dyDescent="0.25">
      <c r="A1026" t="s">
        <v>951</v>
      </c>
      <c r="B1026">
        <v>165</v>
      </c>
      <c r="C1026">
        <v>4115328.05</v>
      </c>
      <c r="D1026">
        <v>167402.4</v>
      </c>
      <c r="E1026">
        <v>136</v>
      </c>
      <c r="F1026">
        <v>3171949.5</v>
      </c>
      <c r="G1026">
        <v>96439.74</v>
      </c>
      <c r="H1026">
        <v>712</v>
      </c>
      <c r="I1026">
        <v>15873339.76</v>
      </c>
      <c r="J1026">
        <v>15873339.76</v>
      </c>
      <c r="K1026">
        <v>0</v>
      </c>
    </row>
    <row r="1027" spans="1:11" x14ac:dyDescent="0.25">
      <c r="B1027">
        <f>COUNTA(A7:A171)</f>
        <v>165</v>
      </c>
      <c r="C1027">
        <f>SUM(K7:K171)</f>
        <v>4115328.0500000003</v>
      </c>
      <c r="D1027">
        <f>SUM(L7:L171)</f>
        <v>167402.4</v>
      </c>
      <c r="E1027">
        <f>COUNTA(A174:A309)</f>
        <v>136</v>
      </c>
      <c r="F1027">
        <f>SUM(J174:J309)</f>
        <v>3171949.5</v>
      </c>
      <c r="G1027">
        <f>SUM(K174:K309)</f>
        <v>96439.74</v>
      </c>
      <c r="H1027">
        <f>COUNTA(A312:A1023)</f>
        <v>712</v>
      </c>
      <c r="I1027">
        <f>SUM(K312:K1023)</f>
        <v>15873339.759999996</v>
      </c>
      <c r="J1027">
        <f>SUM(L312:L1023)</f>
        <v>15873339.759999996</v>
      </c>
      <c r="K1027">
        <f>SUM(N312:N1023)+SUM(K312:K1023)-SUM(L312:L1023)</f>
        <v>0</v>
      </c>
    </row>
    <row r="1028" spans="1:11" x14ac:dyDescent="0.25">
      <c r="B1028">
        <f>COUNTIF(A:A,"P")-1</f>
        <v>165</v>
      </c>
      <c r="E1028">
        <f>COUNTIF(A:A,"S")-1</f>
        <v>136</v>
      </c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G19" sqref="G19"/>
    </sheetView>
  </sheetViews>
  <sheetFormatPr defaultRowHeight="15" x14ac:dyDescent="0.25"/>
  <cols>
    <col min="1" max="1" width="9.85546875" customWidth="1"/>
    <col min="2" max="2" width="16.42578125" customWidth="1"/>
    <col min="3" max="3" width="17" customWidth="1"/>
    <col min="4" max="4" width="26.140625" bestFit="1" customWidth="1"/>
    <col min="5" max="5" width="22.28515625" bestFit="1" customWidth="1"/>
  </cols>
  <sheetData>
    <row r="1" spans="1:12" ht="21" x14ac:dyDescent="0.35">
      <c r="A1" s="12" t="s">
        <v>976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x14ac:dyDescent="0.25">
      <c r="A3" t="s">
        <v>966</v>
      </c>
      <c r="B3" t="s">
        <v>967</v>
      </c>
      <c r="C3" t="s">
        <v>968</v>
      </c>
    </row>
    <row r="4" spans="1:12" x14ac:dyDescent="0.25">
      <c r="A4" s="4">
        <v>165</v>
      </c>
      <c r="B4" s="4">
        <v>4115328.0500000003</v>
      </c>
      <c r="C4" s="4">
        <v>167402.4</v>
      </c>
    </row>
    <row r="8" spans="1:12" x14ac:dyDescent="0.25">
      <c r="A8" t="s">
        <v>969</v>
      </c>
      <c r="B8" t="s">
        <v>970</v>
      </c>
      <c r="C8" t="s">
        <v>971</v>
      </c>
    </row>
    <row r="9" spans="1:12" x14ac:dyDescent="0.25">
      <c r="A9" s="4">
        <v>136</v>
      </c>
      <c r="B9" s="4">
        <v>3171949.5</v>
      </c>
      <c r="C9" s="4">
        <v>96439.74</v>
      </c>
    </row>
    <row r="13" spans="1:12" x14ac:dyDescent="0.25">
      <c r="A13" t="s">
        <v>972</v>
      </c>
      <c r="B13" t="s">
        <v>973</v>
      </c>
      <c r="C13" t="s">
        <v>983</v>
      </c>
      <c r="D13" t="s">
        <v>974</v>
      </c>
      <c r="E13" t="s">
        <v>975</v>
      </c>
    </row>
    <row r="14" spans="1:12" x14ac:dyDescent="0.25">
      <c r="A14" s="4">
        <v>712</v>
      </c>
      <c r="B14" s="4">
        <v>15873339.759999996</v>
      </c>
      <c r="C14" s="4">
        <v>15873339.759999996</v>
      </c>
      <c r="D14" s="4">
        <v>-73314011.309999868</v>
      </c>
      <c r="E14" s="4">
        <v>0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 SUMMARY</vt:lpstr>
      <vt:lpstr>GAF IN EXCEL&amp;F01</vt:lpstr>
      <vt:lpstr>F02</vt:lpstr>
      <vt:lpstr>'GAF IN EXCEL&amp;F01'!GAF_20160701_20160731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SELVAM</dc:creator>
  <cp:lastModifiedBy>SELVAM</cp:lastModifiedBy>
  <dcterms:created xsi:type="dcterms:W3CDTF">2016-08-01T14:19:52Z</dcterms:created>
  <dcterms:modified xsi:type="dcterms:W3CDTF">2016-08-10T05:24:35Z</dcterms:modified>
</cp:coreProperties>
</file>