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120" yWindow="75" windowWidth="20175" windowHeight="7755" activeTab="2"/>
  </bookViews>
  <sheets>
    <sheet name="APRIL 2017 FINAL" sheetId="1" r:id="rId1"/>
    <sheet name="25.07.2017" sheetId="2" r:id="rId2"/>
    <sheet name="26.07.2017" sheetId="3" r:id="rId3"/>
  </sheets>
  <definedNames>
    <definedName name="_xlnm.Print_Area" localSheetId="1">'25.07.2017'!$A$1:$N$33</definedName>
    <definedName name="_xlnm.Print_Area" localSheetId="2">'26.07.2017'!$A$1:$N$33</definedName>
    <definedName name="_xlnm.Print_Area" localSheetId="0">'APRIL 2017 FINAL'!$A$1:$N$56</definedName>
  </definedNames>
  <calcPr calcId="145621"/>
</workbook>
</file>

<file path=xl/calcChain.xml><?xml version="1.0" encoding="utf-8"?>
<calcChain xmlns="http://schemas.openxmlformats.org/spreadsheetml/2006/main">
  <c r="G29" i="3" l="1"/>
  <c r="J27" i="3"/>
  <c r="J29" i="3" s="1"/>
  <c r="G27" i="3"/>
  <c r="D27" i="3"/>
  <c r="L26" i="3"/>
  <c r="H26" i="3"/>
  <c r="I26" i="3" s="1"/>
  <c r="F26" i="3"/>
  <c r="N26" i="3" s="1"/>
  <c r="E26" i="3"/>
  <c r="L25" i="3"/>
  <c r="I25" i="3"/>
  <c r="H25" i="3"/>
  <c r="E25" i="3"/>
  <c r="M25" i="3" s="1"/>
  <c r="I24" i="3"/>
  <c r="H24" i="3"/>
  <c r="L24" i="3" s="1"/>
  <c r="E24" i="3"/>
  <c r="M24" i="3" s="1"/>
  <c r="I23" i="3"/>
  <c r="I27" i="3" s="1"/>
  <c r="H23" i="3"/>
  <c r="H27" i="3" s="1"/>
  <c r="H29" i="3" s="1"/>
  <c r="E23" i="3"/>
  <c r="J17" i="3"/>
  <c r="I17" i="3"/>
  <c r="H17" i="3"/>
  <c r="D17" i="3"/>
  <c r="L16" i="3"/>
  <c r="L17" i="3" s="1"/>
  <c r="K16" i="3"/>
  <c r="I16" i="3"/>
  <c r="H16" i="3"/>
  <c r="E16" i="3"/>
  <c r="M16" i="3" s="1"/>
  <c r="M17" i="3" s="1"/>
  <c r="J12" i="3"/>
  <c r="D12" i="3"/>
  <c r="L11" i="3"/>
  <c r="L12" i="3" s="1"/>
  <c r="I11" i="3"/>
  <c r="I12" i="3" s="1"/>
  <c r="H11" i="3"/>
  <c r="H12" i="3" s="1"/>
  <c r="E11" i="3"/>
  <c r="E12" i="3" s="1"/>
  <c r="E27" i="3" l="1"/>
  <c r="D32" i="3" s="1"/>
  <c r="M26" i="3"/>
  <c r="I29" i="3"/>
  <c r="D31" i="3" s="1"/>
  <c r="N17" i="3"/>
  <c r="F17" i="3"/>
  <c r="F11" i="3"/>
  <c r="M11" i="3"/>
  <c r="M12" i="3" s="1"/>
  <c r="F16" i="3"/>
  <c r="N16" i="3" s="1"/>
  <c r="E17" i="3"/>
  <c r="K23" i="3"/>
  <c r="K27" i="3" s="1"/>
  <c r="K29" i="3" s="1"/>
  <c r="F25" i="3"/>
  <c r="N25" i="3" s="1"/>
  <c r="D29" i="3"/>
  <c r="F23" i="3"/>
  <c r="L23" i="3"/>
  <c r="L27" i="3" s="1"/>
  <c r="L29" i="3" s="1"/>
  <c r="F24" i="3"/>
  <c r="N24" i="3" s="1"/>
  <c r="M23" i="3"/>
  <c r="M27" i="3" s="1"/>
  <c r="M29" i="3" s="1"/>
  <c r="D32" i="2"/>
  <c r="D31" i="2"/>
  <c r="N11" i="2"/>
  <c r="M11" i="2"/>
  <c r="L11" i="2"/>
  <c r="H11" i="2"/>
  <c r="I11" i="2" s="1"/>
  <c r="G27" i="2"/>
  <c r="G29" i="2" s="1"/>
  <c r="J27" i="2"/>
  <c r="D27" i="2"/>
  <c r="H24" i="2"/>
  <c r="I24" i="2" s="1"/>
  <c r="H25" i="2"/>
  <c r="I25" i="2" s="1"/>
  <c r="H26" i="2"/>
  <c r="I26" i="2" s="1"/>
  <c r="H23" i="2"/>
  <c r="I23" i="2" s="1"/>
  <c r="I27" i="2" s="1"/>
  <c r="H16" i="2"/>
  <c r="I16" i="2" s="1"/>
  <c r="E29" i="3" l="1"/>
  <c r="N11" i="3"/>
  <c r="N12" i="3" s="1"/>
  <c r="F12" i="3"/>
  <c r="N23" i="3"/>
  <c r="N27" i="3" s="1"/>
  <c r="N29" i="3" s="1"/>
  <c r="F27" i="3"/>
  <c r="F29" i="3" s="1"/>
  <c r="L25" i="2"/>
  <c r="L24" i="2"/>
  <c r="L27" i="2" s="1"/>
  <c r="L26" i="2"/>
  <c r="H27" i="2"/>
  <c r="L23" i="2"/>
  <c r="L16" i="2"/>
  <c r="E24" i="2" l="1"/>
  <c r="E25" i="2"/>
  <c r="E26" i="2"/>
  <c r="E23" i="2"/>
  <c r="D17" i="2"/>
  <c r="E16" i="2"/>
  <c r="M16" i="2" s="1"/>
  <c r="H12" i="2"/>
  <c r="D12" i="2"/>
  <c r="I12" i="2"/>
  <c r="E11" i="2"/>
  <c r="E12" i="2" s="1"/>
  <c r="K54" i="1"/>
  <c r="K56" i="1" s="1"/>
  <c r="G54" i="1"/>
  <c r="G56" i="1" s="1"/>
  <c r="L52" i="1"/>
  <c r="H52" i="1"/>
  <c r="D52" i="1"/>
  <c r="L50" i="1"/>
  <c r="N50" i="1" s="1"/>
  <c r="J50" i="1"/>
  <c r="J52" i="1" s="1"/>
  <c r="I50" i="1"/>
  <c r="I52" i="1" s="1"/>
  <c r="E50" i="1"/>
  <c r="M50" i="1" s="1"/>
  <c r="H46" i="1"/>
  <c r="H54" i="1" s="1"/>
  <c r="E46" i="1"/>
  <c r="F46" i="1" s="1"/>
  <c r="D46" i="1"/>
  <c r="D54" i="1" s="1"/>
  <c r="L44" i="1"/>
  <c r="L46" i="1" s="1"/>
  <c r="I44" i="1"/>
  <c r="M44" i="1" s="1"/>
  <c r="M46" i="1" s="1"/>
  <c r="F44" i="1"/>
  <c r="E44" i="1"/>
  <c r="L40" i="1"/>
  <c r="H40" i="1"/>
  <c r="F40" i="1"/>
  <c r="E40" i="1"/>
  <c r="D40" i="1"/>
  <c r="L38" i="1"/>
  <c r="I38" i="1"/>
  <c r="J38" i="1" s="1"/>
  <c r="J40" i="1" s="1"/>
  <c r="F38" i="1"/>
  <c r="E38" i="1"/>
  <c r="K31" i="1"/>
  <c r="G31" i="1"/>
  <c r="H29" i="1"/>
  <c r="L29" i="1" s="1"/>
  <c r="D29" i="1"/>
  <c r="L27" i="1"/>
  <c r="I27" i="1"/>
  <c r="M27" i="1" s="1"/>
  <c r="N27" i="1" s="1"/>
  <c r="F27" i="1"/>
  <c r="E27" i="1"/>
  <c r="E29" i="1" s="1"/>
  <c r="M23" i="1"/>
  <c r="L23" i="1"/>
  <c r="N23" i="1" s="1"/>
  <c r="J23" i="1"/>
  <c r="I23" i="1"/>
  <c r="H23" i="1"/>
  <c r="F23" i="1"/>
  <c r="E23" i="1"/>
  <c r="D23" i="1"/>
  <c r="I18" i="1"/>
  <c r="H18" i="1"/>
  <c r="H31" i="1" s="1"/>
  <c r="D18" i="1"/>
  <c r="D31" i="1" s="1"/>
  <c r="L16" i="1"/>
  <c r="L18" i="1" s="1"/>
  <c r="J16" i="1"/>
  <c r="K16" i="1" s="1"/>
  <c r="I16" i="1"/>
  <c r="E16" i="1"/>
  <c r="M16" i="1" s="1"/>
  <c r="I12" i="1"/>
  <c r="H12" i="1"/>
  <c r="D12" i="1"/>
  <c r="L11" i="1"/>
  <c r="J11" i="1"/>
  <c r="J12" i="1" s="1"/>
  <c r="I11" i="1"/>
  <c r="E11" i="1"/>
  <c r="E12" i="1" s="1"/>
  <c r="F26" i="2" l="1"/>
  <c r="N26" i="2" s="1"/>
  <c r="M26" i="2"/>
  <c r="F25" i="2"/>
  <c r="N25" i="2" s="1"/>
  <c r="M25" i="2"/>
  <c r="F24" i="2"/>
  <c r="N24" i="2" s="1"/>
  <c r="M24" i="2"/>
  <c r="M27" i="2" s="1"/>
  <c r="M23" i="2"/>
  <c r="E27" i="2"/>
  <c r="D29" i="2"/>
  <c r="F16" i="2"/>
  <c r="N16" i="2" s="1"/>
  <c r="L12" i="2"/>
  <c r="M12" i="2"/>
  <c r="F11" i="2"/>
  <c r="F12" i="2" s="1"/>
  <c r="E17" i="2"/>
  <c r="F23" i="2"/>
  <c r="J12" i="2"/>
  <c r="M18" i="1"/>
  <c r="N16" i="1"/>
  <c r="D56" i="1"/>
  <c r="L54" i="1"/>
  <c r="H56" i="1"/>
  <c r="N18" i="1"/>
  <c r="F29" i="1"/>
  <c r="N46" i="1"/>
  <c r="F11" i="1"/>
  <c r="F12" i="1" s="1"/>
  <c r="M11" i="1"/>
  <c r="M12" i="1" s="1"/>
  <c r="L12" i="1"/>
  <c r="L31" i="1" s="1"/>
  <c r="F16" i="1"/>
  <c r="E18" i="1"/>
  <c r="E31" i="1" s="1"/>
  <c r="J18" i="1"/>
  <c r="J31" i="1" s="1"/>
  <c r="J27" i="1"/>
  <c r="J29" i="1" s="1"/>
  <c r="I29" i="1"/>
  <c r="I31" i="1" s="1"/>
  <c r="K38" i="1"/>
  <c r="I40" i="1"/>
  <c r="J44" i="1"/>
  <c r="J46" i="1" s="1"/>
  <c r="J54" i="1" s="1"/>
  <c r="J56" i="1" s="1"/>
  <c r="N44" i="1"/>
  <c r="F18" i="1"/>
  <c r="F31" i="1" s="1"/>
  <c r="K44" i="1"/>
  <c r="I46" i="1"/>
  <c r="I54" i="1" s="1"/>
  <c r="I56" i="1" s="1"/>
  <c r="M38" i="1"/>
  <c r="E52" i="1"/>
  <c r="F50" i="1"/>
  <c r="N23" i="2" l="1"/>
  <c r="N27" i="2" s="1"/>
  <c r="F27" i="2"/>
  <c r="E29" i="2"/>
  <c r="F17" i="2"/>
  <c r="N12" i="2"/>
  <c r="L56" i="1"/>
  <c r="E54" i="1"/>
  <c r="E56" i="1" s="1"/>
  <c r="F52" i="1"/>
  <c r="F54" i="1" s="1"/>
  <c r="F56" i="1" s="1"/>
  <c r="M52" i="1"/>
  <c r="M31" i="1"/>
  <c r="M40" i="1"/>
  <c r="N40" i="1" s="1"/>
  <c r="N38" i="1"/>
  <c r="M29" i="1"/>
  <c r="N29" i="1" s="1"/>
  <c r="N31" i="1" s="1"/>
  <c r="N11" i="1"/>
  <c r="N12" i="1" s="1"/>
  <c r="F29" i="2" l="1"/>
  <c r="M54" i="1"/>
  <c r="M56" i="1" s="1"/>
  <c r="N52" i="1"/>
  <c r="N54" i="1" s="1"/>
  <c r="N56" i="1" s="1"/>
  <c r="H17" i="2" l="1"/>
  <c r="L17" i="2"/>
  <c r="M17" i="2" l="1"/>
  <c r="I17" i="2"/>
  <c r="J17" i="2"/>
  <c r="N17" i="2" l="1"/>
  <c r="K16" i="2"/>
  <c r="H29" i="2"/>
  <c r="L29" i="2"/>
  <c r="M29" i="2" l="1"/>
  <c r="N29" i="2"/>
  <c r="J29" i="2"/>
  <c r="I29" i="2"/>
  <c r="K23" i="2" l="1"/>
  <c r="K27" i="2" l="1"/>
  <c r="K29" i="2" s="1"/>
</calcChain>
</file>

<file path=xl/comments1.xml><?xml version="1.0" encoding="utf-8"?>
<comments xmlns="http://schemas.openxmlformats.org/spreadsheetml/2006/main">
  <authors>
    <author>Admin</author>
  </authors>
  <commentList>
    <comment ref="J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PAYMENT RECEIVED 30/8/2016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PAYMENT RECEIVED 30/8/2016</t>
        </r>
      </text>
    </comment>
    <comment ref="J2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PAYMENT RECEIVED 30/8/2016</t>
        </r>
      </text>
    </comment>
    <comment ref="J39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PAYMENT RECEIVED 30/8/2016</t>
        </r>
      </text>
    </comment>
    <comment ref="J45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PAYMENT RECEIVED 30/8/2016</t>
        </r>
      </text>
    </comment>
  </commentList>
</comments>
</file>

<file path=xl/sharedStrings.xml><?xml version="1.0" encoding="utf-8"?>
<sst xmlns="http://schemas.openxmlformats.org/spreadsheetml/2006/main" count="255" uniqueCount="42">
  <si>
    <t>BAD DEBT SUMMARY FOR TAXABLE PERIOD JANUARY - MARCH 2017 AS AT 10.04.2017</t>
  </si>
  <si>
    <t>SALIHIN CONSULTING GROUP SDN BHD</t>
  </si>
  <si>
    <t xml:space="preserve">REGISTERED COMPANY </t>
  </si>
  <si>
    <t>SUBMISSION</t>
  </si>
  <si>
    <t>CLIENT NAME</t>
  </si>
  <si>
    <t>INVOICE NO</t>
  </si>
  <si>
    <t>BAD DEBT RELIEF</t>
  </si>
  <si>
    <t xml:space="preserve">BAD DEBT RECOVER </t>
  </si>
  <si>
    <t>BALANCE OUTSTANDING</t>
  </si>
  <si>
    <t>BASE</t>
  </si>
  <si>
    <t>6% GST</t>
  </si>
  <si>
    <t>TOTAL</t>
  </si>
  <si>
    <t>18.05.2015</t>
  </si>
  <si>
    <t>KOPERASI PERMODALAN FELDA</t>
  </si>
  <si>
    <t>0000014</t>
  </si>
  <si>
    <t>JULY</t>
  </si>
  <si>
    <t>01.07.2016</t>
  </si>
  <si>
    <t xml:space="preserve">SAFWAN PEST MANAGEMENT </t>
  </si>
  <si>
    <t>0000313</t>
  </si>
  <si>
    <t>AUGUST</t>
  </si>
  <si>
    <t>30/9</t>
  </si>
  <si>
    <t>SEPTEMBER</t>
  </si>
  <si>
    <t>31/10</t>
  </si>
  <si>
    <t>SUB TOTAL</t>
  </si>
  <si>
    <t xml:space="preserve">NOT REGISTERED COMPANY </t>
  </si>
  <si>
    <t xml:space="preserve">GRAND TOTAL </t>
  </si>
  <si>
    <t>BAD DEBT SUMMARY FOR TAXABLE PERIOD APRIL - JUNE 2017 AS AT 25.07.2017</t>
  </si>
  <si>
    <t>JULY 2017</t>
  </si>
  <si>
    <t>APRIL 2017</t>
  </si>
  <si>
    <t>SALIHIN CAPITAL SDN BHD</t>
  </si>
  <si>
    <t>05.04.2016</t>
  </si>
  <si>
    <t>INV[00000256]</t>
  </si>
  <si>
    <t>20.04.2015</t>
  </si>
  <si>
    <t>SAR INDUSTRIES SDN BHD</t>
  </si>
  <si>
    <t>INV0000004</t>
  </si>
  <si>
    <t>SERBA DINAMIKHOLDING BERHAD</t>
  </si>
  <si>
    <t>13.04.2016</t>
  </si>
  <si>
    <t>29.08.2016</t>
  </si>
  <si>
    <t>INV[00000257]</t>
  </si>
  <si>
    <t xml:space="preserve"> INV[00000338]</t>
  </si>
  <si>
    <t>BAD DEBT RECEOVER AS AT 25.07.2017</t>
  </si>
  <si>
    <t>BAD DEBT RELIEF AS AT 25.07.2017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</si>
</sst>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3" borderId="0" xfId="0" applyFont="1" applyFill="1"/>
    <xf numFmtId="0" fontId="3" fillId="0" borderId="0" xfId="0" applyFont="1"/>
    <xf numFmtId="16" fontId="2" fillId="0" borderId="0" xfId="0" applyNumberFormat="1" applyFont="1"/>
    <xf numFmtId="0" fontId="3" fillId="0" borderId="0" xfId="0" applyFont="1" applyBorder="1" applyAlignment="1">
      <alignment horizontal="center"/>
    </xf>
    <xf numFmtId="0" fontId="2" fillId="3" borderId="0" xfId="0" applyFont="1" applyFill="1" applyBorder="1"/>
    <xf numFmtId="0" fontId="2" fillId="0" borderId="0" xfId="0" quotePrefix="1" applyFont="1"/>
    <xf numFmtId="43" fontId="2" fillId="0" borderId="0" xfId="1" applyFont="1" applyBorder="1"/>
    <xf numFmtId="43" fontId="2" fillId="7" borderId="0" xfId="1" applyFont="1" applyFill="1" applyBorder="1"/>
    <xf numFmtId="43" fontId="2" fillId="0" borderId="0" xfId="1" quotePrefix="1" applyFont="1" applyBorder="1"/>
    <xf numFmtId="43" fontId="2" fillId="0" borderId="0" xfId="0" applyNumberFormat="1" applyFont="1"/>
    <xf numFmtId="0" fontId="3" fillId="0" borderId="0" xfId="0" applyFont="1" applyAlignment="1">
      <alignment horizontal="center"/>
    </xf>
    <xf numFmtId="43" fontId="3" fillId="0" borderId="1" xfId="0" applyNumberFormat="1" applyFont="1" applyBorder="1"/>
    <xf numFmtId="0" fontId="2" fillId="3" borderId="1" xfId="0" applyFont="1" applyFill="1" applyBorder="1"/>
    <xf numFmtId="43" fontId="3" fillId="0" borderId="0" xfId="0" applyNumberFormat="1" applyFont="1" applyBorder="1"/>
    <xf numFmtId="43" fontId="2" fillId="3" borderId="0" xfId="0" applyNumberFormat="1" applyFont="1" applyFill="1"/>
    <xf numFmtId="16" fontId="2" fillId="0" borderId="0" xfId="0" quotePrefix="1" applyNumberFormat="1" applyFont="1"/>
    <xf numFmtId="43" fontId="2" fillId="3" borderId="0" xfId="1" applyFont="1" applyFill="1" applyBorder="1"/>
    <xf numFmtId="43" fontId="3" fillId="0" borderId="1" xfId="1" applyFont="1" applyBorder="1"/>
    <xf numFmtId="2" fontId="2" fillId="0" borderId="1" xfId="0" applyNumberFormat="1" applyFont="1" applyBorder="1"/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43" fontId="3" fillId="2" borderId="3" xfId="0" applyNumberFormat="1" applyFont="1" applyFill="1" applyBorder="1" applyAlignment="1"/>
    <xf numFmtId="0" fontId="3" fillId="9" borderId="3" xfId="0" applyFont="1" applyFill="1" applyBorder="1" applyAlignment="1">
      <alignment horizontal="center"/>
    </xf>
    <xf numFmtId="43" fontId="3" fillId="9" borderId="3" xfId="0" applyNumberFormat="1" applyFont="1" applyFill="1" applyBorder="1" applyAlignment="1"/>
    <xf numFmtId="0" fontId="2" fillId="9" borderId="0" xfId="0" applyFont="1" applyFill="1"/>
    <xf numFmtId="17" fontId="3" fillId="0" borderId="0" xfId="0" quotePrefix="1" applyNumberFormat="1" applyFont="1"/>
    <xf numFmtId="43" fontId="2" fillId="0" borderId="0" xfId="1" applyFont="1" applyFill="1" applyBorder="1"/>
    <xf numFmtId="0" fontId="3" fillId="9" borderId="2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3" fillId="8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0</xdr:row>
      <xdr:rowOff>28575</xdr:rowOff>
    </xdr:from>
    <xdr:to>
      <xdr:col>8</xdr:col>
      <xdr:colOff>171450</xdr:colOff>
      <xdr:row>2</xdr:row>
      <xdr:rowOff>85725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28575"/>
          <a:ext cx="12573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0</xdr:row>
      <xdr:rowOff>28575</xdr:rowOff>
    </xdr:from>
    <xdr:to>
      <xdr:col>8</xdr:col>
      <xdr:colOff>171450</xdr:colOff>
      <xdr:row>2</xdr:row>
      <xdr:rowOff>85725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28575"/>
          <a:ext cx="12573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0</xdr:row>
      <xdr:rowOff>28575</xdr:rowOff>
    </xdr:from>
    <xdr:to>
      <xdr:col>8</xdr:col>
      <xdr:colOff>171450</xdr:colOff>
      <xdr:row>2</xdr:row>
      <xdr:rowOff>85725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28575"/>
          <a:ext cx="12573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56"/>
  <sheetViews>
    <sheetView view="pageBreakPreview" topLeftCell="A37" zoomScaleNormal="80" zoomScaleSheetLayoutView="100" workbookViewId="0">
      <selection activeCell="D48" sqref="D48:F48"/>
    </sheetView>
  </sheetViews>
  <sheetFormatPr defaultRowHeight="15.75" x14ac:dyDescent="0.25"/>
  <cols>
    <col min="1" max="1" width="16.28515625" style="1" customWidth="1"/>
    <col min="2" max="2" width="32" style="1" customWidth="1"/>
    <col min="3" max="3" width="18.140625" style="1" customWidth="1"/>
    <col min="4" max="4" width="18" style="1" customWidth="1"/>
    <col min="5" max="5" width="18.7109375" style="1" customWidth="1"/>
    <col min="6" max="6" width="16.42578125" style="1" customWidth="1"/>
    <col min="7" max="7" width="0.7109375" style="3" customWidth="1"/>
    <col min="8" max="10" width="18" style="1" customWidth="1"/>
    <col min="11" max="11" width="0.85546875" style="3" customWidth="1"/>
    <col min="12" max="12" width="18" style="1" customWidth="1"/>
    <col min="13" max="14" width="17.85546875" style="1" customWidth="1"/>
    <col min="15" max="16384" width="9.140625" style="1"/>
  </cols>
  <sheetData>
    <row r="1" spans="1:14" x14ac:dyDescent="0.25">
      <c r="F1" s="2"/>
      <c r="G1" s="2"/>
      <c r="H1" s="2"/>
      <c r="I1" s="2"/>
      <c r="J1" s="2"/>
      <c r="K1" s="2"/>
      <c r="L1" s="2"/>
    </row>
    <row r="2" spans="1:14" x14ac:dyDescent="0.25">
      <c r="F2" s="2"/>
      <c r="G2" s="2"/>
      <c r="H2" s="2"/>
      <c r="I2" s="2"/>
      <c r="J2" s="2"/>
      <c r="K2" s="2"/>
      <c r="L2" s="2"/>
    </row>
    <row r="3" spans="1:14" ht="9" customHeight="1" x14ac:dyDescent="0.25">
      <c r="F3" s="2"/>
      <c r="G3" s="2"/>
      <c r="H3" s="2"/>
      <c r="I3" s="2"/>
      <c r="J3" s="2"/>
      <c r="K3" s="2"/>
      <c r="L3" s="2"/>
    </row>
    <row r="4" spans="1:14" x14ac:dyDescent="0.25"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14" x14ac:dyDescent="0.25">
      <c r="B5" s="36" t="s">
        <v>1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1:14" x14ac:dyDescent="0.25">
      <c r="F6" s="2"/>
      <c r="G6" s="2"/>
      <c r="H6" s="2"/>
      <c r="I6" s="2"/>
      <c r="J6" s="2"/>
      <c r="K6" s="2"/>
      <c r="L6" s="2"/>
    </row>
    <row r="7" spans="1:14" x14ac:dyDescent="0.25">
      <c r="B7" s="37" t="s">
        <v>2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</row>
    <row r="8" spans="1:14" x14ac:dyDescent="0.25">
      <c r="B8" s="1" t="s">
        <v>3</v>
      </c>
    </row>
    <row r="9" spans="1:14" x14ac:dyDescent="0.25">
      <c r="A9" s="4"/>
      <c r="B9" s="1" t="s">
        <v>4</v>
      </c>
      <c r="C9" s="1" t="s">
        <v>5</v>
      </c>
      <c r="D9" s="32" t="s">
        <v>6</v>
      </c>
      <c r="E9" s="32"/>
      <c r="F9" s="32"/>
      <c r="H9" s="33" t="s">
        <v>7</v>
      </c>
      <c r="I9" s="33"/>
      <c r="J9" s="33"/>
      <c r="L9" s="34" t="s">
        <v>8</v>
      </c>
      <c r="M9" s="34"/>
      <c r="N9" s="34"/>
    </row>
    <row r="10" spans="1:14" x14ac:dyDescent="0.25">
      <c r="A10" s="5"/>
      <c r="D10" s="6" t="s">
        <v>9</v>
      </c>
      <c r="E10" s="6" t="s">
        <v>10</v>
      </c>
      <c r="F10" s="6" t="s">
        <v>11</v>
      </c>
      <c r="G10" s="7"/>
      <c r="H10" s="6" t="s">
        <v>9</v>
      </c>
      <c r="I10" s="6" t="s">
        <v>10</v>
      </c>
      <c r="J10" s="6" t="s">
        <v>11</v>
      </c>
      <c r="L10" s="6" t="s">
        <v>9</v>
      </c>
      <c r="M10" s="6" t="s">
        <v>10</v>
      </c>
      <c r="N10" s="6" t="s">
        <v>11</v>
      </c>
    </row>
    <row r="11" spans="1:14" x14ac:dyDescent="0.25">
      <c r="A11" s="1" t="s">
        <v>12</v>
      </c>
      <c r="B11" s="1" t="s">
        <v>13</v>
      </c>
      <c r="C11" s="8" t="s">
        <v>14</v>
      </c>
      <c r="D11" s="9">
        <v>20300</v>
      </c>
      <c r="E11" s="10">
        <f>D11*0.06</f>
        <v>1218</v>
      </c>
      <c r="F11" s="9">
        <f>SUM(D11:E11)</f>
        <v>21518</v>
      </c>
      <c r="G11" s="7"/>
      <c r="H11" s="11">
        <v>0</v>
      </c>
      <c r="I11" s="11">
        <f>0.06*H11</f>
        <v>0</v>
      </c>
      <c r="J11" s="11">
        <f>SUM(H11:I11)</f>
        <v>0</v>
      </c>
      <c r="L11" s="12">
        <f t="shared" ref="L11:M11" si="0">D11-H11</f>
        <v>20300</v>
      </c>
      <c r="M11" s="12">
        <f t="shared" si="0"/>
        <v>1218</v>
      </c>
      <c r="N11" s="12">
        <f>SUM(L11:M11)</f>
        <v>21518</v>
      </c>
    </row>
    <row r="12" spans="1:14" ht="16.5" thickBot="1" x14ac:dyDescent="0.3">
      <c r="B12" s="13"/>
      <c r="C12" s="13"/>
      <c r="D12" s="14">
        <f>SUM(D11:D11)</f>
        <v>20300</v>
      </c>
      <c r="E12" s="14">
        <f>SUM(E11:E11)</f>
        <v>1218</v>
      </c>
      <c r="F12" s="14">
        <f>SUM(F11:F11)</f>
        <v>21518</v>
      </c>
      <c r="G12" s="15"/>
      <c r="H12" s="14">
        <f>SUM(H11:H11)</f>
        <v>0</v>
      </c>
      <c r="I12" s="14">
        <f>SUM(I11:I11)</f>
        <v>0</v>
      </c>
      <c r="J12" s="14">
        <f>SUM(J11:J11)</f>
        <v>0</v>
      </c>
      <c r="L12" s="14">
        <f>SUM(L11:L11)</f>
        <v>20300</v>
      </c>
      <c r="M12" s="14">
        <f>SUM(M11:M11)</f>
        <v>1218</v>
      </c>
      <c r="N12" s="14">
        <f>SUM(N11:N11)</f>
        <v>21518</v>
      </c>
    </row>
    <row r="13" spans="1:14" ht="16.5" thickTop="1" x14ac:dyDescent="0.25">
      <c r="B13" s="13"/>
      <c r="C13" s="13"/>
      <c r="D13" s="16"/>
      <c r="E13" s="16"/>
      <c r="F13" s="16"/>
      <c r="G13" s="7"/>
      <c r="H13" s="16"/>
      <c r="I13" s="16"/>
      <c r="J13" s="16"/>
      <c r="L13" s="16"/>
      <c r="M13" s="16"/>
      <c r="N13" s="16"/>
    </row>
    <row r="14" spans="1:14" x14ac:dyDescent="0.25">
      <c r="A14" s="4" t="s">
        <v>15</v>
      </c>
      <c r="B14" s="1" t="s">
        <v>4</v>
      </c>
      <c r="C14" s="1" t="s">
        <v>5</v>
      </c>
      <c r="D14" s="32" t="s">
        <v>6</v>
      </c>
      <c r="E14" s="32"/>
      <c r="F14" s="32"/>
      <c r="H14" s="33" t="s">
        <v>7</v>
      </c>
      <c r="I14" s="33"/>
      <c r="J14" s="33"/>
      <c r="L14" s="34" t="s">
        <v>8</v>
      </c>
      <c r="M14" s="34"/>
      <c r="N14" s="34"/>
    </row>
    <row r="15" spans="1:14" x14ac:dyDescent="0.25">
      <c r="A15" s="5">
        <v>42947</v>
      </c>
      <c r="D15" s="6" t="s">
        <v>9</v>
      </c>
      <c r="E15" s="6" t="s">
        <v>10</v>
      </c>
      <c r="F15" s="6" t="s">
        <v>11</v>
      </c>
      <c r="G15" s="7"/>
      <c r="H15" s="6" t="s">
        <v>9</v>
      </c>
      <c r="I15" s="6" t="s">
        <v>10</v>
      </c>
      <c r="J15" s="6" t="s">
        <v>11</v>
      </c>
      <c r="L15" s="6" t="s">
        <v>9</v>
      </c>
      <c r="M15" s="6" t="s">
        <v>10</v>
      </c>
      <c r="N15" s="6" t="s">
        <v>11</v>
      </c>
    </row>
    <row r="16" spans="1:14" x14ac:dyDescent="0.25">
      <c r="A16" s="1" t="s">
        <v>16</v>
      </c>
      <c r="B16" s="1" t="s">
        <v>17</v>
      </c>
      <c r="C16" s="8" t="s">
        <v>18</v>
      </c>
      <c r="D16" s="9">
        <v>1800</v>
      </c>
      <c r="E16" s="10">
        <f>D16*0.06</f>
        <v>108</v>
      </c>
      <c r="F16" s="9">
        <f>SUM(D16:E16)</f>
        <v>1908</v>
      </c>
      <c r="G16" s="7"/>
      <c r="H16" s="11">
        <v>0</v>
      </c>
      <c r="I16" s="11">
        <f>0.06*H16</f>
        <v>0</v>
      </c>
      <c r="J16" s="11">
        <f>SUM(H16:I16)</f>
        <v>0</v>
      </c>
      <c r="K16" s="17">
        <f>SUM(H16:J16)</f>
        <v>0</v>
      </c>
      <c r="L16" s="12">
        <f>D16-H16</f>
        <v>1800</v>
      </c>
      <c r="M16" s="12">
        <f>E16-I16</f>
        <v>108</v>
      </c>
      <c r="N16" s="12">
        <f>SUM(L16:M16)</f>
        <v>1908</v>
      </c>
    </row>
    <row r="17" spans="1:14" x14ac:dyDescent="0.25">
      <c r="D17" s="9"/>
      <c r="E17" s="9"/>
      <c r="F17" s="9"/>
      <c r="G17" s="7"/>
      <c r="H17" s="9"/>
      <c r="I17" s="9"/>
      <c r="J17" s="9"/>
      <c r="L17" s="12"/>
      <c r="M17" s="12"/>
      <c r="N17" s="12"/>
    </row>
    <row r="18" spans="1:14" ht="16.5" thickBot="1" x14ac:dyDescent="0.3">
      <c r="B18" s="13"/>
      <c r="C18" s="13"/>
      <c r="D18" s="14">
        <f>SUM(D16:D17)</f>
        <v>1800</v>
      </c>
      <c r="E18" s="14">
        <f>SUM(E16:E17)</f>
        <v>108</v>
      </c>
      <c r="F18" s="14">
        <f>SUM(D18:E18)</f>
        <v>1908</v>
      </c>
      <c r="G18" s="15"/>
      <c r="H18" s="14">
        <f>SUM(H16:H17)</f>
        <v>0</v>
      </c>
      <c r="I18" s="14">
        <f>SUM(I16:I17)</f>
        <v>0</v>
      </c>
      <c r="J18" s="14">
        <f>SUM(J16:J17)</f>
        <v>0</v>
      </c>
      <c r="L18" s="14">
        <f>SUM(L16:L17)</f>
        <v>1800</v>
      </c>
      <c r="M18" s="14">
        <f>SUM(M16:M17)</f>
        <v>108</v>
      </c>
      <c r="N18" s="14">
        <f>SUM(L18:M18)</f>
        <v>1908</v>
      </c>
    </row>
    <row r="19" spans="1:14" ht="16.5" thickTop="1" x14ac:dyDescent="0.25"/>
    <row r="20" spans="1:14" x14ac:dyDescent="0.25">
      <c r="A20" s="4" t="s">
        <v>19</v>
      </c>
      <c r="B20" s="1" t="s">
        <v>4</v>
      </c>
      <c r="C20" s="1" t="s">
        <v>5</v>
      </c>
      <c r="D20" s="32" t="s">
        <v>6</v>
      </c>
      <c r="E20" s="32"/>
      <c r="F20" s="32"/>
      <c r="H20" s="33" t="s">
        <v>7</v>
      </c>
      <c r="I20" s="33"/>
      <c r="J20" s="33"/>
      <c r="L20" s="34" t="s">
        <v>8</v>
      </c>
      <c r="M20" s="34"/>
      <c r="N20" s="34"/>
    </row>
    <row r="21" spans="1:14" x14ac:dyDescent="0.25">
      <c r="A21" s="18" t="s">
        <v>20</v>
      </c>
      <c r="D21" s="6" t="s">
        <v>9</v>
      </c>
      <c r="E21" s="6" t="s">
        <v>10</v>
      </c>
      <c r="F21" s="6" t="s">
        <v>11</v>
      </c>
      <c r="G21" s="7"/>
      <c r="H21" s="6" t="s">
        <v>9</v>
      </c>
      <c r="I21" s="6" t="s">
        <v>10</v>
      </c>
      <c r="J21" s="6" t="s">
        <v>11</v>
      </c>
      <c r="L21" s="6" t="s">
        <v>9</v>
      </c>
      <c r="M21" s="6" t="s">
        <v>10</v>
      </c>
      <c r="N21" s="6" t="s">
        <v>11</v>
      </c>
    </row>
    <row r="22" spans="1:14" x14ac:dyDescent="0.25">
      <c r="D22" s="9"/>
      <c r="E22" s="9"/>
      <c r="F22" s="9"/>
      <c r="G22" s="7"/>
      <c r="H22" s="9"/>
      <c r="I22" s="9"/>
      <c r="J22" s="9"/>
      <c r="L22" s="12"/>
      <c r="M22" s="12"/>
      <c r="N22" s="12"/>
    </row>
    <row r="23" spans="1:14" ht="16.5" thickBot="1" x14ac:dyDescent="0.3">
      <c r="B23" s="13"/>
      <c r="C23" s="13"/>
      <c r="D23" s="14">
        <f>SUM(D22:D22)</f>
        <v>0</v>
      </c>
      <c r="E23" s="14">
        <f>SUM(E22:E22)</f>
        <v>0</v>
      </c>
      <c r="F23" s="14">
        <f>SUM(D23:E23)</f>
        <v>0</v>
      </c>
      <c r="G23" s="15"/>
      <c r="H23" s="14">
        <f>SUM(H22:H22)</f>
        <v>0</v>
      </c>
      <c r="I23" s="14">
        <f>SUM(I22:I22)</f>
        <v>0</v>
      </c>
      <c r="J23" s="14">
        <f>SUM(J22:J22)</f>
        <v>0</v>
      </c>
      <c r="L23" s="14">
        <f>SUM(L22:L22)</f>
        <v>0</v>
      </c>
      <c r="M23" s="14">
        <f>SUM(M22:M22)</f>
        <v>0</v>
      </c>
      <c r="N23" s="14">
        <f>SUM(L23:M23)</f>
        <v>0</v>
      </c>
    </row>
    <row r="24" spans="1:14" ht="16.5" thickTop="1" x14ac:dyDescent="0.25">
      <c r="B24" s="13"/>
      <c r="C24" s="13"/>
      <c r="D24" s="16"/>
      <c r="E24" s="16"/>
      <c r="F24" s="16"/>
      <c r="G24" s="7"/>
      <c r="H24" s="16"/>
      <c r="I24" s="16"/>
      <c r="J24" s="16"/>
      <c r="L24" s="16"/>
      <c r="M24" s="16"/>
      <c r="N24" s="16"/>
    </row>
    <row r="25" spans="1:14" x14ac:dyDescent="0.25">
      <c r="A25" s="4" t="s">
        <v>21</v>
      </c>
      <c r="B25" s="1" t="s">
        <v>4</v>
      </c>
      <c r="C25" s="1" t="s">
        <v>5</v>
      </c>
      <c r="D25" s="32" t="s">
        <v>6</v>
      </c>
      <c r="E25" s="32"/>
      <c r="F25" s="32"/>
      <c r="H25" s="33" t="s">
        <v>7</v>
      </c>
      <c r="I25" s="33"/>
      <c r="J25" s="33"/>
      <c r="L25" s="34" t="s">
        <v>8</v>
      </c>
      <c r="M25" s="34"/>
      <c r="N25" s="34"/>
    </row>
    <row r="26" spans="1:14" x14ac:dyDescent="0.25">
      <c r="A26" s="18" t="s">
        <v>22</v>
      </c>
      <c r="D26" s="6" t="s">
        <v>9</v>
      </c>
      <c r="E26" s="6" t="s">
        <v>10</v>
      </c>
      <c r="F26" s="6" t="s">
        <v>11</v>
      </c>
      <c r="G26" s="7"/>
      <c r="H26" s="6" t="s">
        <v>9</v>
      </c>
      <c r="I26" s="6" t="s">
        <v>10</v>
      </c>
      <c r="J26" s="6" t="s">
        <v>11</v>
      </c>
      <c r="L26" s="6" t="s">
        <v>9</v>
      </c>
      <c r="M26" s="6" t="s">
        <v>10</v>
      </c>
      <c r="N26" s="6" t="s">
        <v>11</v>
      </c>
    </row>
    <row r="27" spans="1:14" x14ac:dyDescent="0.25">
      <c r="D27" s="9">
        <v>0</v>
      </c>
      <c r="E27" s="9">
        <f>D27*0.06</f>
        <v>0</v>
      </c>
      <c r="F27" s="9">
        <f>D27+E27</f>
        <v>0</v>
      </c>
      <c r="G27" s="19"/>
      <c r="H27" s="9">
        <v>0</v>
      </c>
      <c r="I27" s="9">
        <f>H27*0.06</f>
        <v>0</v>
      </c>
      <c r="J27" s="9">
        <f>H27+I27</f>
        <v>0</v>
      </c>
      <c r="K27" s="19"/>
      <c r="L27" s="9">
        <f>D27-H27</f>
        <v>0</v>
      </c>
      <c r="M27" s="9">
        <f>E27-I27</f>
        <v>0</v>
      </c>
      <c r="N27" s="9">
        <f>SUM(L27:M27)</f>
        <v>0</v>
      </c>
    </row>
    <row r="28" spans="1:14" x14ac:dyDescent="0.25">
      <c r="D28" s="9"/>
      <c r="E28" s="9"/>
      <c r="F28" s="9"/>
      <c r="L28" s="9"/>
      <c r="M28" s="9"/>
      <c r="N28" s="9"/>
    </row>
    <row r="29" spans="1:14" ht="16.5" thickBot="1" x14ac:dyDescent="0.3">
      <c r="B29" s="13" t="s">
        <v>23</v>
      </c>
      <c r="C29" s="13"/>
      <c r="D29" s="20">
        <f>SUM(D27:D28)</f>
        <v>0</v>
      </c>
      <c r="E29" s="20">
        <f>SUM(E27:E28)</f>
        <v>0</v>
      </c>
      <c r="F29" s="20">
        <f>SUM(D29:E29)</f>
        <v>0</v>
      </c>
      <c r="H29" s="21">
        <f>H27</f>
        <v>0</v>
      </c>
      <c r="I29" s="21">
        <f>I27</f>
        <v>0</v>
      </c>
      <c r="J29" s="21">
        <f>J27</f>
        <v>0</v>
      </c>
      <c r="L29" s="14">
        <f>D29-H29</f>
        <v>0</v>
      </c>
      <c r="M29" s="14">
        <f>E29-I29</f>
        <v>0</v>
      </c>
      <c r="N29" s="14">
        <f>SUM(L29:M29)</f>
        <v>0</v>
      </c>
    </row>
    <row r="30" spans="1:14" ht="16.5" thickTop="1" x14ac:dyDescent="0.25"/>
    <row r="31" spans="1:14" x14ac:dyDescent="0.25">
      <c r="B31" s="22" t="s">
        <v>11</v>
      </c>
      <c r="C31" s="23"/>
      <c r="D31" s="24">
        <f t="shared" ref="D31:N31" si="1">D18+D29+D23+D12</f>
        <v>22100</v>
      </c>
      <c r="E31" s="24">
        <f t="shared" si="1"/>
        <v>1326</v>
      </c>
      <c r="F31" s="24">
        <f t="shared" si="1"/>
        <v>23426</v>
      </c>
      <c r="G31" s="24">
        <f t="shared" si="1"/>
        <v>0</v>
      </c>
      <c r="H31" s="24">
        <f t="shared" si="1"/>
        <v>0</v>
      </c>
      <c r="I31" s="24">
        <f t="shared" si="1"/>
        <v>0</v>
      </c>
      <c r="J31" s="24">
        <f t="shared" si="1"/>
        <v>0</v>
      </c>
      <c r="K31" s="24">
        <f t="shared" si="1"/>
        <v>0</v>
      </c>
      <c r="L31" s="24">
        <f t="shared" si="1"/>
        <v>22100</v>
      </c>
      <c r="M31" s="24">
        <f t="shared" si="1"/>
        <v>1326</v>
      </c>
      <c r="N31" s="24">
        <f t="shared" si="1"/>
        <v>23426</v>
      </c>
    </row>
    <row r="32" spans="1:14" x14ac:dyDescent="0.25">
      <c r="B32" s="13"/>
      <c r="C32" s="13"/>
    </row>
    <row r="33" spans="1:14" ht="15.75" customHeight="1" x14ac:dyDescent="0.25"/>
    <row r="34" spans="1:14" x14ac:dyDescent="0.25">
      <c r="B34" s="35" t="s">
        <v>24</v>
      </c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</row>
    <row r="35" spans="1:14" x14ac:dyDescent="0.25">
      <c r="B35" s="1" t="s">
        <v>3</v>
      </c>
    </row>
    <row r="36" spans="1:14" x14ac:dyDescent="0.25">
      <c r="A36" s="4" t="s">
        <v>15</v>
      </c>
      <c r="B36" s="1" t="s">
        <v>4</v>
      </c>
      <c r="C36" s="1" t="s">
        <v>5</v>
      </c>
      <c r="D36" s="32" t="s">
        <v>6</v>
      </c>
      <c r="E36" s="32"/>
      <c r="F36" s="32"/>
      <c r="H36" s="33" t="s">
        <v>7</v>
      </c>
      <c r="I36" s="33"/>
      <c r="J36" s="33"/>
      <c r="L36" s="34" t="s">
        <v>8</v>
      </c>
      <c r="M36" s="34"/>
      <c r="N36" s="34"/>
    </row>
    <row r="37" spans="1:14" x14ac:dyDescent="0.25">
      <c r="A37" s="5">
        <v>42947</v>
      </c>
      <c r="D37" s="6" t="s">
        <v>9</v>
      </c>
      <c r="E37" s="6" t="s">
        <v>10</v>
      </c>
      <c r="F37" s="6" t="s">
        <v>11</v>
      </c>
      <c r="G37" s="7"/>
      <c r="H37" s="6" t="s">
        <v>9</v>
      </c>
      <c r="I37" s="6" t="s">
        <v>10</v>
      </c>
      <c r="J37" s="6" t="s">
        <v>11</v>
      </c>
      <c r="L37" s="6" t="s">
        <v>9</v>
      </c>
      <c r="M37" s="6" t="s">
        <v>10</v>
      </c>
      <c r="N37" s="6" t="s">
        <v>11</v>
      </c>
    </row>
    <row r="38" spans="1:14" x14ac:dyDescent="0.25">
      <c r="C38" s="8"/>
      <c r="D38" s="9">
        <v>0</v>
      </c>
      <c r="E38" s="9">
        <f>D38*0.06</f>
        <v>0</v>
      </c>
      <c r="F38" s="9">
        <f>SUM(D38:E38)</f>
        <v>0</v>
      </c>
      <c r="G38" s="7"/>
      <c r="H38" s="11">
        <v>0</v>
      </c>
      <c r="I38" s="11">
        <f>0.06*H38</f>
        <v>0</v>
      </c>
      <c r="J38" s="11">
        <f>SUM(H38:I38)</f>
        <v>0</v>
      </c>
      <c r="K38" s="17">
        <f>SUM(H38:J38)</f>
        <v>0</v>
      </c>
      <c r="L38" s="12">
        <f>D38-H38</f>
        <v>0</v>
      </c>
      <c r="M38" s="12">
        <f>E38-I38</f>
        <v>0</v>
      </c>
      <c r="N38" s="12">
        <f>SUM(L38:M38)</f>
        <v>0</v>
      </c>
    </row>
    <row r="39" spans="1:14" x14ac:dyDescent="0.25">
      <c r="D39" s="9"/>
      <c r="E39" s="9"/>
      <c r="F39" s="9"/>
      <c r="G39" s="7"/>
      <c r="H39" s="9"/>
      <c r="I39" s="9"/>
      <c r="J39" s="9"/>
      <c r="L39" s="12"/>
      <c r="M39" s="12"/>
      <c r="N39" s="12"/>
    </row>
    <row r="40" spans="1:14" ht="16.5" thickBot="1" x14ac:dyDescent="0.3">
      <c r="B40" s="13"/>
      <c r="C40" s="13"/>
      <c r="D40" s="14">
        <f>SUM(D38:D39)</f>
        <v>0</v>
      </c>
      <c r="E40" s="14">
        <f>SUM(E38:E39)</f>
        <v>0</v>
      </c>
      <c r="F40" s="14">
        <f>SUM(D40:E40)</f>
        <v>0</v>
      </c>
      <c r="G40" s="15"/>
      <c r="H40" s="14">
        <f>SUM(H38:H39)</f>
        <v>0</v>
      </c>
      <c r="I40" s="14">
        <f>SUM(I38:I39)</f>
        <v>0</v>
      </c>
      <c r="J40" s="14">
        <f>SUM(J38:J39)</f>
        <v>0</v>
      </c>
      <c r="L40" s="14">
        <f>SUM(L38:L39)</f>
        <v>0</v>
      </c>
      <c r="M40" s="14">
        <f>SUM(M38:M39)</f>
        <v>0</v>
      </c>
      <c r="N40" s="14">
        <f>SUM(L40:M40)</f>
        <v>0</v>
      </c>
    </row>
    <row r="41" spans="1:14" ht="16.5" thickTop="1" x14ac:dyDescent="0.25"/>
    <row r="42" spans="1:14" x14ac:dyDescent="0.25">
      <c r="A42" s="4" t="s">
        <v>19</v>
      </c>
      <c r="B42" s="1" t="s">
        <v>4</v>
      </c>
      <c r="C42" s="1" t="s">
        <v>5</v>
      </c>
      <c r="D42" s="32" t="s">
        <v>6</v>
      </c>
      <c r="E42" s="32"/>
      <c r="F42" s="32"/>
      <c r="H42" s="33" t="s">
        <v>7</v>
      </c>
      <c r="I42" s="33"/>
      <c r="J42" s="33"/>
      <c r="L42" s="34" t="s">
        <v>8</v>
      </c>
      <c r="M42" s="34"/>
      <c r="N42" s="34"/>
    </row>
    <row r="43" spans="1:14" x14ac:dyDescent="0.25">
      <c r="A43" s="18" t="s">
        <v>20</v>
      </c>
      <c r="D43" s="6" t="s">
        <v>9</v>
      </c>
      <c r="E43" s="6" t="s">
        <v>10</v>
      </c>
      <c r="F43" s="6" t="s">
        <v>11</v>
      </c>
      <c r="G43" s="7"/>
      <c r="H43" s="6" t="s">
        <v>9</v>
      </c>
      <c r="I43" s="6" t="s">
        <v>10</v>
      </c>
      <c r="J43" s="6" t="s">
        <v>11</v>
      </c>
      <c r="L43" s="6" t="s">
        <v>9</v>
      </c>
      <c r="M43" s="6" t="s">
        <v>10</v>
      </c>
      <c r="N43" s="6" t="s">
        <v>11</v>
      </c>
    </row>
    <row r="44" spans="1:14" x14ac:dyDescent="0.25">
      <c r="C44" s="8"/>
      <c r="D44" s="9">
        <v>0</v>
      </c>
      <c r="E44" s="9">
        <f>D44*0.06</f>
        <v>0</v>
      </c>
      <c r="F44" s="9">
        <f>SUM(D44:E44)</f>
        <v>0</v>
      </c>
      <c r="G44" s="7"/>
      <c r="H44" s="11"/>
      <c r="I44" s="11">
        <f>0.06*H44</f>
        <v>0</v>
      </c>
      <c r="J44" s="11">
        <f>SUM(H44:I44)</f>
        <v>0</v>
      </c>
      <c r="K44" s="17">
        <f>SUM(H44:J44)</f>
        <v>0</v>
      </c>
      <c r="L44" s="12">
        <f>D44-H44</f>
        <v>0</v>
      </c>
      <c r="M44" s="12">
        <f>E44-I44</f>
        <v>0</v>
      </c>
      <c r="N44" s="12">
        <f>SUM(L44:M44)</f>
        <v>0</v>
      </c>
    </row>
    <row r="45" spans="1:14" x14ac:dyDescent="0.25">
      <c r="D45" s="9"/>
      <c r="E45" s="9"/>
      <c r="F45" s="9"/>
      <c r="G45" s="7"/>
      <c r="H45" s="9"/>
      <c r="I45" s="9"/>
      <c r="J45" s="9"/>
      <c r="L45" s="12"/>
      <c r="M45" s="12"/>
      <c r="N45" s="12"/>
    </row>
    <row r="46" spans="1:14" ht="16.5" thickBot="1" x14ac:dyDescent="0.3">
      <c r="B46" s="13"/>
      <c r="C46" s="13"/>
      <c r="D46" s="14">
        <f>SUM(D44:D45)</f>
        <v>0</v>
      </c>
      <c r="E46" s="14">
        <f>SUM(E44:E45)</f>
        <v>0</v>
      </c>
      <c r="F46" s="14">
        <f>SUM(D46:E46)</f>
        <v>0</v>
      </c>
      <c r="G46" s="15"/>
      <c r="H46" s="14">
        <f>SUM(H44:H45)</f>
        <v>0</v>
      </c>
      <c r="I46" s="14">
        <f>SUM(I44:I45)</f>
        <v>0</v>
      </c>
      <c r="J46" s="14">
        <f>SUM(J44:J45)</f>
        <v>0</v>
      </c>
      <c r="L46" s="14">
        <f>SUM(L44:L45)</f>
        <v>0</v>
      </c>
      <c r="M46" s="14">
        <f>SUM(M44:M45)</f>
        <v>0</v>
      </c>
      <c r="N46" s="14">
        <f>SUM(L46:M46)</f>
        <v>0</v>
      </c>
    </row>
    <row r="47" spans="1:14" ht="16.5" thickTop="1" x14ac:dyDescent="0.25">
      <c r="B47" s="13"/>
      <c r="C47" s="13"/>
      <c r="D47" s="16"/>
      <c r="E47" s="16"/>
      <c r="F47" s="16"/>
      <c r="G47" s="7"/>
      <c r="H47" s="16"/>
      <c r="I47" s="16"/>
      <c r="J47" s="16"/>
      <c r="L47" s="16"/>
      <c r="M47" s="16"/>
      <c r="N47" s="16"/>
    </row>
    <row r="48" spans="1:14" x14ac:dyDescent="0.25">
      <c r="A48" s="4" t="s">
        <v>21</v>
      </c>
      <c r="B48" s="1" t="s">
        <v>4</v>
      </c>
      <c r="C48" s="1" t="s">
        <v>5</v>
      </c>
      <c r="D48" s="32" t="s">
        <v>6</v>
      </c>
      <c r="E48" s="32"/>
      <c r="F48" s="32"/>
      <c r="H48" s="33" t="s">
        <v>7</v>
      </c>
      <c r="I48" s="33"/>
      <c r="J48" s="33"/>
      <c r="L48" s="34" t="s">
        <v>8</v>
      </c>
      <c r="M48" s="34"/>
      <c r="N48" s="34"/>
    </row>
    <row r="49" spans="1:14" x14ac:dyDescent="0.25">
      <c r="A49" s="18" t="s">
        <v>22</v>
      </c>
      <c r="D49" s="6" t="s">
        <v>9</v>
      </c>
      <c r="E49" s="6" t="s">
        <v>10</v>
      </c>
      <c r="F49" s="6" t="s">
        <v>11</v>
      </c>
      <c r="G49" s="7"/>
      <c r="H49" s="6" t="s">
        <v>9</v>
      </c>
      <c r="I49" s="6" t="s">
        <v>10</v>
      </c>
      <c r="J49" s="6" t="s">
        <v>11</v>
      </c>
      <c r="L49" s="6" t="s">
        <v>9</v>
      </c>
      <c r="M49" s="6" t="s">
        <v>10</v>
      </c>
      <c r="N49" s="6" t="s">
        <v>11</v>
      </c>
    </row>
    <row r="50" spans="1:14" x14ac:dyDescent="0.25">
      <c r="D50" s="9">
        <v>0</v>
      </c>
      <c r="E50" s="9">
        <f>D50*0.06</f>
        <v>0</v>
      </c>
      <c r="F50" s="9">
        <f>D50+E50</f>
        <v>0</v>
      </c>
      <c r="G50" s="19"/>
      <c r="H50" s="9">
        <v>0</v>
      </c>
      <c r="I50" s="9">
        <f>H50*0.06</f>
        <v>0</v>
      </c>
      <c r="J50" s="9">
        <f>H50+I50</f>
        <v>0</v>
      </c>
      <c r="K50" s="19"/>
      <c r="L50" s="9">
        <f>D50-H50</f>
        <v>0</v>
      </c>
      <c r="M50" s="9">
        <f>E50-I50</f>
        <v>0</v>
      </c>
      <c r="N50" s="9">
        <f>SUM(L50:M50)</f>
        <v>0</v>
      </c>
    </row>
    <row r="51" spans="1:14" x14ac:dyDescent="0.25">
      <c r="D51" s="9"/>
      <c r="E51" s="9"/>
      <c r="F51" s="9"/>
      <c r="L51" s="9"/>
      <c r="M51" s="9"/>
      <c r="N51" s="9"/>
    </row>
    <row r="52" spans="1:14" ht="16.5" thickBot="1" x14ac:dyDescent="0.3">
      <c r="B52" s="13" t="s">
        <v>23</v>
      </c>
      <c r="C52" s="13"/>
      <c r="D52" s="20">
        <f>SUM(D50:D51)</f>
        <v>0</v>
      </c>
      <c r="E52" s="20">
        <f>SUM(E50:E51)</f>
        <v>0</v>
      </c>
      <c r="F52" s="20">
        <f>SUM(D52:E52)</f>
        <v>0</v>
      </c>
      <c r="H52" s="21">
        <f>H50</f>
        <v>0</v>
      </c>
      <c r="I52" s="21">
        <f>I50</f>
        <v>0</v>
      </c>
      <c r="J52" s="21">
        <f>J50</f>
        <v>0</v>
      </c>
      <c r="L52" s="14">
        <f>D52-H52</f>
        <v>0</v>
      </c>
      <c r="M52" s="14">
        <f>E52-I52</f>
        <v>0</v>
      </c>
      <c r="N52" s="14">
        <f>SUM(L52:M52)</f>
        <v>0</v>
      </c>
    </row>
    <row r="53" spans="1:14" ht="16.5" thickTop="1" x14ac:dyDescent="0.25">
      <c r="L53" s="4"/>
      <c r="M53" s="4"/>
      <c r="N53" s="4"/>
    </row>
    <row r="54" spans="1:14" x14ac:dyDescent="0.25">
      <c r="B54" s="22" t="s">
        <v>11</v>
      </c>
      <c r="C54" s="23"/>
      <c r="D54" s="24">
        <f>D52+D46+D40</f>
        <v>0</v>
      </c>
      <c r="E54" s="24">
        <f t="shared" ref="E54:N54" si="2">E52+E46+E40</f>
        <v>0</v>
      </c>
      <c r="F54" s="24">
        <f t="shared" si="2"/>
        <v>0</v>
      </c>
      <c r="G54" s="24">
        <f t="shared" si="2"/>
        <v>0</v>
      </c>
      <c r="H54" s="24">
        <f t="shared" si="2"/>
        <v>0</v>
      </c>
      <c r="I54" s="24">
        <f t="shared" si="2"/>
        <v>0</v>
      </c>
      <c r="J54" s="24">
        <f t="shared" si="2"/>
        <v>0</v>
      </c>
      <c r="K54" s="24">
        <f t="shared" si="2"/>
        <v>0</v>
      </c>
      <c r="L54" s="24">
        <f t="shared" si="2"/>
        <v>0</v>
      </c>
      <c r="M54" s="24">
        <f t="shared" si="2"/>
        <v>0</v>
      </c>
      <c r="N54" s="24">
        <f t="shared" si="2"/>
        <v>0</v>
      </c>
    </row>
    <row r="56" spans="1:14" s="27" customFormat="1" x14ac:dyDescent="0.25">
      <c r="A56" s="30" t="s">
        <v>25</v>
      </c>
      <c r="B56" s="31"/>
      <c r="C56" s="25"/>
      <c r="D56" s="26">
        <f>D54+D31</f>
        <v>22100</v>
      </c>
      <c r="E56" s="26">
        <f t="shared" ref="E56:N56" si="3">E54+E31</f>
        <v>1326</v>
      </c>
      <c r="F56" s="26">
        <f t="shared" si="3"/>
        <v>23426</v>
      </c>
      <c r="G56" s="26">
        <f t="shared" si="3"/>
        <v>0</v>
      </c>
      <c r="H56" s="26">
        <f t="shared" si="3"/>
        <v>0</v>
      </c>
      <c r="I56" s="26">
        <f t="shared" si="3"/>
        <v>0</v>
      </c>
      <c r="J56" s="26">
        <f t="shared" si="3"/>
        <v>0</v>
      </c>
      <c r="K56" s="26">
        <f t="shared" si="3"/>
        <v>0</v>
      </c>
      <c r="L56" s="26">
        <f t="shared" si="3"/>
        <v>22100</v>
      </c>
      <c r="M56" s="26">
        <f t="shared" si="3"/>
        <v>1326</v>
      </c>
      <c r="N56" s="26">
        <f t="shared" si="3"/>
        <v>23426</v>
      </c>
    </row>
  </sheetData>
  <mergeCells count="26">
    <mergeCell ref="B4:N4"/>
    <mergeCell ref="B5:N5"/>
    <mergeCell ref="B7:N7"/>
    <mergeCell ref="D9:F9"/>
    <mergeCell ref="H9:J9"/>
    <mergeCell ref="L9:N9"/>
    <mergeCell ref="D14:F14"/>
    <mergeCell ref="H14:J14"/>
    <mergeCell ref="L14:N14"/>
    <mergeCell ref="D20:F20"/>
    <mergeCell ref="H20:J20"/>
    <mergeCell ref="L20:N20"/>
    <mergeCell ref="D25:F25"/>
    <mergeCell ref="H25:J25"/>
    <mergeCell ref="L25:N25"/>
    <mergeCell ref="B34:N34"/>
    <mergeCell ref="D36:F36"/>
    <mergeCell ref="H36:J36"/>
    <mergeCell ref="L36:N36"/>
    <mergeCell ref="A56:B56"/>
    <mergeCell ref="D42:F42"/>
    <mergeCell ref="H42:J42"/>
    <mergeCell ref="L42:N42"/>
    <mergeCell ref="D48:F48"/>
    <mergeCell ref="H48:J48"/>
    <mergeCell ref="L48:N48"/>
  </mergeCells>
  <pageMargins left="0.7" right="0.7" top="0.75" bottom="0.75" header="0.3" footer="0.3"/>
  <pageSetup paperSize="9" scale="5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view="pageBreakPreview" topLeftCell="A10" zoomScale="80" zoomScaleNormal="80" zoomScaleSheetLayoutView="80" workbookViewId="0">
      <selection activeCell="A23" sqref="A23:C25"/>
    </sheetView>
  </sheetViews>
  <sheetFormatPr defaultRowHeight="15.75" x14ac:dyDescent="0.25"/>
  <cols>
    <col min="1" max="1" width="16.28515625" style="1" customWidth="1"/>
    <col min="2" max="2" width="32" style="1" customWidth="1"/>
    <col min="3" max="3" width="18.140625" style="1" customWidth="1"/>
    <col min="4" max="4" width="18" style="1" customWidth="1"/>
    <col min="5" max="5" width="18.7109375" style="1" customWidth="1"/>
    <col min="6" max="6" width="16.42578125" style="1" customWidth="1"/>
    <col min="7" max="7" width="0.7109375" style="3" customWidth="1"/>
    <col min="8" max="10" width="18" style="1" customWidth="1"/>
    <col min="11" max="11" width="0.85546875" style="3" customWidth="1"/>
    <col min="12" max="12" width="18" style="1" customWidth="1"/>
    <col min="13" max="14" width="17.85546875" style="1" customWidth="1"/>
    <col min="15" max="16384" width="9.140625" style="1"/>
  </cols>
  <sheetData>
    <row r="1" spans="1:14" x14ac:dyDescent="0.25">
      <c r="F1" s="2"/>
      <c r="G1" s="2"/>
      <c r="H1" s="2"/>
      <c r="I1" s="2"/>
      <c r="J1" s="2"/>
      <c r="K1" s="2"/>
      <c r="L1" s="2"/>
    </row>
    <row r="2" spans="1:14" x14ac:dyDescent="0.25">
      <c r="F2" s="2"/>
      <c r="G2" s="2"/>
      <c r="H2" s="2"/>
      <c r="I2" s="2"/>
      <c r="J2" s="2"/>
      <c r="K2" s="2"/>
      <c r="L2" s="2"/>
    </row>
    <row r="3" spans="1:14" ht="9" customHeight="1" x14ac:dyDescent="0.25">
      <c r="F3" s="2"/>
      <c r="G3" s="2"/>
      <c r="H3" s="2"/>
      <c r="I3" s="2"/>
      <c r="J3" s="2"/>
      <c r="K3" s="2"/>
      <c r="L3" s="2"/>
    </row>
    <row r="4" spans="1:14" x14ac:dyDescent="0.25">
      <c r="B4" s="36" t="s">
        <v>26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14" x14ac:dyDescent="0.25">
      <c r="B5" s="36" t="s">
        <v>1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1:14" x14ac:dyDescent="0.25">
      <c r="F6" s="2"/>
      <c r="G6" s="2"/>
      <c r="H6" s="2"/>
      <c r="I6" s="2"/>
      <c r="J6" s="2"/>
      <c r="K6" s="2"/>
      <c r="L6" s="2"/>
    </row>
    <row r="7" spans="1:14" x14ac:dyDescent="0.25">
      <c r="B7" s="37" t="s">
        <v>2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</row>
    <row r="8" spans="1:14" x14ac:dyDescent="0.25">
      <c r="A8" s="28" t="s">
        <v>28</v>
      </c>
      <c r="B8" s="1" t="s">
        <v>3</v>
      </c>
    </row>
    <row r="9" spans="1:14" x14ac:dyDescent="0.25">
      <c r="A9" s="4"/>
      <c r="B9" s="1" t="s">
        <v>4</v>
      </c>
      <c r="C9" s="1" t="s">
        <v>5</v>
      </c>
      <c r="D9" s="32" t="s">
        <v>6</v>
      </c>
      <c r="E9" s="32"/>
      <c r="F9" s="32"/>
      <c r="H9" s="33" t="s">
        <v>7</v>
      </c>
      <c r="I9" s="33"/>
      <c r="J9" s="33"/>
      <c r="L9" s="34" t="s">
        <v>8</v>
      </c>
      <c r="M9" s="34"/>
      <c r="N9" s="34"/>
    </row>
    <row r="10" spans="1:14" x14ac:dyDescent="0.25">
      <c r="A10" s="5"/>
      <c r="D10" s="6" t="s">
        <v>9</v>
      </c>
      <c r="E10" s="6" t="s">
        <v>10</v>
      </c>
      <c r="F10" s="6" t="s">
        <v>11</v>
      </c>
      <c r="G10" s="7"/>
      <c r="H10" s="6" t="s">
        <v>9</v>
      </c>
      <c r="I10" s="6" t="s">
        <v>10</v>
      </c>
      <c r="J10" s="6" t="s">
        <v>11</v>
      </c>
      <c r="L10" s="6" t="s">
        <v>9</v>
      </c>
      <c r="M10" s="6" t="s">
        <v>10</v>
      </c>
      <c r="N10" s="6" t="s">
        <v>11</v>
      </c>
    </row>
    <row r="11" spans="1:14" x14ac:dyDescent="0.25">
      <c r="A11" s="1" t="s">
        <v>12</v>
      </c>
      <c r="B11" s="1" t="s">
        <v>13</v>
      </c>
      <c r="C11" s="8" t="s">
        <v>14</v>
      </c>
      <c r="D11" s="9">
        <v>20300</v>
      </c>
      <c r="E11" s="29">
        <f>D11*0.06</f>
        <v>1218</v>
      </c>
      <c r="F11" s="9">
        <f>SUM(D11:E11)</f>
        <v>21518</v>
      </c>
      <c r="G11" s="7"/>
      <c r="H11" s="11">
        <f>J11/1.06</f>
        <v>0</v>
      </c>
      <c r="I11" s="11">
        <f>J11-H11</f>
        <v>0</v>
      </c>
      <c r="J11" s="11">
        <v>0</v>
      </c>
      <c r="L11" s="12">
        <f>D11-H11</f>
        <v>20300</v>
      </c>
      <c r="M11" s="12">
        <f>E11-I11</f>
        <v>1218</v>
      </c>
      <c r="N11" s="12">
        <f>F11-J11</f>
        <v>21518</v>
      </c>
    </row>
    <row r="12" spans="1:14" ht="16.5" thickBot="1" x14ac:dyDescent="0.3">
      <c r="B12" s="13"/>
      <c r="C12" s="13"/>
      <c r="D12" s="14">
        <f>SUM(D11:D11)</f>
        <v>20300</v>
      </c>
      <c r="E12" s="14">
        <f>SUM(E11:E11)</f>
        <v>1218</v>
      </c>
      <c r="F12" s="14">
        <f>SUM(F11:F11)</f>
        <v>21518</v>
      </c>
      <c r="G12" s="15"/>
      <c r="H12" s="14">
        <f>SUM(H11:H11)</f>
        <v>0</v>
      </c>
      <c r="I12" s="14">
        <f>SUM(I11:I11)</f>
        <v>0</v>
      </c>
      <c r="J12" s="14">
        <f>SUM(J11:J11)</f>
        <v>0</v>
      </c>
      <c r="L12" s="14">
        <f>SUM(L11:L11)</f>
        <v>20300</v>
      </c>
      <c r="M12" s="14">
        <f>SUM(M11:M11)</f>
        <v>1218</v>
      </c>
      <c r="N12" s="14">
        <f>SUM(N11:N11)</f>
        <v>21518</v>
      </c>
    </row>
    <row r="13" spans="1:14" ht="16.5" thickTop="1" x14ac:dyDescent="0.25">
      <c r="B13" s="13"/>
      <c r="C13" s="13"/>
      <c r="D13" s="16"/>
      <c r="E13" s="16"/>
      <c r="F13" s="16"/>
      <c r="G13" s="7"/>
      <c r="H13" s="16"/>
      <c r="I13" s="16"/>
      <c r="J13" s="16"/>
      <c r="L13" s="16"/>
      <c r="M13" s="16"/>
      <c r="N13" s="16"/>
    </row>
    <row r="14" spans="1:14" x14ac:dyDescent="0.25">
      <c r="A14" s="4"/>
      <c r="B14" s="1" t="s">
        <v>4</v>
      </c>
      <c r="C14" s="1" t="s">
        <v>5</v>
      </c>
      <c r="D14" s="32" t="s">
        <v>6</v>
      </c>
      <c r="E14" s="32"/>
      <c r="F14" s="32"/>
      <c r="H14" s="33" t="s">
        <v>7</v>
      </c>
      <c r="I14" s="33"/>
      <c r="J14" s="33"/>
      <c r="L14" s="34" t="s">
        <v>8</v>
      </c>
      <c r="M14" s="34"/>
      <c r="N14" s="34"/>
    </row>
    <row r="15" spans="1:14" x14ac:dyDescent="0.25">
      <c r="A15" s="5"/>
      <c r="D15" s="6" t="s">
        <v>9</v>
      </c>
      <c r="E15" s="6" t="s">
        <v>10</v>
      </c>
      <c r="F15" s="6" t="s">
        <v>11</v>
      </c>
      <c r="G15" s="7"/>
      <c r="H15" s="6" t="s">
        <v>9</v>
      </c>
      <c r="I15" s="6" t="s">
        <v>10</v>
      </c>
      <c r="J15" s="6" t="s">
        <v>11</v>
      </c>
      <c r="L15" s="6" t="s">
        <v>9</v>
      </c>
      <c r="M15" s="6" t="s">
        <v>10</v>
      </c>
      <c r="N15" s="6" t="s">
        <v>11</v>
      </c>
    </row>
    <row r="16" spans="1:14" x14ac:dyDescent="0.25">
      <c r="A16" s="1" t="s">
        <v>16</v>
      </c>
      <c r="B16" s="1" t="s">
        <v>17</v>
      </c>
      <c r="C16" s="8" t="s">
        <v>18</v>
      </c>
      <c r="D16" s="9">
        <v>1800</v>
      </c>
      <c r="E16" s="29">
        <f>D16*0.06</f>
        <v>108</v>
      </c>
      <c r="F16" s="9">
        <f>SUM(D16:E16)</f>
        <v>1908</v>
      </c>
      <c r="G16" s="7"/>
      <c r="H16" s="11">
        <f>J16/1.06</f>
        <v>1800</v>
      </c>
      <c r="I16" s="11">
        <f>J16-H16</f>
        <v>108</v>
      </c>
      <c r="J16" s="11">
        <v>1908</v>
      </c>
      <c r="K16" s="17">
        <f>SUM(H16:J16)</f>
        <v>3816</v>
      </c>
      <c r="L16" s="12">
        <f>D16-H16</f>
        <v>0</v>
      </c>
      <c r="M16" s="12">
        <f>E16-I16</f>
        <v>0</v>
      </c>
      <c r="N16" s="12">
        <f>F16-J16</f>
        <v>0</v>
      </c>
    </row>
    <row r="17" spans="1:14" ht="16.5" thickBot="1" x14ac:dyDescent="0.3">
      <c r="B17" s="13"/>
      <c r="C17" s="13"/>
      <c r="D17" s="14">
        <f>SUM(D16:D16)</f>
        <v>1800</v>
      </c>
      <c r="E17" s="14">
        <f>SUM(E16:E16)</f>
        <v>108</v>
      </c>
      <c r="F17" s="14">
        <f>SUM(D17:E17)</f>
        <v>1908</v>
      </c>
      <c r="G17" s="15"/>
      <c r="H17" s="14">
        <f>SUM(H16:H16)</f>
        <v>1800</v>
      </c>
      <c r="I17" s="14">
        <f>SUM(I16:I16)</f>
        <v>108</v>
      </c>
      <c r="J17" s="14">
        <f>SUM(J16:J16)</f>
        <v>1908</v>
      </c>
      <c r="L17" s="14">
        <f>SUM(L16:L16)</f>
        <v>0</v>
      </c>
      <c r="M17" s="14">
        <f>SUM(M16:M16)</f>
        <v>0</v>
      </c>
      <c r="N17" s="14">
        <f>SUM(L17:M17)</f>
        <v>0</v>
      </c>
    </row>
    <row r="18" spans="1:14" ht="16.5" thickTop="1" x14ac:dyDescent="0.25"/>
    <row r="19" spans="1:14" x14ac:dyDescent="0.25">
      <c r="B19" s="35" t="s">
        <v>24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</row>
    <row r="20" spans="1:14" x14ac:dyDescent="0.25">
      <c r="B20" s="1" t="s">
        <v>3</v>
      </c>
    </row>
    <row r="21" spans="1:14" x14ac:dyDescent="0.25">
      <c r="A21" s="28" t="s">
        <v>27</v>
      </c>
      <c r="B21" s="1" t="s">
        <v>4</v>
      </c>
      <c r="C21" s="1" t="s">
        <v>5</v>
      </c>
      <c r="D21" s="32" t="s">
        <v>6</v>
      </c>
      <c r="E21" s="32"/>
      <c r="F21" s="32"/>
      <c r="H21" s="33" t="s">
        <v>7</v>
      </c>
      <c r="I21" s="33"/>
      <c r="J21" s="33"/>
      <c r="L21" s="34" t="s">
        <v>8</v>
      </c>
      <c r="M21" s="34"/>
      <c r="N21" s="34"/>
    </row>
    <row r="22" spans="1:14" x14ac:dyDescent="0.25">
      <c r="A22" s="5"/>
      <c r="D22" s="6" t="s">
        <v>9</v>
      </c>
      <c r="E22" s="6" t="s">
        <v>10</v>
      </c>
      <c r="F22" s="6" t="s">
        <v>11</v>
      </c>
      <c r="G22" s="7"/>
      <c r="H22" s="6" t="s">
        <v>9</v>
      </c>
      <c r="I22" s="6" t="s">
        <v>10</v>
      </c>
      <c r="J22" s="6" t="s">
        <v>11</v>
      </c>
      <c r="L22" s="6" t="s">
        <v>9</v>
      </c>
      <c r="M22" s="6" t="s">
        <v>10</v>
      </c>
      <c r="N22" s="6" t="s">
        <v>11</v>
      </c>
    </row>
    <row r="23" spans="1:14" x14ac:dyDescent="0.25">
      <c r="A23" s="5" t="s">
        <v>30</v>
      </c>
      <c r="B23" s="1" t="s">
        <v>29</v>
      </c>
      <c r="C23" s="1" t="s">
        <v>31</v>
      </c>
      <c r="D23" s="9">
        <v>20125.77</v>
      </c>
      <c r="E23" s="9">
        <f>D23*0.06</f>
        <v>1207.5462</v>
      </c>
      <c r="F23" s="9">
        <f>SUM(D23:E23)</f>
        <v>21333.316200000001</v>
      </c>
      <c r="G23" s="7"/>
      <c r="H23" s="11">
        <f>J23/1.06</f>
        <v>0</v>
      </c>
      <c r="I23" s="11">
        <f>J23-H23</f>
        <v>0</v>
      </c>
      <c r="J23" s="11">
        <v>0</v>
      </c>
      <c r="K23" s="17">
        <f>SUM(H23:J23)</f>
        <v>0</v>
      </c>
      <c r="L23" s="12">
        <f>D23-H23</f>
        <v>20125.77</v>
      </c>
      <c r="M23" s="12">
        <f>E23-I23</f>
        <v>1207.5462</v>
      </c>
      <c r="N23" s="12">
        <f>F23-J23</f>
        <v>21333.316200000001</v>
      </c>
    </row>
    <row r="24" spans="1:14" x14ac:dyDescent="0.25">
      <c r="A24" s="5" t="s">
        <v>32</v>
      </c>
      <c r="B24" s="1" t="s">
        <v>33</v>
      </c>
      <c r="C24" s="1" t="s">
        <v>34</v>
      </c>
      <c r="D24" s="9">
        <v>12406.67</v>
      </c>
      <c r="E24" s="9">
        <f t="shared" ref="E24:E26" si="0">D24*0.06</f>
        <v>744.40019999999993</v>
      </c>
      <c r="F24" s="9">
        <f t="shared" ref="F24:F26" si="1">SUM(D24:E24)</f>
        <v>13151.0702</v>
      </c>
      <c r="G24" s="7"/>
      <c r="H24" s="11">
        <f t="shared" ref="H24:H26" si="2">J24/1.06</f>
        <v>0</v>
      </c>
      <c r="I24" s="11">
        <f t="shared" ref="I24:I26" si="3">J24-H24</f>
        <v>0</v>
      </c>
      <c r="J24" s="11">
        <v>0</v>
      </c>
      <c r="K24" s="17"/>
      <c r="L24" s="12">
        <f t="shared" ref="L24:L26" si="4">D24-H24</f>
        <v>12406.67</v>
      </c>
      <c r="M24" s="12">
        <f t="shared" ref="M24:M26" si="5">E24-I24</f>
        <v>744.40019999999993</v>
      </c>
      <c r="N24" s="12">
        <f t="shared" ref="N24:N26" si="6">F24-J24</f>
        <v>13151.0702</v>
      </c>
    </row>
    <row r="25" spans="1:14" x14ac:dyDescent="0.25">
      <c r="A25" s="5" t="s">
        <v>36</v>
      </c>
      <c r="B25" s="1" t="s">
        <v>35</v>
      </c>
      <c r="C25" s="1" t="s">
        <v>38</v>
      </c>
      <c r="D25" s="9">
        <v>40994.68</v>
      </c>
      <c r="E25" s="9">
        <f t="shared" si="0"/>
        <v>2459.6808000000001</v>
      </c>
      <c r="F25" s="9">
        <f t="shared" si="1"/>
        <v>43454.360800000002</v>
      </c>
      <c r="G25" s="7"/>
      <c r="H25" s="11">
        <f t="shared" si="2"/>
        <v>0</v>
      </c>
      <c r="I25" s="11">
        <f t="shared" si="3"/>
        <v>0</v>
      </c>
      <c r="J25" s="11">
        <v>0</v>
      </c>
      <c r="K25" s="17"/>
      <c r="L25" s="12">
        <f t="shared" si="4"/>
        <v>40994.68</v>
      </c>
      <c r="M25" s="12">
        <f t="shared" si="5"/>
        <v>2459.6808000000001</v>
      </c>
      <c r="N25" s="12">
        <f t="shared" si="6"/>
        <v>43454.360800000002</v>
      </c>
    </row>
    <row r="26" spans="1:14" x14ac:dyDescent="0.25">
      <c r="A26" s="5" t="s">
        <v>37</v>
      </c>
      <c r="B26" s="1" t="s">
        <v>35</v>
      </c>
      <c r="C26" s="1" t="s">
        <v>39</v>
      </c>
      <c r="D26" s="9">
        <v>54352.83</v>
      </c>
      <c r="E26" s="9">
        <f t="shared" si="0"/>
        <v>3261.1698000000001</v>
      </c>
      <c r="F26" s="9">
        <f t="shared" si="1"/>
        <v>57613.999800000005</v>
      </c>
      <c r="G26" s="7"/>
      <c r="H26" s="11">
        <f t="shared" si="2"/>
        <v>0</v>
      </c>
      <c r="I26" s="11">
        <f t="shared" si="3"/>
        <v>0</v>
      </c>
      <c r="J26" s="11">
        <v>0</v>
      </c>
      <c r="K26" s="17"/>
      <c r="L26" s="12">
        <f t="shared" si="4"/>
        <v>54352.83</v>
      </c>
      <c r="M26" s="12">
        <f t="shared" si="5"/>
        <v>3261.1698000000001</v>
      </c>
      <c r="N26" s="12">
        <f t="shared" si="6"/>
        <v>57613.999800000005</v>
      </c>
    </row>
    <row r="27" spans="1:14" ht="16.5" thickBot="1" x14ac:dyDescent="0.3">
      <c r="B27" s="13"/>
      <c r="C27" s="13"/>
      <c r="D27" s="14">
        <f>SUM(D23:D26)</f>
        <v>127879.95</v>
      </c>
      <c r="E27" s="14">
        <f t="shared" ref="E27:N27" si="7">SUM(E23:E26)</f>
        <v>7672.7970000000005</v>
      </c>
      <c r="F27" s="14">
        <f t="shared" si="7"/>
        <v>135552.74700000003</v>
      </c>
      <c r="G27" s="14">
        <f t="shared" si="7"/>
        <v>0</v>
      </c>
      <c r="H27" s="14">
        <f t="shared" si="7"/>
        <v>0</v>
      </c>
      <c r="I27" s="14">
        <f t="shared" si="7"/>
        <v>0</v>
      </c>
      <c r="J27" s="14">
        <f t="shared" si="7"/>
        <v>0</v>
      </c>
      <c r="K27" s="14">
        <f t="shared" si="7"/>
        <v>0</v>
      </c>
      <c r="L27" s="14">
        <f t="shared" si="7"/>
        <v>127879.95</v>
      </c>
      <c r="M27" s="14">
        <f t="shared" si="7"/>
        <v>7672.7970000000005</v>
      </c>
      <c r="N27" s="14">
        <f t="shared" si="7"/>
        <v>135552.74700000003</v>
      </c>
    </row>
    <row r="28" spans="1:14" ht="16.5" thickTop="1" x14ac:dyDescent="0.25"/>
    <row r="29" spans="1:14" x14ac:dyDescent="0.25">
      <c r="B29" s="22" t="s">
        <v>11</v>
      </c>
      <c r="C29" s="23"/>
      <c r="D29" s="24">
        <f t="shared" ref="D29:N29" si="8">D27+D17+D12</f>
        <v>149979.95000000001</v>
      </c>
      <c r="E29" s="24">
        <f t="shared" si="8"/>
        <v>8998.7970000000005</v>
      </c>
      <c r="F29" s="24">
        <f t="shared" si="8"/>
        <v>158978.74700000003</v>
      </c>
      <c r="G29" s="24">
        <f t="shared" si="8"/>
        <v>0</v>
      </c>
      <c r="H29" s="24">
        <f t="shared" si="8"/>
        <v>1800</v>
      </c>
      <c r="I29" s="24">
        <f t="shared" si="8"/>
        <v>108</v>
      </c>
      <c r="J29" s="24">
        <f t="shared" si="8"/>
        <v>1908</v>
      </c>
      <c r="K29" s="24">
        <f t="shared" si="8"/>
        <v>0</v>
      </c>
      <c r="L29" s="24">
        <f t="shared" si="8"/>
        <v>148179.95000000001</v>
      </c>
      <c r="M29" s="24">
        <f t="shared" si="8"/>
        <v>8890.7970000000005</v>
      </c>
      <c r="N29" s="24">
        <f t="shared" si="8"/>
        <v>157070.74700000003</v>
      </c>
    </row>
    <row r="31" spans="1:14" x14ac:dyDescent="0.25">
      <c r="B31" s="1" t="s">
        <v>40</v>
      </c>
      <c r="D31" s="12">
        <f>I29</f>
        <v>108</v>
      </c>
    </row>
    <row r="32" spans="1:14" x14ac:dyDescent="0.25">
      <c r="B32" s="1" t="s">
        <v>41</v>
      </c>
      <c r="D32" s="12">
        <f>E27</f>
        <v>7672.7970000000005</v>
      </c>
    </row>
  </sheetData>
  <mergeCells count="13">
    <mergeCell ref="B4:N4"/>
    <mergeCell ref="B5:N5"/>
    <mergeCell ref="B7:N7"/>
    <mergeCell ref="D9:F9"/>
    <mergeCell ref="H9:J9"/>
    <mergeCell ref="L9:N9"/>
    <mergeCell ref="B19:N19"/>
    <mergeCell ref="D21:F21"/>
    <mergeCell ref="H21:J21"/>
    <mergeCell ref="L21:N21"/>
    <mergeCell ref="D14:F14"/>
    <mergeCell ref="H14:J14"/>
    <mergeCell ref="L14:N14"/>
  </mergeCells>
  <pageMargins left="0.7" right="0.7" top="0.75" bottom="0.75" header="0.3" footer="0.3"/>
  <pageSetup paperSize="9" scale="5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view="pageBreakPreview" topLeftCell="A10" zoomScale="80" zoomScaleNormal="80" zoomScaleSheetLayoutView="80" workbookViewId="0">
      <selection activeCell="F25" sqref="F25"/>
    </sheetView>
  </sheetViews>
  <sheetFormatPr defaultRowHeight="15.75" x14ac:dyDescent="0.25"/>
  <cols>
    <col min="1" max="1" width="16.28515625" style="1" customWidth="1"/>
    <col min="2" max="2" width="32" style="1" customWidth="1"/>
    <col min="3" max="3" width="18.140625" style="1" customWidth="1"/>
    <col min="4" max="4" width="18" style="1" customWidth="1"/>
    <col min="5" max="5" width="18.7109375" style="1" customWidth="1"/>
    <col min="6" max="6" width="16.42578125" style="1" customWidth="1"/>
    <col min="7" max="7" width="0.7109375" style="3" customWidth="1"/>
    <col min="8" max="10" width="18" style="1" customWidth="1"/>
    <col min="11" max="11" width="0.85546875" style="3" customWidth="1"/>
    <col min="12" max="12" width="18" style="1" customWidth="1"/>
    <col min="13" max="14" width="17.85546875" style="1" customWidth="1"/>
    <col min="15" max="16384" width="9.140625" style="1"/>
  </cols>
  <sheetData>
    <row r="1" spans="1:14" x14ac:dyDescent="0.25">
      <c r="F1" s="2"/>
      <c r="G1" s="2"/>
      <c r="H1" s="2"/>
      <c r="I1" s="2"/>
      <c r="J1" s="2"/>
      <c r="K1" s="2"/>
      <c r="L1" s="2"/>
    </row>
    <row r="2" spans="1:14" x14ac:dyDescent="0.25">
      <c r="F2" s="2"/>
      <c r="G2" s="2"/>
      <c r="H2" s="2"/>
      <c r="I2" s="2"/>
      <c r="J2" s="2"/>
      <c r="K2" s="2"/>
      <c r="L2" s="2"/>
    </row>
    <row r="3" spans="1:14" ht="9" customHeight="1" x14ac:dyDescent="0.25">
      <c r="F3" s="2"/>
      <c r="G3" s="2"/>
      <c r="H3" s="2"/>
      <c r="I3" s="2"/>
      <c r="J3" s="2"/>
      <c r="K3" s="2"/>
      <c r="L3" s="2"/>
    </row>
    <row r="4" spans="1:14" x14ac:dyDescent="0.25">
      <c r="B4" s="36" t="s">
        <v>26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14" x14ac:dyDescent="0.25">
      <c r="B5" s="36" t="s">
        <v>1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1:14" x14ac:dyDescent="0.25">
      <c r="F6" s="2"/>
      <c r="G6" s="2"/>
      <c r="H6" s="2"/>
      <c r="I6" s="2"/>
      <c r="J6" s="2"/>
      <c r="K6" s="2"/>
      <c r="L6" s="2"/>
    </row>
    <row r="7" spans="1:14" x14ac:dyDescent="0.25">
      <c r="B7" s="37" t="s">
        <v>2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</row>
    <row r="8" spans="1:14" x14ac:dyDescent="0.25">
      <c r="A8" s="28" t="s">
        <v>28</v>
      </c>
      <c r="B8" s="1" t="s">
        <v>3</v>
      </c>
    </row>
    <row r="9" spans="1:14" x14ac:dyDescent="0.25">
      <c r="A9" s="4"/>
      <c r="B9" s="1" t="s">
        <v>4</v>
      </c>
      <c r="C9" s="1" t="s">
        <v>5</v>
      </c>
      <c r="D9" s="32" t="s">
        <v>6</v>
      </c>
      <c r="E9" s="32"/>
      <c r="F9" s="32"/>
      <c r="H9" s="33" t="s">
        <v>7</v>
      </c>
      <c r="I9" s="33"/>
      <c r="J9" s="33"/>
      <c r="L9" s="34" t="s">
        <v>8</v>
      </c>
      <c r="M9" s="34"/>
      <c r="N9" s="34"/>
    </row>
    <row r="10" spans="1:14" x14ac:dyDescent="0.25">
      <c r="A10" s="5"/>
      <c r="D10" s="6" t="s">
        <v>9</v>
      </c>
      <c r="E10" s="6" t="s">
        <v>10</v>
      </c>
      <c r="F10" s="6" t="s">
        <v>11</v>
      </c>
      <c r="G10" s="7"/>
      <c r="H10" s="6" t="s">
        <v>9</v>
      </c>
      <c r="I10" s="6" t="s">
        <v>10</v>
      </c>
      <c r="J10" s="6" t="s">
        <v>11</v>
      </c>
      <c r="L10" s="6" t="s">
        <v>9</v>
      </c>
      <c r="M10" s="6" t="s">
        <v>10</v>
      </c>
      <c r="N10" s="6" t="s">
        <v>11</v>
      </c>
    </row>
    <row r="11" spans="1:14" x14ac:dyDescent="0.25">
      <c r="A11" s="1" t="s">
        <v>12</v>
      </c>
      <c r="B11" s="1" t="s">
        <v>13</v>
      </c>
      <c r="C11" s="8" t="s">
        <v>14</v>
      </c>
      <c r="D11" s="9">
        <v>20300</v>
      </c>
      <c r="E11" s="29">
        <f>D11*0.06</f>
        <v>1218</v>
      </c>
      <c r="F11" s="9">
        <f>SUM(D11:E11)</f>
        <v>21518</v>
      </c>
      <c r="G11" s="7"/>
      <c r="H11" s="11">
        <f>J11/1.06</f>
        <v>0</v>
      </c>
      <c r="I11" s="11">
        <f>J11-H11</f>
        <v>0</v>
      </c>
      <c r="J11" s="11">
        <v>0</v>
      </c>
      <c r="L11" s="12">
        <f>D11-H11</f>
        <v>20300</v>
      </c>
      <c r="M11" s="12">
        <f>E11-I11</f>
        <v>1218</v>
      </c>
      <c r="N11" s="12">
        <f>F11-J11</f>
        <v>21518</v>
      </c>
    </row>
    <row r="12" spans="1:14" ht="16.5" thickBot="1" x14ac:dyDescent="0.3">
      <c r="B12" s="13"/>
      <c r="C12" s="13"/>
      <c r="D12" s="14">
        <f>SUM(D11:D11)</f>
        <v>20300</v>
      </c>
      <c r="E12" s="14">
        <f>SUM(E11:E11)</f>
        <v>1218</v>
      </c>
      <c r="F12" s="14">
        <f>SUM(F11:F11)</f>
        <v>21518</v>
      </c>
      <c r="G12" s="15"/>
      <c r="H12" s="14">
        <f>SUM(H11:H11)</f>
        <v>0</v>
      </c>
      <c r="I12" s="14">
        <f>SUM(I11:I11)</f>
        <v>0</v>
      </c>
      <c r="J12" s="14">
        <f>SUM(J11:J11)</f>
        <v>0</v>
      </c>
      <c r="L12" s="14">
        <f>SUM(L11:L11)</f>
        <v>20300</v>
      </c>
      <c r="M12" s="14">
        <f>SUM(M11:M11)</f>
        <v>1218</v>
      </c>
      <c r="N12" s="14">
        <f>SUM(N11:N11)</f>
        <v>21518</v>
      </c>
    </row>
    <row r="13" spans="1:14" ht="16.5" thickTop="1" x14ac:dyDescent="0.25">
      <c r="B13" s="13"/>
      <c r="C13" s="13"/>
      <c r="D13" s="16"/>
      <c r="E13" s="16"/>
      <c r="F13" s="16"/>
      <c r="G13" s="7"/>
      <c r="H13" s="16"/>
      <c r="I13" s="16"/>
      <c r="J13" s="16"/>
      <c r="L13" s="16"/>
      <c r="M13" s="16"/>
      <c r="N13" s="16"/>
    </row>
    <row r="14" spans="1:14" x14ac:dyDescent="0.25">
      <c r="A14" s="4"/>
      <c r="B14" s="1" t="s">
        <v>4</v>
      </c>
      <c r="C14" s="1" t="s">
        <v>5</v>
      </c>
      <c r="D14" s="32" t="s">
        <v>6</v>
      </c>
      <c r="E14" s="32"/>
      <c r="F14" s="32"/>
      <c r="H14" s="33" t="s">
        <v>7</v>
      </c>
      <c r="I14" s="33"/>
      <c r="J14" s="33"/>
      <c r="L14" s="34" t="s">
        <v>8</v>
      </c>
      <c r="M14" s="34"/>
      <c r="N14" s="34"/>
    </row>
    <row r="15" spans="1:14" x14ac:dyDescent="0.25">
      <c r="A15" s="5"/>
      <c r="D15" s="6" t="s">
        <v>9</v>
      </c>
      <c r="E15" s="6" t="s">
        <v>10</v>
      </c>
      <c r="F15" s="6" t="s">
        <v>11</v>
      </c>
      <c r="G15" s="7"/>
      <c r="H15" s="6" t="s">
        <v>9</v>
      </c>
      <c r="I15" s="6" t="s">
        <v>10</v>
      </c>
      <c r="J15" s="6" t="s">
        <v>11</v>
      </c>
      <c r="L15" s="6" t="s">
        <v>9</v>
      </c>
      <c r="M15" s="6" t="s">
        <v>10</v>
      </c>
      <c r="N15" s="6" t="s">
        <v>11</v>
      </c>
    </row>
    <row r="16" spans="1:14" x14ac:dyDescent="0.25">
      <c r="A16" s="1" t="s">
        <v>16</v>
      </c>
      <c r="B16" s="1" t="s">
        <v>17</v>
      </c>
      <c r="C16" s="8" t="s">
        <v>18</v>
      </c>
      <c r="D16" s="9">
        <v>1800</v>
      </c>
      <c r="E16" s="29">
        <f>D16*0.06</f>
        <v>108</v>
      </c>
      <c r="F16" s="9">
        <f>SUM(D16:E16)</f>
        <v>1908</v>
      </c>
      <c r="G16" s="7"/>
      <c r="H16" s="11">
        <f>J16/1.06</f>
        <v>1800</v>
      </c>
      <c r="I16" s="11">
        <f>J16-H16</f>
        <v>108</v>
      </c>
      <c r="J16" s="11">
        <v>1908</v>
      </c>
      <c r="K16" s="17">
        <f>SUM(H16:J16)</f>
        <v>3816</v>
      </c>
      <c r="L16" s="12">
        <f>D16-H16</f>
        <v>0</v>
      </c>
      <c r="M16" s="12">
        <f>E16-I16</f>
        <v>0</v>
      </c>
      <c r="N16" s="12">
        <f>F16-J16</f>
        <v>0</v>
      </c>
    </row>
    <row r="17" spans="1:14" ht="16.5" thickBot="1" x14ac:dyDescent="0.3">
      <c r="B17" s="13"/>
      <c r="C17" s="13"/>
      <c r="D17" s="14">
        <f>SUM(D16:D16)</f>
        <v>1800</v>
      </c>
      <c r="E17" s="14">
        <f>SUM(E16:E16)</f>
        <v>108</v>
      </c>
      <c r="F17" s="14">
        <f>SUM(D17:E17)</f>
        <v>1908</v>
      </c>
      <c r="G17" s="15"/>
      <c r="H17" s="14">
        <f>SUM(H16:H16)</f>
        <v>1800</v>
      </c>
      <c r="I17" s="14">
        <f>SUM(I16:I16)</f>
        <v>108</v>
      </c>
      <c r="J17" s="14">
        <f>SUM(J16:J16)</f>
        <v>1908</v>
      </c>
      <c r="L17" s="14">
        <f>SUM(L16:L16)</f>
        <v>0</v>
      </c>
      <c r="M17" s="14">
        <f>SUM(M16:M16)</f>
        <v>0</v>
      </c>
      <c r="N17" s="14">
        <f>SUM(L17:M17)</f>
        <v>0</v>
      </c>
    </row>
    <row r="18" spans="1:14" ht="16.5" thickTop="1" x14ac:dyDescent="0.25"/>
    <row r="19" spans="1:14" x14ac:dyDescent="0.25">
      <c r="B19" s="35" t="s">
        <v>24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</row>
    <row r="20" spans="1:14" x14ac:dyDescent="0.25">
      <c r="B20" s="1" t="s">
        <v>3</v>
      </c>
    </row>
    <row r="21" spans="1:14" x14ac:dyDescent="0.25">
      <c r="A21" s="28" t="s">
        <v>27</v>
      </c>
      <c r="B21" s="1" t="s">
        <v>4</v>
      </c>
      <c r="C21" s="1" t="s">
        <v>5</v>
      </c>
      <c r="D21" s="32" t="s">
        <v>6</v>
      </c>
      <c r="E21" s="32"/>
      <c r="F21" s="32"/>
      <c r="H21" s="33" t="s">
        <v>7</v>
      </c>
      <c r="I21" s="33"/>
      <c r="J21" s="33"/>
      <c r="L21" s="34" t="s">
        <v>8</v>
      </c>
      <c r="M21" s="34"/>
      <c r="N21" s="34"/>
    </row>
    <row r="22" spans="1:14" x14ac:dyDescent="0.25">
      <c r="A22" s="5"/>
      <c r="D22" s="6" t="s">
        <v>9</v>
      </c>
      <c r="E22" s="6" t="s">
        <v>10</v>
      </c>
      <c r="F22" s="6" t="s">
        <v>11</v>
      </c>
      <c r="G22" s="7"/>
      <c r="H22" s="6" t="s">
        <v>9</v>
      </c>
      <c r="I22" s="6" t="s">
        <v>10</v>
      </c>
      <c r="J22" s="6" t="s">
        <v>11</v>
      </c>
      <c r="L22" s="6" t="s">
        <v>9</v>
      </c>
      <c r="M22" s="6" t="s">
        <v>10</v>
      </c>
      <c r="N22" s="6" t="s">
        <v>11</v>
      </c>
    </row>
    <row r="23" spans="1:14" x14ac:dyDescent="0.25">
      <c r="A23" s="5"/>
      <c r="D23" s="9"/>
      <c r="E23" s="9">
        <f>D23*0.06</f>
        <v>0</v>
      </c>
      <c r="F23" s="9">
        <f>SUM(D23:E23)</f>
        <v>0</v>
      </c>
      <c r="G23" s="7"/>
      <c r="H23" s="11">
        <f>J23/1.06</f>
        <v>0</v>
      </c>
      <c r="I23" s="11">
        <f>J23-H23</f>
        <v>0</v>
      </c>
      <c r="J23" s="11">
        <v>0</v>
      </c>
      <c r="K23" s="17">
        <f>SUM(H23:J23)</f>
        <v>0</v>
      </c>
      <c r="L23" s="12">
        <f>D23-H23</f>
        <v>0</v>
      </c>
      <c r="M23" s="12">
        <f>E23-I23</f>
        <v>0</v>
      </c>
      <c r="N23" s="12">
        <f>F23-J23</f>
        <v>0</v>
      </c>
    </row>
    <row r="24" spans="1:14" x14ac:dyDescent="0.25">
      <c r="A24" s="5"/>
      <c r="D24" s="9"/>
      <c r="E24" s="9">
        <f t="shared" ref="E24:E26" si="0">D24*0.06</f>
        <v>0</v>
      </c>
      <c r="F24" s="9">
        <f t="shared" ref="F24:F26" si="1">SUM(D24:E24)</f>
        <v>0</v>
      </c>
      <c r="G24" s="7"/>
      <c r="H24" s="11">
        <f t="shared" ref="H24:H26" si="2">J24/1.06</f>
        <v>0</v>
      </c>
      <c r="I24" s="11">
        <f t="shared" ref="I24:I26" si="3">J24-H24</f>
        <v>0</v>
      </c>
      <c r="J24" s="11">
        <v>0</v>
      </c>
      <c r="K24" s="17"/>
      <c r="L24" s="12">
        <f t="shared" ref="L24:N26" si="4">D24-H24</f>
        <v>0</v>
      </c>
      <c r="M24" s="12">
        <f t="shared" si="4"/>
        <v>0</v>
      </c>
      <c r="N24" s="12">
        <f t="shared" si="4"/>
        <v>0</v>
      </c>
    </row>
    <row r="25" spans="1:14" x14ac:dyDescent="0.25">
      <c r="A25" s="5"/>
      <c r="D25" s="9"/>
      <c r="E25" s="9">
        <f t="shared" si="0"/>
        <v>0</v>
      </c>
      <c r="F25" s="9">
        <f t="shared" si="1"/>
        <v>0</v>
      </c>
      <c r="G25" s="7"/>
      <c r="H25" s="11">
        <f t="shared" si="2"/>
        <v>0</v>
      </c>
      <c r="I25" s="11">
        <f t="shared" si="3"/>
        <v>0</v>
      </c>
      <c r="J25" s="11">
        <v>0</v>
      </c>
      <c r="K25" s="17"/>
      <c r="L25" s="12">
        <f t="shared" si="4"/>
        <v>0</v>
      </c>
      <c r="M25" s="12">
        <f t="shared" si="4"/>
        <v>0</v>
      </c>
      <c r="N25" s="12">
        <f t="shared" si="4"/>
        <v>0</v>
      </c>
    </row>
    <row r="26" spans="1:14" x14ac:dyDescent="0.25">
      <c r="A26" s="5"/>
      <c r="D26" s="9"/>
      <c r="E26" s="9">
        <f t="shared" si="0"/>
        <v>0</v>
      </c>
      <c r="F26" s="9">
        <f t="shared" si="1"/>
        <v>0</v>
      </c>
      <c r="G26" s="7"/>
      <c r="H26" s="11">
        <f t="shared" si="2"/>
        <v>0</v>
      </c>
      <c r="I26" s="11">
        <f t="shared" si="3"/>
        <v>0</v>
      </c>
      <c r="J26" s="11">
        <v>0</v>
      </c>
      <c r="K26" s="17"/>
      <c r="L26" s="12">
        <f t="shared" si="4"/>
        <v>0</v>
      </c>
      <c r="M26" s="12">
        <f t="shared" si="4"/>
        <v>0</v>
      </c>
      <c r="N26" s="12">
        <f t="shared" si="4"/>
        <v>0</v>
      </c>
    </row>
    <row r="27" spans="1:14" ht="16.5" thickBot="1" x14ac:dyDescent="0.3">
      <c r="B27" s="13"/>
      <c r="C27" s="13"/>
      <c r="D27" s="14">
        <f>SUM(D23:D26)</f>
        <v>0</v>
      </c>
      <c r="E27" s="14">
        <f t="shared" ref="E27:N27" si="5">SUM(E23:E26)</f>
        <v>0</v>
      </c>
      <c r="F27" s="14">
        <f t="shared" si="5"/>
        <v>0</v>
      </c>
      <c r="G27" s="14">
        <f t="shared" si="5"/>
        <v>0</v>
      </c>
      <c r="H27" s="14">
        <f t="shared" si="5"/>
        <v>0</v>
      </c>
      <c r="I27" s="14">
        <f t="shared" si="5"/>
        <v>0</v>
      </c>
      <c r="J27" s="14">
        <f t="shared" si="5"/>
        <v>0</v>
      </c>
      <c r="K27" s="14">
        <f t="shared" si="5"/>
        <v>0</v>
      </c>
      <c r="L27" s="14">
        <f t="shared" si="5"/>
        <v>0</v>
      </c>
      <c r="M27" s="14">
        <f t="shared" si="5"/>
        <v>0</v>
      </c>
      <c r="N27" s="14">
        <f t="shared" si="5"/>
        <v>0</v>
      </c>
    </row>
    <row r="28" spans="1:14" ht="16.5" thickTop="1" x14ac:dyDescent="0.25"/>
    <row r="29" spans="1:14" x14ac:dyDescent="0.25">
      <c r="B29" s="22" t="s">
        <v>11</v>
      </c>
      <c r="C29" s="23"/>
      <c r="D29" s="24">
        <f t="shared" ref="D29:N29" si="6">D27+D17+D12</f>
        <v>22100</v>
      </c>
      <c r="E29" s="24">
        <f t="shared" si="6"/>
        <v>1326</v>
      </c>
      <c r="F29" s="24">
        <f t="shared" si="6"/>
        <v>23426</v>
      </c>
      <c r="G29" s="24">
        <f t="shared" si="6"/>
        <v>0</v>
      </c>
      <c r="H29" s="24">
        <f t="shared" si="6"/>
        <v>1800</v>
      </c>
      <c r="I29" s="24">
        <f t="shared" si="6"/>
        <v>108</v>
      </c>
      <c r="J29" s="24">
        <f t="shared" si="6"/>
        <v>1908</v>
      </c>
      <c r="K29" s="24">
        <f t="shared" si="6"/>
        <v>0</v>
      </c>
      <c r="L29" s="24">
        <f t="shared" si="6"/>
        <v>20300</v>
      </c>
      <c r="M29" s="24">
        <f t="shared" si="6"/>
        <v>1218</v>
      </c>
      <c r="N29" s="24">
        <f t="shared" si="6"/>
        <v>21518</v>
      </c>
    </row>
    <row r="31" spans="1:14" x14ac:dyDescent="0.25">
      <c r="B31" s="1" t="s">
        <v>40</v>
      </c>
      <c r="D31" s="12">
        <f>I29</f>
        <v>108</v>
      </c>
    </row>
    <row r="32" spans="1:14" x14ac:dyDescent="0.25">
      <c r="B32" s="1" t="s">
        <v>41</v>
      </c>
      <c r="D32" s="12">
        <f>E27</f>
        <v>0</v>
      </c>
    </row>
  </sheetData>
  <mergeCells count="13">
    <mergeCell ref="D14:F14"/>
    <mergeCell ref="H14:J14"/>
    <mergeCell ref="L14:N14"/>
    <mergeCell ref="B19:N19"/>
    <mergeCell ref="D21:F21"/>
    <mergeCell ref="H21:J21"/>
    <mergeCell ref="L21:N21"/>
    <mergeCell ref="B4:N4"/>
    <mergeCell ref="B5:N5"/>
    <mergeCell ref="B7:N7"/>
    <mergeCell ref="D9:F9"/>
    <mergeCell ref="H9:J9"/>
    <mergeCell ref="L9:N9"/>
  </mergeCells>
  <pageMargins left="0.7" right="0.7" top="0.75" bottom="0.75" header="0.3" footer="0.3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APRIL 2017 FINAL</vt:lpstr>
      <vt:lpstr>25.07.2017</vt:lpstr>
      <vt:lpstr>26.07.2017</vt:lpstr>
      <vt:lpstr>'25.07.2017'!Print_Area</vt:lpstr>
      <vt:lpstr>'26.07.2017'!Print_Area</vt:lpstr>
      <vt:lpstr>'APRIL 2017 FINAL'!Print_Area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2017-07-28T09:07:32Z</cp:lastPrinted>
  <dcterms:created xsi:type="dcterms:W3CDTF">2017-07-26T05:56:45Z</dcterms:created>
  <dcterms:modified xsi:type="dcterms:W3CDTF">2017-07-28T09:07:36Z</dcterms:modified>
</cp:coreProperties>
</file>