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  <fileRecoveryPr repairLoad="1"/>
</workbook>
</file>

<file path=xl/calcChain.xml><?xml version="1.0" encoding="utf-8"?>
<calcChain xmlns="http://schemas.openxmlformats.org/spreadsheetml/2006/main">
  <c r="G20" i="2" l="1"/>
  <c r="G17" i="2"/>
  <c r="G10" i="2"/>
  <c r="G8" i="2"/>
  <c r="G7" i="2"/>
  <c r="H9" i="1"/>
  <c r="G6" i="2"/>
  <c r="D28" i="1" l="1"/>
  <c r="I41" i="1"/>
  <c r="I39" i="1"/>
  <c r="I38" i="1"/>
  <c r="I19" i="1"/>
  <c r="I18" i="1"/>
  <c r="I8" i="1"/>
  <c r="I10" i="1"/>
  <c r="I7" i="1"/>
  <c r="C32" i="1"/>
  <c r="C31" i="1"/>
  <c r="C30" i="1"/>
  <c r="C29" i="1"/>
  <c r="C28" i="1"/>
  <c r="G40" i="1"/>
  <c r="F40" i="1"/>
  <c r="E40" i="1"/>
  <c r="D40" i="1"/>
  <c r="I40" i="1" s="1"/>
  <c r="H32" i="1"/>
  <c r="G32" i="1"/>
  <c r="F32" i="1"/>
  <c r="E32" i="1"/>
  <c r="D32" i="1"/>
  <c r="H31" i="1"/>
  <c r="G31" i="1"/>
  <c r="F31" i="1"/>
  <c r="E31" i="1"/>
  <c r="D31" i="1"/>
  <c r="H30" i="1"/>
  <c r="G30" i="1"/>
  <c r="F30" i="1"/>
  <c r="E30" i="1"/>
  <c r="D30" i="1"/>
  <c r="H29" i="1"/>
  <c r="G29" i="1"/>
  <c r="F29" i="1"/>
  <c r="E29" i="1"/>
  <c r="D29" i="1"/>
  <c r="E28" i="1"/>
  <c r="F28" i="1"/>
  <c r="G28" i="1"/>
  <c r="H28" i="1"/>
  <c r="E20" i="1"/>
  <c r="F20" i="1"/>
  <c r="G20" i="1"/>
  <c r="H20" i="1"/>
  <c r="D20" i="1"/>
  <c r="G9" i="1"/>
  <c r="F9" i="1"/>
  <c r="E9" i="1"/>
  <c r="D9" i="1"/>
  <c r="D21" i="1"/>
  <c r="I21" i="1" s="1"/>
  <c r="I28" i="1" l="1"/>
  <c r="I31" i="1"/>
  <c r="I29" i="1"/>
  <c r="I9" i="1"/>
  <c r="I12" i="1" s="1"/>
  <c r="I20" i="1"/>
  <c r="I30" i="1"/>
  <c r="I32" i="1"/>
  <c r="I43" i="1"/>
  <c r="I23" i="1"/>
  <c r="I34" i="1" l="1"/>
  <c r="I46" i="1"/>
</calcChain>
</file>

<file path=xl/sharedStrings.xml><?xml version="1.0" encoding="utf-8"?>
<sst xmlns="http://schemas.openxmlformats.org/spreadsheetml/2006/main" count="85" uniqueCount="47">
  <si>
    <t>Labuan</t>
  </si>
  <si>
    <t>Tawau</t>
  </si>
  <si>
    <t>Kota kinabalu</t>
  </si>
  <si>
    <t>Isnin</t>
  </si>
  <si>
    <t>Selasa</t>
  </si>
  <si>
    <t>Rabu</t>
  </si>
  <si>
    <t>Khamis</t>
  </si>
  <si>
    <t>Jumaat</t>
  </si>
  <si>
    <t>Sandakan</t>
  </si>
  <si>
    <t>`</t>
  </si>
  <si>
    <t>Hotel</t>
  </si>
  <si>
    <t>Kenderaan</t>
  </si>
  <si>
    <t>Meal Allowance</t>
  </si>
  <si>
    <t>K1</t>
  </si>
  <si>
    <t>K2</t>
  </si>
  <si>
    <t>K3</t>
  </si>
  <si>
    <t>K4</t>
  </si>
  <si>
    <t>K5</t>
  </si>
  <si>
    <t>Petrol</t>
  </si>
  <si>
    <t>Ahad</t>
  </si>
  <si>
    <t>Total</t>
  </si>
  <si>
    <t>Costing to SABAH ( MITI Project)</t>
  </si>
  <si>
    <t>SALIHIN</t>
  </si>
  <si>
    <t>Sewa Kereta</t>
  </si>
  <si>
    <t>RM</t>
  </si>
  <si>
    <t>Day</t>
  </si>
  <si>
    <t>Tarikh Penerimaan</t>
  </si>
  <si>
    <t>Tarikh Pulangan</t>
  </si>
  <si>
    <t>Tempat Penerimaan</t>
  </si>
  <si>
    <t>23/10/2016 - Petang (waktu akan diberikan kemudian)</t>
  </si>
  <si>
    <t>Airport KK</t>
  </si>
  <si>
    <t>28/10/2016-Tenghari</t>
  </si>
  <si>
    <t>isnin-jumaat</t>
  </si>
  <si>
    <t>selasa-rabu</t>
  </si>
  <si>
    <t>rabu-jumaat</t>
  </si>
  <si>
    <t>Hari</t>
  </si>
  <si>
    <t>24/10/2016 - Petang/mlm (waktu akan diberikan kemudian)</t>
  </si>
  <si>
    <t>Marina Court</t>
  </si>
  <si>
    <t>26/10/2016-Petang</t>
  </si>
  <si>
    <t>25/10/2016 - Petang/mlm (waktu akan diberikan kemudian)</t>
  </si>
  <si>
    <t>Rumah</t>
  </si>
  <si>
    <t>Apartment</t>
  </si>
  <si>
    <t>Qty</t>
  </si>
  <si>
    <t>Day/Night</t>
  </si>
  <si>
    <t>6 hari / 5 malam</t>
  </si>
  <si>
    <t>Tempat Pulangan</t>
  </si>
  <si>
    <t xml:space="preserve">Bil.Kereta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</si>
</sst>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0" fontId="2" fillId="0" borderId="0" xfId="0" applyFont="1"/>
    <xf numFmtId="0" fontId="3" fillId="0" borderId="0" xfId="0" applyFont="1"/>
    <xf numFmtId="43" fontId="0" fillId="0" borderId="1" xfId="1" applyFont="1" applyBorder="1"/>
    <xf numFmtId="4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2" fillId="0" borderId="3" xfId="1" applyFont="1" applyBorder="1"/>
    <xf numFmtId="43" fontId="2" fillId="0" borderId="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6"/>
  <sheetViews>
    <sheetView topLeftCell="A4" zoomScaleNormal="100" workbookViewId="0">
      <selection activeCell="I9" sqref="I9"/>
    </sheetView>
  </sheetViews>
  <sheetFormatPr defaultRowHeight="15" x14ac:dyDescent="0.25"/>
  <cols>
    <col min="1" max="1" width="2.5703125" customWidth="1"/>
    <col min="2" max="2" width="17.42578125" customWidth="1"/>
    <col min="3" max="6" width="9.28515625" bestFit="1" customWidth="1"/>
    <col min="9" max="9" width="10.5703125" bestFit="1" customWidth="1"/>
  </cols>
  <sheetData>
    <row r="2" spans="2:10" x14ac:dyDescent="0.25">
      <c r="B2" s="3" t="s">
        <v>22</v>
      </c>
    </row>
    <row r="3" spans="2:10" x14ac:dyDescent="0.25">
      <c r="B3" s="3" t="s">
        <v>21</v>
      </c>
    </row>
    <row r="5" spans="2:10" x14ac:dyDescent="0.25">
      <c r="B5" s="3" t="s">
        <v>11</v>
      </c>
    </row>
    <row r="6" spans="2:10" x14ac:dyDescent="0.25">
      <c r="C6" s="2" t="s">
        <v>19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20</v>
      </c>
    </row>
    <row r="7" spans="2:10" x14ac:dyDescent="0.25">
      <c r="B7" t="s">
        <v>0</v>
      </c>
      <c r="D7" s="1">
        <v>70</v>
      </c>
      <c r="E7" s="1"/>
      <c r="F7" s="1"/>
      <c r="G7" s="1"/>
      <c r="H7" s="1"/>
      <c r="I7" s="1">
        <f>SUM(C7:H7)</f>
        <v>70</v>
      </c>
      <c r="J7" s="1"/>
    </row>
    <row r="8" spans="2:10" x14ac:dyDescent="0.25">
      <c r="B8" t="s">
        <v>1</v>
      </c>
      <c r="D8" s="1">
        <v>90</v>
      </c>
      <c r="E8" s="1">
        <v>90</v>
      </c>
      <c r="F8" s="1"/>
      <c r="G8" s="1"/>
      <c r="H8" s="1"/>
      <c r="I8" s="1">
        <f>SUM(C8:H8)</f>
        <v>180</v>
      </c>
      <c r="J8" s="1"/>
    </row>
    <row r="9" spans="2:10" x14ac:dyDescent="0.25">
      <c r="B9" t="s">
        <v>2</v>
      </c>
      <c r="D9" s="1">
        <f>120*2</f>
        <v>240</v>
      </c>
      <c r="E9" s="1">
        <f>120*4</f>
        <v>480</v>
      </c>
      <c r="F9" s="1">
        <f>120*5</f>
        <v>600</v>
      </c>
      <c r="G9" s="1">
        <f>120*3</f>
        <v>360</v>
      </c>
      <c r="H9" s="1">
        <f>120*3</f>
        <v>360</v>
      </c>
      <c r="I9" s="1">
        <f>SUM(C9:H9)</f>
        <v>2040</v>
      </c>
      <c r="J9" s="1"/>
    </row>
    <row r="10" spans="2:10" x14ac:dyDescent="0.25">
      <c r="B10" t="s">
        <v>8</v>
      </c>
      <c r="D10" s="1">
        <v>130</v>
      </c>
      <c r="E10" s="1"/>
      <c r="F10" s="1"/>
      <c r="G10" s="1"/>
      <c r="H10" s="1"/>
      <c r="I10" s="1">
        <f>SUM(C10:H10)</f>
        <v>130</v>
      </c>
      <c r="J10" s="1"/>
    </row>
    <row r="11" spans="2:10" x14ac:dyDescent="0.25">
      <c r="C11" s="1"/>
      <c r="D11" s="1"/>
      <c r="E11" s="1"/>
      <c r="F11" s="1"/>
      <c r="G11" s="1"/>
      <c r="H11" s="1"/>
      <c r="I11" s="1"/>
      <c r="J11" s="1"/>
    </row>
    <row r="12" spans="2:10" x14ac:dyDescent="0.25">
      <c r="C12" s="1"/>
      <c r="D12" s="1"/>
      <c r="E12" s="1"/>
      <c r="F12" s="1"/>
      <c r="G12" s="1"/>
      <c r="H12" s="1"/>
      <c r="I12" s="4">
        <f>SUM(I7:I11)</f>
        <v>2420</v>
      </c>
      <c r="J12" s="1"/>
    </row>
    <row r="13" spans="2:10" x14ac:dyDescent="0.25">
      <c r="C13" s="1"/>
      <c r="D13" s="1"/>
      <c r="E13" s="1"/>
      <c r="F13" s="1"/>
      <c r="G13" s="1"/>
      <c r="H13" s="1"/>
      <c r="I13" s="1"/>
      <c r="J13" s="1"/>
    </row>
    <row r="15" spans="2:10" x14ac:dyDescent="0.25">
      <c r="B15" s="3" t="s">
        <v>10</v>
      </c>
    </row>
    <row r="17" spans="2:12" x14ac:dyDescent="0.25">
      <c r="C17" s="2" t="s">
        <v>19</v>
      </c>
      <c r="D17" s="2" t="s">
        <v>3</v>
      </c>
      <c r="E17" s="2" t="s">
        <v>4</v>
      </c>
      <c r="F17" s="2" t="s">
        <v>5</v>
      </c>
      <c r="G17" s="2" t="s">
        <v>6</v>
      </c>
      <c r="H17" s="2" t="s">
        <v>7</v>
      </c>
      <c r="I17" s="2" t="s">
        <v>20</v>
      </c>
    </row>
    <row r="18" spans="2:12" x14ac:dyDescent="0.25">
      <c r="B18" t="s">
        <v>0</v>
      </c>
      <c r="D18" s="1">
        <v>130</v>
      </c>
      <c r="E18" s="1"/>
      <c r="F18" s="1"/>
      <c r="G18" s="1"/>
      <c r="H18" s="1"/>
      <c r="I18" s="1">
        <f>SUM(C18:H18)</f>
        <v>130</v>
      </c>
    </row>
    <row r="19" spans="2:12" x14ac:dyDescent="0.25">
      <c r="B19" t="s">
        <v>1</v>
      </c>
      <c r="D19" s="1">
        <v>110</v>
      </c>
      <c r="E19" s="1">
        <v>110</v>
      </c>
      <c r="F19" s="1"/>
      <c r="G19" s="1"/>
      <c r="H19" s="1"/>
      <c r="I19" s="1">
        <f>SUM(C19:H19)</f>
        <v>220</v>
      </c>
    </row>
    <row r="20" spans="2:12" x14ac:dyDescent="0.25">
      <c r="B20" t="s">
        <v>2</v>
      </c>
      <c r="D20" s="1">
        <f>280*2</f>
        <v>560</v>
      </c>
      <c r="E20" s="1">
        <f t="shared" ref="E20:H20" si="0">280*2</f>
        <v>560</v>
      </c>
      <c r="F20" s="1">
        <f t="shared" si="0"/>
        <v>560</v>
      </c>
      <c r="G20" s="1">
        <f t="shared" si="0"/>
        <v>560</v>
      </c>
      <c r="H20" s="1">
        <f t="shared" si="0"/>
        <v>560</v>
      </c>
      <c r="I20" s="1">
        <f>SUM(C20:H20)</f>
        <v>2800</v>
      </c>
    </row>
    <row r="21" spans="2:12" x14ac:dyDescent="0.25">
      <c r="B21" t="s">
        <v>8</v>
      </c>
      <c r="D21" s="1">
        <f>85*2</f>
        <v>170</v>
      </c>
      <c r="E21" s="1"/>
      <c r="F21" s="1"/>
      <c r="G21" s="1"/>
      <c r="H21" s="1"/>
      <c r="I21" s="1">
        <f>SUM(C21:H21)</f>
        <v>170</v>
      </c>
      <c r="L21" t="s">
        <v>9</v>
      </c>
    </row>
    <row r="22" spans="2:12" x14ac:dyDescent="0.25">
      <c r="C22" s="1"/>
      <c r="D22" s="1"/>
      <c r="E22" s="1"/>
      <c r="F22" s="1"/>
      <c r="G22" s="1"/>
      <c r="H22" s="1"/>
      <c r="I22" s="1"/>
    </row>
    <row r="23" spans="2:12" x14ac:dyDescent="0.25">
      <c r="C23" s="1"/>
      <c r="D23" s="1"/>
      <c r="E23" s="1"/>
      <c r="F23" s="1"/>
      <c r="G23" s="1"/>
      <c r="H23" s="1"/>
      <c r="I23" s="4">
        <f>SUM(I18:I22)</f>
        <v>3320</v>
      </c>
    </row>
    <row r="26" spans="2:12" x14ac:dyDescent="0.25">
      <c r="B26" s="3" t="s">
        <v>12</v>
      </c>
    </row>
    <row r="27" spans="2:12" x14ac:dyDescent="0.25">
      <c r="C27" s="2" t="s">
        <v>19</v>
      </c>
      <c r="D27" s="2" t="s">
        <v>3</v>
      </c>
      <c r="E27" s="2" t="s">
        <v>4</v>
      </c>
      <c r="F27" s="2" t="s">
        <v>5</v>
      </c>
      <c r="G27" s="2" t="s">
        <v>6</v>
      </c>
      <c r="H27" s="2" t="s">
        <v>7</v>
      </c>
      <c r="I27" s="2" t="s">
        <v>20</v>
      </c>
    </row>
    <row r="28" spans="2:12" x14ac:dyDescent="0.25">
      <c r="B28" t="s">
        <v>13</v>
      </c>
      <c r="C28" s="1">
        <f t="shared" ref="C28:C32" si="1">50*2</f>
        <v>100</v>
      </c>
      <c r="D28" s="1">
        <f>50*2</f>
        <v>100</v>
      </c>
      <c r="E28" s="1">
        <f t="shared" ref="E28:H32" si="2">50*2</f>
        <v>100</v>
      </c>
      <c r="F28" s="1">
        <f t="shared" si="2"/>
        <v>100</v>
      </c>
      <c r="G28" s="1">
        <f t="shared" si="2"/>
        <v>100</v>
      </c>
      <c r="H28" s="1">
        <f t="shared" si="2"/>
        <v>100</v>
      </c>
      <c r="I28" s="1">
        <f>SUM(C28:H28)</f>
        <v>600</v>
      </c>
    </row>
    <row r="29" spans="2:12" x14ac:dyDescent="0.25">
      <c r="B29" t="s">
        <v>14</v>
      </c>
      <c r="C29" s="1">
        <f t="shared" si="1"/>
        <v>100</v>
      </c>
      <c r="D29" s="1">
        <f t="shared" ref="D29:D32" si="3">50*2</f>
        <v>100</v>
      </c>
      <c r="E29" s="1">
        <f t="shared" si="2"/>
        <v>100</v>
      </c>
      <c r="F29" s="1">
        <f t="shared" si="2"/>
        <v>100</v>
      </c>
      <c r="G29" s="1">
        <f t="shared" si="2"/>
        <v>100</v>
      </c>
      <c r="H29" s="1">
        <f t="shared" si="2"/>
        <v>100</v>
      </c>
      <c r="I29" s="1">
        <f>SUM(C29:H29)</f>
        <v>600</v>
      </c>
    </row>
    <row r="30" spans="2:12" x14ac:dyDescent="0.25">
      <c r="B30" t="s">
        <v>15</v>
      </c>
      <c r="C30" s="1">
        <f t="shared" si="1"/>
        <v>100</v>
      </c>
      <c r="D30" s="1">
        <f t="shared" si="3"/>
        <v>100</v>
      </c>
      <c r="E30" s="1">
        <f t="shared" si="2"/>
        <v>100</v>
      </c>
      <c r="F30" s="1">
        <f t="shared" si="2"/>
        <v>100</v>
      </c>
      <c r="G30" s="1">
        <f t="shared" si="2"/>
        <v>100</v>
      </c>
      <c r="H30" s="1">
        <f t="shared" si="2"/>
        <v>100</v>
      </c>
      <c r="I30" s="1">
        <f>SUM(C30:H30)</f>
        <v>600</v>
      </c>
    </row>
    <row r="31" spans="2:12" x14ac:dyDescent="0.25">
      <c r="B31" t="s">
        <v>16</v>
      </c>
      <c r="C31" s="1">
        <f t="shared" si="1"/>
        <v>100</v>
      </c>
      <c r="D31" s="1">
        <f t="shared" si="3"/>
        <v>100</v>
      </c>
      <c r="E31" s="1">
        <f t="shared" si="2"/>
        <v>100</v>
      </c>
      <c r="F31" s="1">
        <f t="shared" si="2"/>
        <v>100</v>
      </c>
      <c r="G31" s="1">
        <f t="shared" si="2"/>
        <v>100</v>
      </c>
      <c r="H31" s="1">
        <f t="shared" si="2"/>
        <v>100</v>
      </c>
      <c r="I31" s="1">
        <f>SUM(C31:H31)</f>
        <v>600</v>
      </c>
    </row>
    <row r="32" spans="2:12" x14ac:dyDescent="0.25">
      <c r="B32" t="s">
        <v>17</v>
      </c>
      <c r="C32" s="1">
        <f t="shared" si="1"/>
        <v>100</v>
      </c>
      <c r="D32" s="1">
        <f t="shared" si="3"/>
        <v>100</v>
      </c>
      <c r="E32" s="1">
        <f t="shared" si="2"/>
        <v>100</v>
      </c>
      <c r="F32" s="1">
        <f t="shared" si="2"/>
        <v>100</v>
      </c>
      <c r="G32" s="1">
        <f t="shared" si="2"/>
        <v>100</v>
      </c>
      <c r="H32" s="1">
        <f t="shared" si="2"/>
        <v>100</v>
      </c>
      <c r="I32" s="1">
        <f>SUM(C32:H32)</f>
        <v>600</v>
      </c>
    </row>
    <row r="33" spans="2:9" x14ac:dyDescent="0.25">
      <c r="C33" s="1"/>
      <c r="D33" s="1"/>
      <c r="E33" s="1"/>
      <c r="F33" s="1"/>
      <c r="G33" s="1"/>
      <c r="H33" s="1"/>
      <c r="I33" s="1"/>
    </row>
    <row r="34" spans="2:9" x14ac:dyDescent="0.25">
      <c r="C34" s="1"/>
      <c r="D34" s="1"/>
      <c r="E34" s="1"/>
      <c r="F34" s="1"/>
      <c r="G34" s="1"/>
      <c r="H34" s="1"/>
      <c r="I34" s="4">
        <f>SUM(I28:I33)</f>
        <v>3000</v>
      </c>
    </row>
    <row r="36" spans="2:9" x14ac:dyDescent="0.25">
      <c r="B36" s="3" t="s">
        <v>18</v>
      </c>
    </row>
    <row r="37" spans="2:9" x14ac:dyDescent="0.25">
      <c r="C37" s="2" t="s">
        <v>19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  <c r="I37" s="2" t="s">
        <v>20</v>
      </c>
    </row>
    <row r="38" spans="2:9" x14ac:dyDescent="0.25">
      <c r="B38" t="s">
        <v>0</v>
      </c>
      <c r="D38" s="1">
        <v>50</v>
      </c>
      <c r="E38" s="1"/>
      <c r="F38" s="1"/>
      <c r="G38" s="1"/>
      <c r="H38" s="1"/>
      <c r="I38" s="1">
        <f>SUM(C38:H38)</f>
        <v>50</v>
      </c>
    </row>
    <row r="39" spans="2:9" x14ac:dyDescent="0.25">
      <c r="B39" t="s">
        <v>1</v>
      </c>
      <c r="D39" s="1">
        <v>50</v>
      </c>
      <c r="E39" s="1">
        <v>100</v>
      </c>
      <c r="F39" s="1"/>
      <c r="G39" s="1"/>
      <c r="H39" s="1"/>
      <c r="I39" s="1">
        <f>SUM(C39:H39)</f>
        <v>150</v>
      </c>
    </row>
    <row r="40" spans="2:9" x14ac:dyDescent="0.25">
      <c r="B40" t="s">
        <v>2</v>
      </c>
      <c r="D40" s="1">
        <f>50*2</f>
        <v>100</v>
      </c>
      <c r="E40" s="1">
        <f>50*4</f>
        <v>200</v>
      </c>
      <c r="F40" s="1">
        <f>50*5</f>
        <v>250</v>
      </c>
      <c r="G40" s="1">
        <f>50*3</f>
        <v>150</v>
      </c>
      <c r="H40" s="1"/>
      <c r="I40" s="1">
        <f>SUM(C40:H40)</f>
        <v>700</v>
      </c>
    </row>
    <row r="41" spans="2:9" x14ac:dyDescent="0.25">
      <c r="B41" t="s">
        <v>8</v>
      </c>
      <c r="D41" s="1">
        <v>50</v>
      </c>
      <c r="E41" s="1"/>
      <c r="F41" s="1"/>
      <c r="G41" s="1"/>
      <c r="H41" s="1"/>
      <c r="I41" s="1">
        <f>SUM(C41:H41)</f>
        <v>50</v>
      </c>
    </row>
    <row r="42" spans="2:9" x14ac:dyDescent="0.25">
      <c r="C42" s="1"/>
      <c r="D42" s="1"/>
      <c r="E42" s="1"/>
      <c r="F42" s="1"/>
      <c r="G42" s="1"/>
      <c r="H42" s="1"/>
      <c r="I42" s="1"/>
    </row>
    <row r="43" spans="2:9" x14ac:dyDescent="0.25">
      <c r="C43" s="1"/>
      <c r="D43" s="1"/>
      <c r="E43" s="1"/>
      <c r="F43" s="1"/>
      <c r="G43" s="1"/>
      <c r="H43" s="1"/>
      <c r="I43" s="4">
        <f>SUM(I38:I42)</f>
        <v>950</v>
      </c>
    </row>
    <row r="44" spans="2:9" x14ac:dyDescent="0.25">
      <c r="C44" s="1"/>
      <c r="D44" s="1"/>
      <c r="E44" s="1"/>
      <c r="F44" s="1"/>
      <c r="G44" s="1"/>
      <c r="H44" s="1"/>
      <c r="I44" s="1"/>
    </row>
    <row r="46" spans="2:9" x14ac:dyDescent="0.25">
      <c r="I46" s="5">
        <f>I12+I23+I34+I43</f>
        <v>9690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21"/>
  <sheetViews>
    <sheetView tabSelected="1" workbookViewId="0">
      <selection activeCell="H9" sqref="H9"/>
    </sheetView>
  </sheetViews>
  <sheetFormatPr defaultRowHeight="15" x14ac:dyDescent="0.25"/>
  <cols>
    <col min="3" max="3" width="12.140625" bestFit="1" customWidth="1"/>
    <col min="4" max="4" width="10.140625" customWidth="1"/>
    <col min="5" max="5" width="15.7109375" customWidth="1"/>
    <col min="6" max="6" width="10.140625" customWidth="1"/>
    <col min="7" max="7" width="10.28515625" customWidth="1"/>
    <col min="8" max="8" width="42.42578125" customWidth="1"/>
    <col min="9" max="9" width="20.140625" bestFit="1" customWidth="1"/>
    <col min="10" max="10" width="20" customWidth="1"/>
    <col min="11" max="11" width="16.85546875" customWidth="1"/>
  </cols>
  <sheetData>
    <row r="3" spans="3:11" x14ac:dyDescent="0.25">
      <c r="C3" t="s">
        <v>23</v>
      </c>
    </row>
    <row r="5" spans="3:11" x14ac:dyDescent="0.25">
      <c r="C5" s="2" t="s">
        <v>35</v>
      </c>
      <c r="D5" s="2" t="s">
        <v>46</v>
      </c>
      <c r="E5" s="8" t="s">
        <v>24</v>
      </c>
      <c r="F5" s="8" t="s">
        <v>25</v>
      </c>
      <c r="G5" s="2" t="s">
        <v>20</v>
      </c>
      <c r="H5" s="2" t="s">
        <v>26</v>
      </c>
      <c r="I5" s="2" t="s">
        <v>28</v>
      </c>
      <c r="J5" s="2" t="s">
        <v>27</v>
      </c>
      <c r="K5" s="2" t="s">
        <v>45</v>
      </c>
    </row>
    <row r="6" spans="3:11" ht="30" x14ac:dyDescent="0.25">
      <c r="C6" t="s">
        <v>32</v>
      </c>
      <c r="D6" s="7">
        <v>2</v>
      </c>
      <c r="E6" s="1">
        <v>120</v>
      </c>
      <c r="F6">
        <v>5</v>
      </c>
      <c r="G6" s="1">
        <f>D6*E6*F6</f>
        <v>1200</v>
      </c>
      <c r="H6" s="6" t="s">
        <v>29</v>
      </c>
      <c r="I6" t="s">
        <v>30</v>
      </c>
      <c r="J6" t="s">
        <v>31</v>
      </c>
      <c r="K6" t="s">
        <v>30</v>
      </c>
    </row>
    <row r="7" spans="3:11" ht="30" x14ac:dyDescent="0.25">
      <c r="C7" t="s">
        <v>33</v>
      </c>
      <c r="D7" s="7">
        <v>2</v>
      </c>
      <c r="E7" s="1">
        <v>120</v>
      </c>
      <c r="F7">
        <v>2</v>
      </c>
      <c r="G7" s="1">
        <f>D7*E7*F7</f>
        <v>480</v>
      </c>
      <c r="H7" s="6" t="s">
        <v>36</v>
      </c>
      <c r="I7" t="s">
        <v>37</v>
      </c>
      <c r="J7" t="s">
        <v>38</v>
      </c>
      <c r="K7" t="s">
        <v>37</v>
      </c>
    </row>
    <row r="8" spans="3:11" ht="30" x14ac:dyDescent="0.25">
      <c r="C8" t="s">
        <v>34</v>
      </c>
      <c r="D8" s="7">
        <v>1</v>
      </c>
      <c r="E8" s="1">
        <v>120</v>
      </c>
      <c r="F8">
        <v>3</v>
      </c>
      <c r="G8" s="1">
        <f>D8*E8*F8</f>
        <v>360</v>
      </c>
      <c r="H8" s="6" t="s">
        <v>39</v>
      </c>
      <c r="I8" t="s">
        <v>37</v>
      </c>
      <c r="J8" t="s">
        <v>31</v>
      </c>
      <c r="K8" t="s">
        <v>30</v>
      </c>
    </row>
    <row r="9" spans="3:11" x14ac:dyDescent="0.25">
      <c r="G9" s="1"/>
    </row>
    <row r="10" spans="3:11" x14ac:dyDescent="0.25">
      <c r="G10" s="9">
        <f>SUM(G6:G9)</f>
        <v>2040</v>
      </c>
    </row>
    <row r="13" spans="3:11" x14ac:dyDescent="0.25">
      <c r="C13" t="s">
        <v>40</v>
      </c>
    </row>
    <row r="15" spans="3:11" x14ac:dyDescent="0.25">
      <c r="C15" t="s">
        <v>40</v>
      </c>
      <c r="D15" t="s">
        <v>42</v>
      </c>
      <c r="E15" t="s">
        <v>43</v>
      </c>
      <c r="F15" t="s">
        <v>24</v>
      </c>
      <c r="G15" t="s">
        <v>20</v>
      </c>
    </row>
    <row r="17" spans="3:7" x14ac:dyDescent="0.25">
      <c r="C17" t="s">
        <v>41</v>
      </c>
      <c r="D17">
        <v>2</v>
      </c>
      <c r="E17" t="s">
        <v>44</v>
      </c>
      <c r="F17" s="1">
        <v>280</v>
      </c>
      <c r="G17" s="9">
        <f>280*2*5</f>
        <v>2800</v>
      </c>
    </row>
    <row r="20" spans="3:7" ht="15.75" thickBot="1" x14ac:dyDescent="0.3">
      <c r="G20" s="10">
        <f>G10+G17</f>
        <v>4840</v>
      </c>
    </row>
    <row r="21" spans="3:7" ht="15.75" thickTop="1" x14ac:dyDescent="0.25"/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2016-10-20T07:38:58Z</cp:lastPrinted>
  <dcterms:created xsi:type="dcterms:W3CDTF">2016-10-20T06:46:44Z</dcterms:created>
  <dcterms:modified xsi:type="dcterms:W3CDTF">2016-10-20T09:51:11Z</dcterms:modified>
</cp:coreProperties>
</file>