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IZAT PC\User\Desktop\swinburne\Report\Receive from Vendor\21022019\"/>
    </mc:Choice>
  </mc:AlternateContent>
  <xr:revisionPtr revIDLastSave="0" documentId="13_ncr:1_{9ADDE225-7C23-4A5D-A327-67107435749C}" xr6:coauthVersionLast="40" xr6:coauthVersionMax="40" xr10:uidLastSave="{00000000-0000-0000-0000-000000000000}"/>
  <bookViews>
    <workbookView xWindow="28680" yWindow="-120" windowWidth="29040" windowHeight="15840" tabRatio="807" activeTab="2" xr2:uid="{00000000-000D-0000-FFFF-FFFF00000000}"/>
  </bookViews>
  <sheets>
    <sheet name="Tax Report by Official Tax Code" sheetId="1" r:id="rId1"/>
    <sheet name="Tax Report by Tax Code" sheetId="4" r:id="rId2"/>
    <sheet name="Tax Report by Account Code" sheetId="5" r:id="rId3"/>
  </sheets>
  <definedNames>
    <definedName name="_xlnm._FilterDatabase" localSheetId="2" hidden="1">'Tax Report by Account Code'!$A$73:$Q$93</definedName>
    <definedName name="_xlnm._FilterDatabase" localSheetId="0" hidden="1">'Tax Report by Official Tax Code'!$A$8:$P$35</definedName>
    <definedName name="_xlnm.Print_Titles" localSheetId="2">'Tax Report by Account Code'!$1:$3</definedName>
    <definedName name="_xlnm.Print_Titles" localSheetId="0">'Tax Report by Official Tax Code'!$1:$3</definedName>
    <definedName name="_xlnm.Print_Titles" localSheetId="1">'Tax Report by Tax Code'!$1:$3</definedName>
  </definedNames>
  <calcPr calcId="181029"/>
</workbook>
</file>

<file path=xl/calcChain.xml><?xml version="1.0" encoding="utf-8"?>
<calcChain xmlns="http://schemas.openxmlformats.org/spreadsheetml/2006/main">
  <c r="M127" i="4" l="1"/>
  <c r="L125" i="4"/>
  <c r="L86" i="4"/>
  <c r="L46" i="4"/>
  <c r="N127" i="4"/>
  <c r="K127" i="4"/>
  <c r="M97" i="1"/>
  <c r="N97" i="1"/>
  <c r="K97" i="1"/>
  <c r="K44" i="5"/>
  <c r="K70" i="5"/>
  <c r="K93" i="5"/>
  <c r="L38" i="5"/>
  <c r="N38" i="5" s="1"/>
  <c r="L37" i="5"/>
  <c r="N37" i="5" s="1"/>
  <c r="L36" i="5"/>
  <c r="N36" i="5" s="1"/>
  <c r="L35" i="5"/>
  <c r="N35" i="5" s="1"/>
  <c r="L92" i="5"/>
  <c r="N92" i="5" s="1"/>
  <c r="L91" i="5"/>
  <c r="N91" i="5" s="1"/>
  <c r="L90" i="5"/>
  <c r="N90" i="5" s="1"/>
  <c r="L41" i="5"/>
  <c r="N41" i="5" s="1"/>
  <c r="L89" i="5"/>
  <c r="N89" i="5" s="1"/>
  <c r="L88" i="5"/>
  <c r="N88" i="5" s="1"/>
  <c r="L87" i="5"/>
  <c r="N87" i="5" s="1"/>
  <c r="L67" i="5"/>
  <c r="N67" i="5" s="1"/>
  <c r="L66" i="5"/>
  <c r="N66" i="5" s="1"/>
  <c r="L65" i="5"/>
  <c r="N65" i="5" s="1"/>
  <c r="L64" i="5"/>
  <c r="N64" i="5" s="1"/>
  <c r="L40" i="5"/>
  <c r="N40" i="5" s="1"/>
  <c r="L39" i="5"/>
  <c r="N39" i="5" s="1"/>
  <c r="L34" i="5"/>
  <c r="N34" i="5" s="1"/>
  <c r="L33" i="5"/>
  <c r="N33" i="5" s="1"/>
  <c r="L58" i="5"/>
  <c r="N58" i="5" s="1"/>
  <c r="L57" i="5"/>
  <c r="N57" i="5" s="1"/>
  <c r="L56" i="5"/>
  <c r="N56" i="5" s="1"/>
  <c r="L31" i="5"/>
  <c r="N31" i="5" s="1"/>
  <c r="L27" i="5"/>
  <c r="N27" i="5" s="1"/>
  <c r="L30" i="5"/>
  <c r="N30" i="5" s="1"/>
  <c r="L29" i="5"/>
  <c r="N29" i="5" s="1"/>
  <c r="L28" i="5"/>
  <c r="N28" i="5" s="1"/>
  <c r="L26" i="5"/>
  <c r="N26" i="5" s="1"/>
  <c r="L77" i="5"/>
  <c r="N77" i="5" s="1"/>
  <c r="L76" i="5"/>
  <c r="N76" i="5" s="1"/>
  <c r="L75" i="5"/>
  <c r="N75" i="5" s="1"/>
  <c r="L32" i="5"/>
  <c r="N32" i="5" s="1"/>
  <c r="L84" i="5"/>
  <c r="N84" i="5" s="1"/>
  <c r="L83" i="5"/>
  <c r="N83" i="5" s="1"/>
  <c r="L82" i="5"/>
  <c r="N82" i="5" s="1"/>
  <c r="L69" i="5"/>
  <c r="N69" i="5" s="1"/>
  <c r="L68" i="5"/>
  <c r="N68" i="5" s="1"/>
  <c r="L63" i="5"/>
  <c r="N63" i="5" s="1"/>
  <c r="L62" i="5"/>
  <c r="N62" i="5" s="1"/>
  <c r="L42" i="5"/>
  <c r="N42" i="5" s="1"/>
  <c r="L25" i="5"/>
  <c r="N25" i="5" s="1"/>
  <c r="L24" i="5"/>
  <c r="N24" i="5" s="1"/>
  <c r="L23" i="5"/>
  <c r="N23" i="5" s="1"/>
  <c r="L61" i="5"/>
  <c r="N61" i="5" s="1"/>
  <c r="L60" i="5"/>
  <c r="N60" i="5" s="1"/>
  <c r="L59" i="5"/>
  <c r="N59" i="5" s="1"/>
  <c r="L22" i="5"/>
  <c r="N22" i="5" s="1"/>
  <c r="L21" i="5"/>
  <c r="L43" i="5"/>
  <c r="N43" i="5" s="1"/>
  <c r="L20" i="5"/>
  <c r="N20" i="5" s="1"/>
  <c r="L19" i="5"/>
  <c r="N19" i="5" s="1"/>
  <c r="L18" i="5"/>
  <c r="N18" i="5" s="1"/>
  <c r="L86" i="5"/>
  <c r="N86" i="5" s="1"/>
  <c r="L85" i="5"/>
  <c r="N85" i="5" s="1"/>
  <c r="L81" i="5"/>
  <c r="N81" i="5" s="1"/>
  <c r="L17" i="5"/>
  <c r="N17" i="5" s="1"/>
  <c r="L80" i="5"/>
  <c r="N80" i="5" s="1"/>
  <c r="L79" i="5"/>
  <c r="N79" i="5" s="1"/>
  <c r="L78" i="5"/>
  <c r="N78" i="5" s="1"/>
  <c r="L55" i="5"/>
  <c r="N55" i="5" s="1"/>
  <c r="L54" i="5"/>
  <c r="N54" i="5" s="1"/>
  <c r="L53" i="5"/>
  <c r="N53" i="5" s="1"/>
  <c r="L52" i="5"/>
  <c r="N52" i="5" s="1"/>
  <c r="L16" i="5"/>
  <c r="N16" i="5" s="1"/>
  <c r="L15" i="5"/>
  <c r="N15" i="5" s="1"/>
  <c r="L14" i="5"/>
  <c r="N14" i="5" s="1"/>
  <c r="L13" i="5"/>
  <c r="N13" i="5" s="1"/>
  <c r="L51" i="5"/>
  <c r="N51" i="5" s="1"/>
  <c r="L50" i="5"/>
  <c r="N50" i="5" s="1"/>
  <c r="L49" i="5"/>
  <c r="N49" i="5" s="1"/>
  <c r="L12" i="5"/>
  <c r="N12" i="5" s="1"/>
  <c r="L11" i="5"/>
  <c r="K122" i="4"/>
  <c r="L121" i="4"/>
  <c r="N121" i="4" s="1"/>
  <c r="L120" i="4"/>
  <c r="N120" i="4" s="1"/>
  <c r="L119" i="4"/>
  <c r="N119" i="4" s="1"/>
  <c r="L118" i="4"/>
  <c r="M122" i="4" s="1"/>
  <c r="K114" i="4"/>
  <c r="L113" i="4"/>
  <c r="N113" i="4" s="1"/>
  <c r="L112" i="4"/>
  <c r="N112" i="4" s="1"/>
  <c r="L111" i="4"/>
  <c r="N111" i="4" s="1"/>
  <c r="K107" i="4"/>
  <c r="K125" i="4" s="1"/>
  <c r="L106" i="4"/>
  <c r="N106" i="4" s="1"/>
  <c r="L105" i="4"/>
  <c r="N104" i="4"/>
  <c r="L104" i="4"/>
  <c r="L103" i="4"/>
  <c r="N103" i="4" s="1"/>
  <c r="N102" i="4"/>
  <c r="L102" i="4"/>
  <c r="L101" i="4"/>
  <c r="N101" i="4" s="1"/>
  <c r="L100" i="4"/>
  <c r="N100" i="4" s="1"/>
  <c r="L99" i="4"/>
  <c r="N99" i="4" s="1"/>
  <c r="L98" i="4"/>
  <c r="N98" i="4" s="1"/>
  <c r="L97" i="4"/>
  <c r="N97" i="4" s="1"/>
  <c r="L96" i="4"/>
  <c r="N96" i="4" s="1"/>
  <c r="L95" i="4"/>
  <c r="N95" i="4" s="1"/>
  <c r="L94" i="4"/>
  <c r="N94" i="4" s="1"/>
  <c r="L93" i="4"/>
  <c r="N93" i="4" s="1"/>
  <c r="L92" i="4"/>
  <c r="N92" i="4" s="1"/>
  <c r="L91" i="4"/>
  <c r="N91" i="4" s="1"/>
  <c r="L90" i="4"/>
  <c r="K83" i="4"/>
  <c r="L82" i="4"/>
  <c r="N82" i="4" s="1"/>
  <c r="L81" i="4"/>
  <c r="N81" i="4" s="1"/>
  <c r="L80" i="4"/>
  <c r="N80" i="4" s="1"/>
  <c r="L79" i="4"/>
  <c r="K75" i="4"/>
  <c r="L74" i="4"/>
  <c r="N74" i="4" s="1"/>
  <c r="L73" i="4"/>
  <c r="N73" i="4" s="1"/>
  <c r="L72" i="4"/>
  <c r="K68" i="4"/>
  <c r="L67" i="4"/>
  <c r="L66" i="4"/>
  <c r="N66" i="4" s="1"/>
  <c r="L65" i="4"/>
  <c r="N65" i="4" s="1"/>
  <c r="L64" i="4"/>
  <c r="N64" i="4" s="1"/>
  <c r="L63" i="4"/>
  <c r="N63" i="4" s="1"/>
  <c r="L62" i="4"/>
  <c r="N62" i="4" s="1"/>
  <c r="L61" i="4"/>
  <c r="N61" i="4" s="1"/>
  <c r="L60" i="4"/>
  <c r="N60" i="4" s="1"/>
  <c r="L59" i="4"/>
  <c r="N59" i="4" s="1"/>
  <c r="L58" i="4"/>
  <c r="N58" i="4" s="1"/>
  <c r="L57" i="4"/>
  <c r="N57" i="4" s="1"/>
  <c r="L56" i="4"/>
  <c r="N56" i="4" s="1"/>
  <c r="L55" i="4"/>
  <c r="N55" i="4" s="1"/>
  <c r="N54" i="4"/>
  <c r="L54" i="4"/>
  <c r="L53" i="4"/>
  <c r="N53" i="4" s="1"/>
  <c r="L52" i="4"/>
  <c r="N52" i="4" s="1"/>
  <c r="L51" i="4"/>
  <c r="L68" i="4" s="1"/>
  <c r="L42" i="4"/>
  <c r="N42" i="4" s="1"/>
  <c r="L41" i="4"/>
  <c r="N41" i="4" s="1"/>
  <c r="L40" i="4"/>
  <c r="N40" i="4" s="1"/>
  <c r="L39" i="4"/>
  <c r="M43" i="4" s="1"/>
  <c r="K43" i="4"/>
  <c r="K35" i="4"/>
  <c r="L34" i="4"/>
  <c r="N34" i="4" s="1"/>
  <c r="L33" i="4"/>
  <c r="N33" i="4" s="1"/>
  <c r="L32" i="4"/>
  <c r="N32" i="4" s="1"/>
  <c r="N14" i="4"/>
  <c r="N23" i="4"/>
  <c r="L12" i="4"/>
  <c r="N12" i="4" s="1"/>
  <c r="L13" i="4"/>
  <c r="N13" i="4" s="1"/>
  <c r="L14" i="4"/>
  <c r="L15" i="4"/>
  <c r="N15" i="4" s="1"/>
  <c r="L16" i="4"/>
  <c r="N16" i="4" s="1"/>
  <c r="L17" i="4"/>
  <c r="N17" i="4" s="1"/>
  <c r="L18" i="4"/>
  <c r="N18" i="4" s="1"/>
  <c r="L19" i="4"/>
  <c r="N19" i="4" s="1"/>
  <c r="L20" i="4"/>
  <c r="N20" i="4" s="1"/>
  <c r="L21" i="4"/>
  <c r="N21" i="4" s="1"/>
  <c r="L22" i="4"/>
  <c r="N22" i="4" s="1"/>
  <c r="L23" i="4"/>
  <c r="L24" i="4"/>
  <c r="N24" i="4" s="1"/>
  <c r="L25" i="4"/>
  <c r="N25" i="4" s="1"/>
  <c r="L26" i="4"/>
  <c r="N26" i="4" s="1"/>
  <c r="L27" i="4"/>
  <c r="L11" i="4"/>
  <c r="K28" i="4"/>
  <c r="L94" i="1"/>
  <c r="K94" i="1"/>
  <c r="L93" i="1"/>
  <c r="N93" i="1" s="1"/>
  <c r="L92" i="1"/>
  <c r="N92" i="1" s="1"/>
  <c r="L91" i="1"/>
  <c r="N91" i="1" s="1"/>
  <c r="N90" i="1"/>
  <c r="L90" i="1"/>
  <c r="L89" i="1"/>
  <c r="N89" i="1" s="1"/>
  <c r="L88" i="1"/>
  <c r="N88" i="1" s="1"/>
  <c r="L87" i="1"/>
  <c r="N87" i="1" s="1"/>
  <c r="N86" i="1"/>
  <c r="L86" i="1"/>
  <c r="L85" i="1"/>
  <c r="N85" i="1" s="1"/>
  <c r="L84" i="1"/>
  <c r="N84" i="1" s="1"/>
  <c r="L83" i="1"/>
  <c r="N83" i="1" s="1"/>
  <c r="N82" i="1"/>
  <c r="L82" i="1"/>
  <c r="L81" i="1"/>
  <c r="N81" i="1" s="1"/>
  <c r="L80" i="1"/>
  <c r="N80" i="1" s="1"/>
  <c r="L79" i="1"/>
  <c r="N79" i="1" s="1"/>
  <c r="N78" i="1"/>
  <c r="L78" i="1"/>
  <c r="L77" i="1"/>
  <c r="N77" i="1" s="1"/>
  <c r="L76" i="1"/>
  <c r="N76" i="1" s="1"/>
  <c r="L75" i="1"/>
  <c r="N75" i="1" s="1"/>
  <c r="N74" i="1"/>
  <c r="L74" i="1"/>
  <c r="L73" i="1"/>
  <c r="N73" i="1" s="1"/>
  <c r="L72" i="1"/>
  <c r="N72" i="1" s="1"/>
  <c r="L71" i="1"/>
  <c r="N71" i="1" s="1"/>
  <c r="N70" i="1"/>
  <c r="L70" i="1"/>
  <c r="L65" i="1"/>
  <c r="K65" i="1"/>
  <c r="L64" i="1"/>
  <c r="N64" i="1" s="1"/>
  <c r="N63" i="1"/>
  <c r="L63" i="1"/>
  <c r="L62" i="1"/>
  <c r="N62" i="1" s="1"/>
  <c r="N61" i="1"/>
  <c r="L61" i="1"/>
  <c r="L60" i="1"/>
  <c r="N60" i="1" s="1"/>
  <c r="N59" i="1"/>
  <c r="L59" i="1"/>
  <c r="L58" i="1"/>
  <c r="N58" i="1" s="1"/>
  <c r="N57" i="1"/>
  <c r="L57" i="1"/>
  <c r="L56" i="1"/>
  <c r="N56" i="1" s="1"/>
  <c r="N55" i="1"/>
  <c r="L55" i="1"/>
  <c r="L54" i="1"/>
  <c r="N54" i="1" s="1"/>
  <c r="N53" i="1"/>
  <c r="L53" i="1"/>
  <c r="L52" i="1"/>
  <c r="N52" i="1" s="1"/>
  <c r="N51" i="1"/>
  <c r="L51" i="1"/>
  <c r="L50" i="1"/>
  <c r="N50" i="1" s="1"/>
  <c r="N49" i="1"/>
  <c r="L49" i="1"/>
  <c r="L48" i="1"/>
  <c r="N48" i="1" s="1"/>
  <c r="N47" i="1"/>
  <c r="L47" i="1"/>
  <c r="L46" i="1"/>
  <c r="N46" i="1" s="1"/>
  <c r="N45" i="1"/>
  <c r="L45" i="1"/>
  <c r="L44" i="1"/>
  <c r="N44" i="1" s="1"/>
  <c r="N43" i="1"/>
  <c r="L43" i="1"/>
  <c r="L42" i="1"/>
  <c r="N42" i="1" s="1"/>
  <c r="N41" i="1"/>
  <c r="L41" i="1"/>
  <c r="N31" i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L32" i="1"/>
  <c r="N32" i="1" s="1"/>
  <c r="L33" i="1"/>
  <c r="N33" i="1" s="1"/>
  <c r="L34" i="1"/>
  <c r="N34" i="1" s="1"/>
  <c r="L11" i="1"/>
  <c r="K35" i="1"/>
  <c r="L127" i="4" l="1"/>
  <c r="N93" i="5"/>
  <c r="K96" i="5"/>
  <c r="L93" i="5"/>
  <c r="N70" i="5"/>
  <c r="L70" i="5"/>
  <c r="L44" i="5"/>
  <c r="N118" i="4"/>
  <c r="N122" i="4" s="1"/>
  <c r="N114" i="4"/>
  <c r="M107" i="4"/>
  <c r="N90" i="4"/>
  <c r="N11" i="5"/>
  <c r="N21" i="5"/>
  <c r="M114" i="4"/>
  <c r="N105" i="4"/>
  <c r="L107" i="4"/>
  <c r="L114" i="4" s="1"/>
  <c r="M35" i="4"/>
  <c r="K86" i="4"/>
  <c r="M28" i="4"/>
  <c r="M83" i="4"/>
  <c r="M75" i="4"/>
  <c r="N72" i="4"/>
  <c r="N75" i="4"/>
  <c r="L75" i="4"/>
  <c r="L83" i="4" s="1"/>
  <c r="M68" i="4"/>
  <c r="N51" i="4"/>
  <c r="N67" i="4"/>
  <c r="N79" i="4"/>
  <c r="N83" i="4" s="1"/>
  <c r="K46" i="4"/>
  <c r="N35" i="4"/>
  <c r="N11" i="4"/>
  <c r="L35" i="1"/>
  <c r="N11" i="1"/>
  <c r="N35" i="1" s="1"/>
  <c r="N39" i="4"/>
  <c r="N43" i="4" s="1"/>
  <c r="N27" i="4"/>
  <c r="L28" i="4"/>
  <c r="L35" i="4" s="1"/>
  <c r="N94" i="1"/>
  <c r="N65" i="1"/>
  <c r="L96" i="5" l="1"/>
  <c r="N44" i="5"/>
  <c r="N96" i="5" s="1"/>
  <c r="N107" i="4"/>
  <c r="N125" i="4" s="1"/>
  <c r="L122" i="4"/>
  <c r="N68" i="4"/>
  <c r="N86" i="4"/>
  <c r="N28" i="4"/>
  <c r="N46" i="4" s="1"/>
  <c r="L43" i="4"/>
</calcChain>
</file>

<file path=xl/sharedStrings.xml><?xml version="1.0" encoding="utf-8"?>
<sst xmlns="http://schemas.openxmlformats.org/spreadsheetml/2006/main" count="1543" uniqueCount="97">
  <si>
    <t>Date</t>
  </si>
  <si>
    <t>Rate</t>
  </si>
  <si>
    <t/>
  </si>
  <si>
    <t>02/17/2019</t>
  </si>
  <si>
    <t>TI:19:2018FEB-DEG:Sarawak:BUSMKT7:000018</t>
  </si>
  <si>
    <t>123123123 - Max M</t>
  </si>
  <si>
    <t>INV-19-BUSMKT7-000844</t>
  </si>
  <si>
    <t>02/18/2019</t>
  </si>
  <si>
    <t>TI:19:2018FEB-DEG:Sarawak:BA-CS:000020</t>
  </si>
  <si>
    <t>7676 - Jordan j</t>
  </si>
  <si>
    <t>02/19/2019</t>
  </si>
  <si>
    <t>TI:19:2018SEP-DEG:Sarawak:BUSACC6:000028</t>
  </si>
  <si>
    <t>1009987 - Ross Taylor</t>
  </si>
  <si>
    <t>02/20/2019</t>
  </si>
  <si>
    <t>TCN:Feb-19:Sarawak:BUSMKT7:2018SEP-DEG:000017</t>
  </si>
  <si>
    <t>111006 - Fay Abbott</t>
  </si>
  <si>
    <t>TI:19:2018SEP-DEG:Sarawak:BA-CS:000039</t>
  </si>
  <si>
    <t>6567 - Zara z</t>
  </si>
  <si>
    <t>TI:19:2018FEB-DEG:Sarawak:SK004:000022</t>
  </si>
  <si>
    <t>543 - Walter W</t>
  </si>
  <si>
    <t>TI:19:2018SEP-DEG:Sarawak:BA-CS:000040</t>
  </si>
  <si>
    <t>TI:19:2018SEP-DEG:Sarawak:BA-CS:000041</t>
  </si>
  <si>
    <t>TCN:Feb-19:Sarawak:BA-CS:2018SEP-DEG:000010</t>
  </si>
  <si>
    <t>TI:19:2018SEP-DEG:Sarawak:BA-CS:000042</t>
  </si>
  <si>
    <t>TI:19:2018SEP-DEG:Sarawak:BA-CS:000047</t>
  </si>
  <si>
    <t>7843 - Alexa a</t>
  </si>
  <si>
    <t>CN-19-BA-CS-000569</t>
  </si>
  <si>
    <t>INV-19-BUSMKT7-000877</t>
  </si>
  <si>
    <t>TI:19:2018FEB-DEG:Sarawak:BUSMKT7:000023</t>
  </si>
  <si>
    <t>7642 - Austin A</t>
  </si>
  <si>
    <t>INV-19-BUSMKT7-000852</t>
  </si>
  <si>
    <t>TI:19:2018SEP-DEG:Sarawak:BUSMKT7:000049</t>
  </si>
  <si>
    <t>INV-19-BUSMKT7-000876</t>
  </si>
  <si>
    <t>TI:19:2018SEP-DEG:Sarawak:BA-CS:000043</t>
  </si>
  <si>
    <t>TI:19:2018SEP-DEG:Sarawak:BUSMKT7:000046</t>
  </si>
  <si>
    <t>111007 - Duke Abbruzzi</t>
  </si>
  <si>
    <t>TI:19:2018SEP-DEG:Sarawak:BUSMKT7:000048</t>
  </si>
  <si>
    <t>Total:</t>
  </si>
  <si>
    <t>SR</t>
  </si>
  <si>
    <t>Tax Code</t>
  </si>
  <si>
    <t>Filter</t>
  </si>
  <si>
    <t>Reference Number</t>
  </si>
  <si>
    <t>Student ID</t>
  </si>
  <si>
    <t>Max M</t>
  </si>
  <si>
    <t>Student Name</t>
  </si>
  <si>
    <t>Account Code</t>
  </si>
  <si>
    <t>Transaction Code</t>
  </si>
  <si>
    <t>Acc1</t>
  </si>
  <si>
    <t>Acc2</t>
  </si>
  <si>
    <t>Administr</t>
  </si>
  <si>
    <t>Deposit</t>
  </si>
  <si>
    <t>Tuit</t>
  </si>
  <si>
    <t>Remarks</t>
  </si>
  <si>
    <t>Amount Exclusive of Tax</t>
  </si>
  <si>
    <t xml:space="preserve">Tax </t>
  </si>
  <si>
    <t>Amount Inclusive of Tax</t>
  </si>
  <si>
    <t>Official Tax Code</t>
  </si>
  <si>
    <t>Year</t>
  </si>
  <si>
    <t>Start Month</t>
  </si>
  <si>
    <t>End Month</t>
  </si>
  <si>
    <t>Start Date</t>
  </si>
  <si>
    <t>End Date</t>
  </si>
  <si>
    <t>Official Tax Code: SR - Standard Rated Supply</t>
  </si>
  <si>
    <r>
      <t>Official Tax Code: DS</t>
    </r>
    <r>
      <rPr>
        <b/>
        <sz val="10"/>
        <color rgb="FF000000"/>
        <rFont val="Segoe UI"/>
      </rPr>
      <t xml:space="preserve"> - Deemed Supply</t>
    </r>
  </si>
  <si>
    <t>Acc3</t>
  </si>
  <si>
    <t>SR-01</t>
  </si>
  <si>
    <t>SR-03</t>
  </si>
  <si>
    <t>SR-02</t>
  </si>
  <si>
    <t>DS-01</t>
  </si>
  <si>
    <t>DS-02</t>
  </si>
  <si>
    <t>DS-03</t>
  </si>
  <si>
    <r>
      <t>Official Tax Code: OS</t>
    </r>
    <r>
      <rPr>
        <b/>
        <sz val="10"/>
        <color rgb="FF000000"/>
        <rFont val="Segoe UI"/>
      </rPr>
      <t>- Out of Scope</t>
    </r>
  </si>
  <si>
    <t>OS-01</t>
  </si>
  <si>
    <t>OS-02</t>
  </si>
  <si>
    <t>OS-03</t>
  </si>
  <si>
    <t>Tax Code : SR-01</t>
  </si>
  <si>
    <t>Tax Code : SR-02</t>
  </si>
  <si>
    <t>Tax Code : SR-03</t>
  </si>
  <si>
    <t>Grand Total</t>
  </si>
  <si>
    <t>Tax Code : DS-01</t>
  </si>
  <si>
    <t>Official Tax Code: DS - Deemed Supply</t>
  </si>
  <si>
    <t>Tax Code : DS-02</t>
  </si>
  <si>
    <t>Tax Code : DS-03</t>
  </si>
  <si>
    <t>Official Tax Code: OS - Out of Scope Supply</t>
  </si>
  <si>
    <t>Tax Code : OS-01</t>
  </si>
  <si>
    <t>Tax Code : OS-02</t>
  </si>
  <si>
    <t>Tax Code : OS-03</t>
  </si>
  <si>
    <t>Account Code : ACC1 - Student fee</t>
  </si>
  <si>
    <t>Account Code : ACC3 - Misc fee</t>
  </si>
  <si>
    <t>Account Code : ACC2 - Admin fee</t>
  </si>
  <si>
    <t>Off. Tax Code</t>
  </si>
  <si>
    <t>DS</t>
  </si>
  <si>
    <t>OS</t>
  </si>
  <si>
    <t xml:space="preserve">TAX Report - by Official Tax Code
</t>
  </si>
  <si>
    <t xml:space="preserve">TAX Report - by Tax Code
</t>
  </si>
  <si>
    <t>Sub Total</t>
  </si>
  <si>
    <t xml:space="preserve">TAX Report - by Account  Code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</si>
</sst>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M&quot;* #,##0.00_-;\-&quot;RM&quot;* #,##0.00_-;_-&quot;RM&quot;* &quot;-&quot;??_-;_-@_-"/>
    <numFmt numFmtId="43" formatCode="_-* #,##0.00_-;\-* #,##0.00_-;_-* &quot;-&quot;??_-;_-@_-"/>
    <numFmt numFmtId="164" formatCode="[$-10409]0.00%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Segoe UI"/>
    </font>
    <font>
      <b/>
      <sz val="10"/>
      <color rgb="FF000000"/>
      <name val="Arial"/>
    </font>
    <font>
      <sz val="10"/>
      <color rgb="FF000000"/>
      <name val="Segoe UI"/>
    </font>
    <font>
      <sz val="10"/>
      <color rgb="FF000000"/>
      <name val="Arial"/>
    </font>
    <font>
      <b/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Segoe UI"/>
      <family val="2"/>
    </font>
    <font>
      <sz val="11"/>
      <name val="Calibri"/>
      <family val="2"/>
    </font>
    <font>
      <sz val="24"/>
      <color rgb="FFA52A2A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8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2" fontId="5" fillId="0" borderId="0" xfId="0" applyNumberFormat="1" applyFont="1" applyFill="1" applyBorder="1" applyAlignment="1">
      <alignment horizontal="right" vertical="top" wrapText="1" readingOrder="1"/>
    </xf>
    <xf numFmtId="0" fontId="1" fillId="0" borderId="3" xfId="0" applyFont="1" applyFill="1" applyBorder="1"/>
    <xf numFmtId="0" fontId="1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 vertical="top" wrapText="1" readingOrder="1"/>
    </xf>
    <xf numFmtId="0" fontId="6" fillId="0" borderId="3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 readingOrder="1"/>
    </xf>
    <xf numFmtId="44" fontId="7" fillId="0" borderId="0" xfId="0" applyNumberFormat="1" applyFont="1" applyFill="1" applyBorder="1" applyAlignment="1">
      <alignment horizontal="right" vertical="top" readingOrder="1"/>
    </xf>
    <xf numFmtId="44" fontId="5" fillId="0" borderId="0" xfId="0" applyNumberFormat="1" applyFont="1" applyFill="1" applyBorder="1" applyAlignment="1">
      <alignment horizontal="right" vertical="top" readingOrder="1"/>
    </xf>
    <xf numFmtId="44" fontId="5" fillId="0" borderId="0" xfId="0" applyNumberFormat="1" applyFont="1" applyFill="1" applyBorder="1" applyAlignment="1">
      <alignment horizontal="right" vertical="top" wrapText="1" readingOrder="1"/>
    </xf>
    <xf numFmtId="44" fontId="5" fillId="0" borderId="0" xfId="1" applyNumberFormat="1" applyFont="1" applyFill="1" applyBorder="1" applyAlignment="1">
      <alignment horizontal="center" vertical="top" wrapText="1" readingOrder="1"/>
    </xf>
    <xf numFmtId="44" fontId="3" fillId="0" borderId="2" xfId="0" applyNumberFormat="1" applyFont="1" applyFill="1" applyBorder="1" applyAlignment="1">
      <alignment horizontal="center" vertical="top" wrapText="1" readingOrder="1"/>
    </xf>
    <xf numFmtId="44" fontId="5" fillId="0" borderId="0" xfId="0" applyNumberFormat="1" applyFont="1" applyFill="1" applyBorder="1" applyAlignment="1">
      <alignment horizontal="right" vertical="top" wrapText="1" readingOrder="1"/>
    </xf>
    <xf numFmtId="44" fontId="7" fillId="0" borderId="0" xfId="0" applyNumberFormat="1" applyFont="1" applyFill="1" applyBorder="1" applyAlignment="1">
      <alignment horizontal="right" vertical="top" wrapText="1" readingOrder="1"/>
    </xf>
    <xf numFmtId="44" fontId="1" fillId="0" borderId="0" xfId="0" applyNumberFormat="1" applyFont="1" applyFill="1" applyBorder="1"/>
    <xf numFmtId="44" fontId="5" fillId="0" borderId="0" xfId="0" applyNumberFormat="1" applyFont="1" applyFill="1" applyBorder="1" applyAlignment="1">
      <alignment horizontal="center" vertical="top" wrapText="1" readingOrder="1"/>
    </xf>
    <xf numFmtId="43" fontId="3" fillId="0" borderId="2" xfId="1" applyFont="1" applyFill="1" applyBorder="1" applyAlignment="1">
      <alignment horizontal="right" vertical="top" wrapText="1" readingOrder="1"/>
    </xf>
    <xf numFmtId="43" fontId="3" fillId="0" borderId="2" xfId="1" applyFont="1" applyFill="1" applyBorder="1" applyAlignment="1">
      <alignment horizontal="right" vertical="top" wrapText="1" readingOrder="1"/>
    </xf>
    <xf numFmtId="43" fontId="1" fillId="0" borderId="2" xfId="1" applyFont="1" applyFill="1" applyBorder="1" applyAlignment="1">
      <alignment vertical="top" wrapText="1"/>
    </xf>
    <xf numFmtId="43" fontId="3" fillId="0" borderId="2" xfId="1" applyFont="1" applyFill="1" applyBorder="1" applyAlignment="1">
      <alignment horizontal="center" vertical="top" wrapText="1" readingOrder="1"/>
    </xf>
    <xf numFmtId="44" fontId="1" fillId="0" borderId="0" xfId="0" applyNumberFormat="1" applyFont="1" applyFill="1" applyBorder="1"/>
    <xf numFmtId="44" fontId="3" fillId="0" borderId="2" xfId="1" applyNumberFormat="1" applyFont="1" applyFill="1" applyBorder="1" applyAlignment="1">
      <alignment horizontal="right" vertical="top" wrapText="1" readingOrder="1"/>
    </xf>
    <xf numFmtId="44" fontId="3" fillId="0" borderId="2" xfId="1" applyNumberFormat="1" applyFont="1" applyFill="1" applyBorder="1" applyAlignment="1">
      <alignment horizontal="right" vertical="top" wrapText="1" readingOrder="1"/>
    </xf>
    <xf numFmtId="44" fontId="1" fillId="0" borderId="2" xfId="1" applyNumberFormat="1" applyFont="1" applyFill="1" applyBorder="1" applyAlignment="1">
      <alignment vertical="top" wrapText="1"/>
    </xf>
    <xf numFmtId="44" fontId="3" fillId="0" borderId="2" xfId="1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6" fillId="0" borderId="3" xfId="0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 vertical="top" wrapText="1" readingOrder="1"/>
    </xf>
    <xf numFmtId="43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 vertical="top" wrapText="1" readingOrder="1"/>
    </xf>
    <xf numFmtId="44" fontId="6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52A2A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419100</xdr:colOff>
      <xdr:row>2</xdr:row>
      <xdr:rowOff>355600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419100</xdr:colOff>
      <xdr:row>2</xdr:row>
      <xdr:rowOff>355600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F74393-457C-4A14-BB71-5AA64A1082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0"/>
          <a:ext cx="895350" cy="978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419100</xdr:colOff>
      <xdr:row>2</xdr:row>
      <xdr:rowOff>355600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462F5E-6CDC-4A5B-9449-62DCEA54F0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0"/>
          <a:ext cx="895350" cy="978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showGridLines="0" zoomScaleNormal="100" workbookViewId="0">
      <pane ySplit="3" topLeftCell="A4" activePane="bottomLeft" state="frozen"/>
      <selection pane="bottomLeft" activeCell="K86" sqref="K86"/>
    </sheetView>
  </sheetViews>
  <sheetFormatPr defaultRowHeight="14.4" x14ac:dyDescent="0.3"/>
  <cols>
    <col min="1" max="1" width="5.109375" customWidth="1"/>
    <col min="2" max="2" width="7" customWidth="1"/>
    <col min="3" max="3" width="9.44140625" customWidth="1"/>
    <col min="4" max="4" width="31" style="10" customWidth="1"/>
    <col min="5" max="5" width="11.5546875" customWidth="1"/>
    <col min="6" max="6" width="10.33203125" customWidth="1"/>
    <col min="7" max="7" width="13.33203125" customWidth="1"/>
    <col min="8" max="10" width="9.33203125" customWidth="1"/>
    <col min="11" max="11" width="16" customWidth="1"/>
    <col min="12" max="12" width="1.5546875" customWidth="1"/>
    <col min="13" max="13" width="15.5546875" customWidth="1"/>
    <col min="14" max="14" width="16.88671875" customWidth="1"/>
    <col min="15" max="15" width="23.109375" customWidth="1"/>
    <col min="16" max="16" width="8.88671875" style="33"/>
  </cols>
  <sheetData>
    <row r="1" spans="1:16" ht="13.95" customHeight="1" x14ac:dyDescent="0.3">
      <c r="B1" s="22"/>
      <c r="C1" s="22"/>
    </row>
    <row r="2" spans="1:16" ht="35.4" customHeight="1" x14ac:dyDescent="0.3">
      <c r="B2" s="22"/>
      <c r="C2" s="22"/>
      <c r="G2" s="62" t="s">
        <v>93</v>
      </c>
      <c r="H2" s="62"/>
      <c r="I2" s="62"/>
      <c r="J2" s="62"/>
      <c r="K2" s="62"/>
      <c r="L2" s="62"/>
      <c r="M2" s="62"/>
    </row>
    <row r="3" spans="1:16" ht="28.2" customHeight="1" x14ac:dyDescent="0.3">
      <c r="B3" s="22"/>
      <c r="C3" s="22"/>
    </row>
    <row r="4" spans="1:16" ht="0.9" customHeight="1" x14ac:dyDescent="0.3"/>
    <row r="5" spans="1:16" ht="24.75" customHeight="1" x14ac:dyDescent="0.3">
      <c r="B5" t="s">
        <v>40</v>
      </c>
      <c r="D5" s="10" t="s">
        <v>57</v>
      </c>
      <c r="E5" t="s">
        <v>58</v>
      </c>
      <c r="F5" t="s">
        <v>59</v>
      </c>
      <c r="G5" t="s">
        <v>60</v>
      </c>
      <c r="H5" t="s">
        <v>61</v>
      </c>
    </row>
    <row r="6" spans="1:16" ht="20.25" customHeight="1" x14ac:dyDescent="0.3">
      <c r="D6" s="10" t="s">
        <v>56</v>
      </c>
      <c r="E6" t="s">
        <v>39</v>
      </c>
      <c r="F6" t="s">
        <v>45</v>
      </c>
    </row>
    <row r="7" spans="1:16" ht="23.25" customHeight="1" x14ac:dyDescent="0.3"/>
    <row r="8" spans="1:16" ht="26.4" x14ac:dyDescent="0.3">
      <c r="A8" s="27" t="s">
        <v>0</v>
      </c>
      <c r="B8" s="28"/>
      <c r="C8" s="27" t="s">
        <v>41</v>
      </c>
      <c r="D8" s="28"/>
      <c r="E8" s="16" t="s">
        <v>42</v>
      </c>
      <c r="F8" s="29" t="s">
        <v>44</v>
      </c>
      <c r="G8" s="28"/>
      <c r="H8" s="17" t="s">
        <v>1</v>
      </c>
      <c r="I8" s="18" t="s">
        <v>45</v>
      </c>
      <c r="J8" s="18" t="s">
        <v>46</v>
      </c>
      <c r="K8" s="17" t="s">
        <v>53</v>
      </c>
      <c r="L8" s="30" t="s">
        <v>54</v>
      </c>
      <c r="M8" s="28"/>
      <c r="N8" s="1" t="s">
        <v>55</v>
      </c>
      <c r="O8" s="1" t="s">
        <v>52</v>
      </c>
      <c r="P8" s="37" t="s">
        <v>39</v>
      </c>
    </row>
    <row r="9" spans="1:16" ht="15" x14ac:dyDescent="0.3">
      <c r="A9" s="34" t="s">
        <v>62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4"/>
      <c r="O9" s="14"/>
    </row>
    <row r="10" spans="1:16" s="5" customFormat="1" ht="15" x14ac:dyDescent="0.3">
      <c r="A10" s="3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/>
      <c r="O10" s="14"/>
      <c r="P10" s="33"/>
    </row>
    <row r="11" spans="1:16" x14ac:dyDescent="0.3">
      <c r="A11" s="21" t="s">
        <v>3</v>
      </c>
      <c r="B11" s="22"/>
      <c r="C11" s="23" t="s">
        <v>4</v>
      </c>
      <c r="D11" s="24"/>
      <c r="E11">
        <v>123123123</v>
      </c>
      <c r="F11" s="26" t="s">
        <v>43</v>
      </c>
      <c r="G11" s="22"/>
      <c r="H11" s="3">
        <v>0.06</v>
      </c>
      <c r="I11" s="13" t="s">
        <v>47</v>
      </c>
      <c r="J11" s="13" t="s">
        <v>51</v>
      </c>
      <c r="K11" s="42">
        <v>200</v>
      </c>
      <c r="L11" s="44">
        <f>H11*K11</f>
        <v>12</v>
      </c>
      <c r="M11" s="22"/>
      <c r="N11" s="45">
        <f>K11+L11</f>
        <v>212</v>
      </c>
      <c r="O11" s="2"/>
      <c r="P11" s="33" t="s">
        <v>65</v>
      </c>
    </row>
    <row r="12" spans="1:16" ht="15" customHeight="1" x14ac:dyDescent="0.3">
      <c r="A12" s="21" t="s">
        <v>3</v>
      </c>
      <c r="B12" s="22"/>
      <c r="C12" s="23" t="s">
        <v>6</v>
      </c>
      <c r="D12" s="24"/>
      <c r="E12">
        <v>123123123</v>
      </c>
      <c r="F12" s="26" t="s">
        <v>43</v>
      </c>
      <c r="G12" s="22"/>
      <c r="H12" s="3">
        <v>0.06</v>
      </c>
      <c r="I12" s="3" t="s">
        <v>47</v>
      </c>
      <c r="J12" s="3"/>
      <c r="K12" s="43">
        <v>200</v>
      </c>
      <c r="L12" s="44">
        <f t="shared" ref="L12:L34" si="0">H12*K12</f>
        <v>12</v>
      </c>
      <c r="M12" s="22"/>
      <c r="N12" s="45">
        <f t="shared" ref="N12:N34" si="1">K12+L12</f>
        <v>212</v>
      </c>
      <c r="O12" s="2" t="s">
        <v>5</v>
      </c>
      <c r="P12" s="33" t="s">
        <v>65</v>
      </c>
    </row>
    <row r="13" spans="1:16" ht="15" customHeight="1" x14ac:dyDescent="0.3">
      <c r="A13" s="21" t="s">
        <v>7</v>
      </c>
      <c r="B13" s="22"/>
      <c r="C13" s="23" t="s">
        <v>8</v>
      </c>
      <c r="D13" s="24"/>
      <c r="F13" s="25" t="s">
        <v>9</v>
      </c>
      <c r="G13" s="22"/>
      <c r="H13" s="3">
        <v>0.06</v>
      </c>
      <c r="I13" s="13" t="s">
        <v>48</v>
      </c>
      <c r="J13" s="13" t="s">
        <v>51</v>
      </c>
      <c r="K13" s="43">
        <v>100</v>
      </c>
      <c r="L13" s="44">
        <f t="shared" si="0"/>
        <v>6</v>
      </c>
      <c r="M13" s="22"/>
      <c r="N13" s="45">
        <f t="shared" si="1"/>
        <v>106</v>
      </c>
      <c r="O13" s="2" t="s">
        <v>9</v>
      </c>
      <c r="P13" s="33" t="s">
        <v>65</v>
      </c>
    </row>
    <row r="14" spans="1:16" ht="14.4" customHeight="1" x14ac:dyDescent="0.3">
      <c r="A14" s="21" t="s">
        <v>7</v>
      </c>
      <c r="B14" s="22"/>
      <c r="C14" s="23" t="s">
        <v>8</v>
      </c>
      <c r="D14" s="24"/>
      <c r="F14" s="25" t="s">
        <v>9</v>
      </c>
      <c r="G14" s="22"/>
      <c r="H14" s="3">
        <v>0.06</v>
      </c>
      <c r="I14" s="13" t="s">
        <v>48</v>
      </c>
      <c r="J14" s="13" t="s">
        <v>49</v>
      </c>
      <c r="K14" s="43">
        <v>100</v>
      </c>
      <c r="L14" s="44">
        <f t="shared" si="0"/>
        <v>6</v>
      </c>
      <c r="M14" s="22"/>
      <c r="N14" s="45">
        <f t="shared" si="1"/>
        <v>106</v>
      </c>
      <c r="O14" s="2" t="s">
        <v>9</v>
      </c>
      <c r="P14" s="33" t="s">
        <v>65</v>
      </c>
    </row>
    <row r="15" spans="1:16" s="5" customFormat="1" ht="14.4" customHeight="1" x14ac:dyDescent="0.3">
      <c r="A15" s="21" t="s">
        <v>7</v>
      </c>
      <c r="B15" s="22"/>
      <c r="C15" s="23" t="s">
        <v>8</v>
      </c>
      <c r="D15" s="24"/>
      <c r="F15" s="25" t="s">
        <v>9</v>
      </c>
      <c r="G15" s="22"/>
      <c r="H15" s="3">
        <v>0.06</v>
      </c>
      <c r="I15" s="13" t="s">
        <v>48</v>
      </c>
      <c r="J15" s="13" t="s">
        <v>50</v>
      </c>
      <c r="K15" s="42">
        <v>100</v>
      </c>
      <c r="L15" s="44">
        <f t="shared" si="0"/>
        <v>6</v>
      </c>
      <c r="M15" s="22"/>
      <c r="N15" s="45">
        <f t="shared" si="1"/>
        <v>106</v>
      </c>
      <c r="O15" s="8" t="s">
        <v>9</v>
      </c>
      <c r="P15" s="33" t="s">
        <v>65</v>
      </c>
    </row>
    <row r="16" spans="1:16" ht="14.4" customHeight="1" x14ac:dyDescent="0.3">
      <c r="A16" s="21" t="s">
        <v>10</v>
      </c>
      <c r="B16" s="22"/>
      <c r="C16" s="23" t="s">
        <v>11</v>
      </c>
      <c r="D16" s="24"/>
      <c r="F16" s="25" t="s">
        <v>12</v>
      </c>
      <c r="G16" s="22"/>
      <c r="H16" s="3">
        <v>0.06</v>
      </c>
      <c r="I16" s="13" t="s">
        <v>47</v>
      </c>
      <c r="J16" s="3"/>
      <c r="K16" s="43">
        <v>500</v>
      </c>
      <c r="L16" s="44">
        <f t="shared" si="0"/>
        <v>30</v>
      </c>
      <c r="M16" s="22"/>
      <c r="N16" s="45">
        <f t="shared" si="1"/>
        <v>530</v>
      </c>
      <c r="O16" s="2" t="s">
        <v>12</v>
      </c>
      <c r="P16" s="33" t="s">
        <v>65</v>
      </c>
    </row>
    <row r="17" spans="1:16" ht="14.4" customHeight="1" x14ac:dyDescent="0.3">
      <c r="A17" s="21" t="s">
        <v>13</v>
      </c>
      <c r="B17" s="22"/>
      <c r="C17" s="23" t="s">
        <v>14</v>
      </c>
      <c r="D17" s="24"/>
      <c r="F17" s="25" t="s">
        <v>15</v>
      </c>
      <c r="G17" s="22"/>
      <c r="H17" s="3">
        <v>0.06</v>
      </c>
      <c r="I17" s="3" t="s">
        <v>47</v>
      </c>
      <c r="J17" s="3"/>
      <c r="K17" s="43">
        <v>-300</v>
      </c>
      <c r="L17" s="44">
        <f t="shared" si="0"/>
        <v>-18</v>
      </c>
      <c r="M17" s="22"/>
      <c r="N17" s="45">
        <f t="shared" si="1"/>
        <v>-318</v>
      </c>
      <c r="O17" s="2" t="s">
        <v>15</v>
      </c>
      <c r="P17" s="33" t="s">
        <v>65</v>
      </c>
    </row>
    <row r="18" spans="1:16" ht="14.4" customHeight="1" x14ac:dyDescent="0.3">
      <c r="A18" s="21" t="s">
        <v>10</v>
      </c>
      <c r="B18" s="22"/>
      <c r="C18" s="23" t="s">
        <v>16</v>
      </c>
      <c r="D18" s="24"/>
      <c r="F18" s="25" t="s">
        <v>17</v>
      </c>
      <c r="G18" s="22"/>
      <c r="H18" s="3">
        <v>0.06</v>
      </c>
      <c r="I18" s="13" t="s">
        <v>47</v>
      </c>
      <c r="J18" s="3"/>
      <c r="K18" s="43">
        <v>200</v>
      </c>
      <c r="L18" s="44">
        <f t="shared" si="0"/>
        <v>12</v>
      </c>
      <c r="M18" s="22"/>
      <c r="N18" s="45">
        <f t="shared" si="1"/>
        <v>212</v>
      </c>
      <c r="O18" s="2" t="s">
        <v>17</v>
      </c>
      <c r="P18" s="33" t="s">
        <v>65</v>
      </c>
    </row>
    <row r="19" spans="1:16" ht="14.4" customHeight="1" x14ac:dyDescent="0.3">
      <c r="A19" s="21" t="s">
        <v>7</v>
      </c>
      <c r="B19" s="22"/>
      <c r="C19" s="23" t="s">
        <v>18</v>
      </c>
      <c r="D19" s="24"/>
      <c r="F19" s="25" t="s">
        <v>19</v>
      </c>
      <c r="G19" s="22"/>
      <c r="H19" s="3">
        <v>0.06</v>
      </c>
      <c r="I19" s="13" t="s">
        <v>47</v>
      </c>
      <c r="J19" s="3"/>
      <c r="K19" s="43">
        <v>100</v>
      </c>
      <c r="L19" s="44">
        <f t="shared" si="0"/>
        <v>6</v>
      </c>
      <c r="M19" s="22"/>
      <c r="N19" s="45">
        <f t="shared" si="1"/>
        <v>106</v>
      </c>
      <c r="O19" s="2" t="s">
        <v>19</v>
      </c>
      <c r="P19" s="33" t="s">
        <v>65</v>
      </c>
    </row>
    <row r="20" spans="1:16" ht="14.4" customHeight="1" x14ac:dyDescent="0.3">
      <c r="A20" s="21" t="s">
        <v>10</v>
      </c>
      <c r="B20" s="22"/>
      <c r="C20" s="23" t="s">
        <v>20</v>
      </c>
      <c r="D20" s="24"/>
      <c r="F20" s="25" t="s">
        <v>17</v>
      </c>
      <c r="G20" s="22"/>
      <c r="H20" s="3">
        <v>0.06</v>
      </c>
      <c r="I20" s="13" t="s">
        <v>48</v>
      </c>
      <c r="J20" s="3"/>
      <c r="K20" s="43">
        <v>200</v>
      </c>
      <c r="L20" s="44">
        <f t="shared" si="0"/>
        <v>12</v>
      </c>
      <c r="M20" s="22"/>
      <c r="N20" s="45">
        <f t="shared" si="1"/>
        <v>212</v>
      </c>
      <c r="O20" s="2" t="s">
        <v>17</v>
      </c>
      <c r="P20" s="33" t="s">
        <v>67</v>
      </c>
    </row>
    <row r="21" spans="1:16" ht="14.4" customHeight="1" x14ac:dyDescent="0.3">
      <c r="A21" s="21" t="s">
        <v>10</v>
      </c>
      <c r="B21" s="22"/>
      <c r="C21" s="23" t="s">
        <v>21</v>
      </c>
      <c r="D21" s="24"/>
      <c r="F21" s="25" t="s">
        <v>17</v>
      </c>
      <c r="G21" s="22"/>
      <c r="H21" s="3">
        <v>0.06</v>
      </c>
      <c r="I21" s="13" t="s">
        <v>48</v>
      </c>
      <c r="J21" s="3"/>
      <c r="K21" s="43">
        <v>200</v>
      </c>
      <c r="L21" s="44">
        <f t="shared" si="0"/>
        <v>12</v>
      </c>
      <c r="M21" s="22"/>
      <c r="N21" s="45">
        <f t="shared" si="1"/>
        <v>212</v>
      </c>
      <c r="O21" s="2" t="s">
        <v>17</v>
      </c>
      <c r="P21" s="33" t="s">
        <v>65</v>
      </c>
    </row>
    <row r="22" spans="1:16" ht="14.4" customHeight="1" x14ac:dyDescent="0.3">
      <c r="A22" s="21" t="s">
        <v>10</v>
      </c>
      <c r="B22" s="22"/>
      <c r="C22" s="23" t="s">
        <v>22</v>
      </c>
      <c r="D22" s="24"/>
      <c r="F22" s="25" t="s">
        <v>17</v>
      </c>
      <c r="G22" s="22"/>
      <c r="H22" s="3">
        <v>0.06</v>
      </c>
      <c r="I22" s="13" t="s">
        <v>48</v>
      </c>
      <c r="J22" s="3"/>
      <c r="K22" s="43">
        <v>-200</v>
      </c>
      <c r="L22" s="44">
        <f t="shared" si="0"/>
        <v>-12</v>
      </c>
      <c r="M22" s="22"/>
      <c r="N22" s="45">
        <f t="shared" si="1"/>
        <v>-212</v>
      </c>
      <c r="O22" s="2" t="s">
        <v>17</v>
      </c>
      <c r="P22" s="33" t="s">
        <v>66</v>
      </c>
    </row>
    <row r="23" spans="1:16" ht="14.4" customHeight="1" x14ac:dyDescent="0.3">
      <c r="A23" s="21" t="s">
        <v>10</v>
      </c>
      <c r="B23" s="22"/>
      <c r="C23" s="23" t="s">
        <v>23</v>
      </c>
      <c r="D23" s="24"/>
      <c r="F23" s="25" t="s">
        <v>17</v>
      </c>
      <c r="G23" s="22"/>
      <c r="H23" s="3">
        <v>0.06</v>
      </c>
      <c r="I23" s="13" t="s">
        <v>48</v>
      </c>
      <c r="J23" s="3"/>
      <c r="K23" s="43">
        <v>200</v>
      </c>
      <c r="L23" s="44">
        <f t="shared" si="0"/>
        <v>12</v>
      </c>
      <c r="M23" s="22"/>
      <c r="N23" s="45">
        <f t="shared" si="1"/>
        <v>212</v>
      </c>
      <c r="O23" s="2" t="s">
        <v>17</v>
      </c>
      <c r="P23" s="33" t="s">
        <v>66</v>
      </c>
    </row>
    <row r="24" spans="1:16" ht="14.4" customHeight="1" x14ac:dyDescent="0.3">
      <c r="A24" s="21" t="s">
        <v>10</v>
      </c>
      <c r="B24" s="22"/>
      <c r="C24" s="23" t="s">
        <v>24</v>
      </c>
      <c r="D24" s="24"/>
      <c r="F24" s="25" t="s">
        <v>25</v>
      </c>
      <c r="G24" s="22"/>
      <c r="H24" s="3">
        <v>0.06</v>
      </c>
      <c r="I24" s="13" t="s">
        <v>64</v>
      </c>
      <c r="J24" s="3"/>
      <c r="K24" s="43">
        <v>500</v>
      </c>
      <c r="L24" s="44">
        <f t="shared" si="0"/>
        <v>30</v>
      </c>
      <c r="M24" s="22"/>
      <c r="N24" s="45">
        <f t="shared" si="1"/>
        <v>530</v>
      </c>
      <c r="O24" s="2" t="s">
        <v>25</v>
      </c>
      <c r="P24" s="33" t="s">
        <v>67</v>
      </c>
    </row>
    <row r="25" spans="1:16" ht="14.4" customHeight="1" x14ac:dyDescent="0.3">
      <c r="A25" s="21" t="s">
        <v>10</v>
      </c>
      <c r="B25" s="22"/>
      <c r="C25" s="23" t="s">
        <v>26</v>
      </c>
      <c r="D25" s="24"/>
      <c r="F25" s="25" t="s">
        <v>17</v>
      </c>
      <c r="G25" s="22"/>
      <c r="H25" s="3">
        <v>0.06</v>
      </c>
      <c r="I25" s="13" t="s">
        <v>64</v>
      </c>
      <c r="J25" s="3"/>
      <c r="K25" s="43">
        <v>-100</v>
      </c>
      <c r="L25" s="44">
        <f t="shared" si="0"/>
        <v>-6</v>
      </c>
      <c r="M25" s="22"/>
      <c r="N25" s="45">
        <f t="shared" si="1"/>
        <v>-106</v>
      </c>
      <c r="O25" s="2" t="s">
        <v>17</v>
      </c>
      <c r="P25" s="33" t="s">
        <v>65</v>
      </c>
    </row>
    <row r="26" spans="1:16" ht="14.4" customHeight="1" x14ac:dyDescent="0.3">
      <c r="A26" s="21" t="s">
        <v>13</v>
      </c>
      <c r="B26" s="22"/>
      <c r="C26" s="23" t="s">
        <v>27</v>
      </c>
      <c r="D26" s="24"/>
      <c r="F26" s="25" t="s">
        <v>15</v>
      </c>
      <c r="G26" s="22"/>
      <c r="H26" s="3">
        <v>0.06</v>
      </c>
      <c r="I26" s="13" t="s">
        <v>64</v>
      </c>
      <c r="J26" s="3"/>
      <c r="K26" s="43">
        <v>1000</v>
      </c>
      <c r="L26" s="44">
        <f t="shared" si="0"/>
        <v>60</v>
      </c>
      <c r="M26" s="22"/>
      <c r="N26" s="45">
        <f t="shared" si="1"/>
        <v>1060</v>
      </c>
      <c r="O26" s="2" t="s">
        <v>15</v>
      </c>
      <c r="P26" s="33" t="s">
        <v>65</v>
      </c>
    </row>
    <row r="27" spans="1:16" ht="14.4" customHeight="1" x14ac:dyDescent="0.3">
      <c r="A27" s="21" t="s">
        <v>7</v>
      </c>
      <c r="B27" s="22"/>
      <c r="C27" s="23" t="s">
        <v>28</v>
      </c>
      <c r="D27" s="24"/>
      <c r="F27" s="25" t="s">
        <v>29</v>
      </c>
      <c r="G27" s="22"/>
      <c r="H27" s="3">
        <v>0.06</v>
      </c>
      <c r="I27" s="13" t="s">
        <v>47</v>
      </c>
      <c r="J27" s="3"/>
      <c r="K27" s="43">
        <v>100</v>
      </c>
      <c r="L27" s="44">
        <f t="shared" si="0"/>
        <v>6</v>
      </c>
      <c r="M27" s="22"/>
      <c r="N27" s="45">
        <f t="shared" si="1"/>
        <v>106</v>
      </c>
      <c r="O27" s="2" t="s">
        <v>29</v>
      </c>
      <c r="P27" s="33" t="s">
        <v>66</v>
      </c>
    </row>
    <row r="28" spans="1:16" ht="14.4" customHeight="1" x14ac:dyDescent="0.3">
      <c r="A28" s="21" t="s">
        <v>7</v>
      </c>
      <c r="B28" s="22"/>
      <c r="C28" s="23" t="s">
        <v>30</v>
      </c>
      <c r="D28" s="24"/>
      <c r="F28" s="25" t="s">
        <v>9</v>
      </c>
      <c r="G28" s="22"/>
      <c r="H28" s="3">
        <v>0.06</v>
      </c>
      <c r="I28" s="13" t="s">
        <v>64</v>
      </c>
      <c r="J28" s="3"/>
      <c r="K28" s="43">
        <v>150</v>
      </c>
      <c r="L28" s="44">
        <f t="shared" si="0"/>
        <v>9</v>
      </c>
      <c r="M28" s="22"/>
      <c r="N28" s="45">
        <f t="shared" si="1"/>
        <v>159</v>
      </c>
      <c r="O28" s="2" t="s">
        <v>9</v>
      </c>
      <c r="P28" s="33" t="s">
        <v>65</v>
      </c>
    </row>
    <row r="29" spans="1:16" ht="14.4" customHeight="1" x14ac:dyDescent="0.3">
      <c r="A29" s="21" t="s">
        <v>13</v>
      </c>
      <c r="B29" s="22"/>
      <c r="C29" s="23" t="s">
        <v>31</v>
      </c>
      <c r="D29" s="24"/>
      <c r="F29" s="25" t="s">
        <v>15</v>
      </c>
      <c r="G29" s="22"/>
      <c r="H29" s="3">
        <v>0.06</v>
      </c>
      <c r="I29" s="13" t="s">
        <v>64</v>
      </c>
      <c r="J29" s="3"/>
      <c r="K29" s="43">
        <v>500</v>
      </c>
      <c r="L29" s="44">
        <f t="shared" si="0"/>
        <v>30</v>
      </c>
      <c r="M29" s="22"/>
      <c r="N29" s="45">
        <f t="shared" si="1"/>
        <v>530</v>
      </c>
      <c r="O29" s="2" t="s">
        <v>15</v>
      </c>
      <c r="P29" s="33" t="s">
        <v>66</v>
      </c>
    </row>
    <row r="30" spans="1:16" ht="14.4" customHeight="1" x14ac:dyDescent="0.3">
      <c r="A30" s="21" t="s">
        <v>13</v>
      </c>
      <c r="B30" s="22"/>
      <c r="C30" s="23" t="s">
        <v>31</v>
      </c>
      <c r="D30" s="24"/>
      <c r="F30" s="25" t="s">
        <v>15</v>
      </c>
      <c r="G30" s="22"/>
      <c r="H30" s="3">
        <v>0.06</v>
      </c>
      <c r="I30" s="13" t="s">
        <v>64</v>
      </c>
      <c r="J30" s="3"/>
      <c r="K30" s="43">
        <v>300</v>
      </c>
      <c r="L30" s="44">
        <f t="shared" si="0"/>
        <v>18</v>
      </c>
      <c r="M30" s="22"/>
      <c r="N30" s="45">
        <f t="shared" si="1"/>
        <v>318</v>
      </c>
      <c r="O30" s="2" t="s">
        <v>15</v>
      </c>
      <c r="P30" s="33" t="s">
        <v>65</v>
      </c>
    </row>
    <row r="31" spans="1:16" ht="14.4" customHeight="1" x14ac:dyDescent="0.3">
      <c r="A31" s="21" t="s">
        <v>13</v>
      </c>
      <c r="B31" s="22"/>
      <c r="C31" s="23" t="s">
        <v>32</v>
      </c>
      <c r="D31" s="24"/>
      <c r="F31" s="25" t="s">
        <v>15</v>
      </c>
      <c r="G31" s="22"/>
      <c r="H31" s="3">
        <v>0.06</v>
      </c>
      <c r="I31" s="13" t="s">
        <v>47</v>
      </c>
      <c r="J31" s="3"/>
      <c r="K31" s="43">
        <v>1000</v>
      </c>
      <c r="L31" s="44">
        <f t="shared" si="0"/>
        <v>60</v>
      </c>
      <c r="M31" s="22"/>
      <c r="N31" s="45">
        <f t="shared" si="1"/>
        <v>1060</v>
      </c>
      <c r="O31" s="2" t="s">
        <v>15</v>
      </c>
      <c r="P31" s="33" t="s">
        <v>67</v>
      </c>
    </row>
    <row r="32" spans="1:16" ht="14.4" customHeight="1" x14ac:dyDescent="0.3">
      <c r="A32" s="21" t="s">
        <v>10</v>
      </c>
      <c r="B32" s="22"/>
      <c r="C32" s="23" t="s">
        <v>33</v>
      </c>
      <c r="D32" s="24"/>
      <c r="F32" s="25" t="s">
        <v>17</v>
      </c>
      <c r="G32" s="22"/>
      <c r="H32" s="3">
        <v>0.06</v>
      </c>
      <c r="I32" s="13" t="s">
        <v>47</v>
      </c>
      <c r="J32" s="3"/>
      <c r="K32" s="43">
        <v>200</v>
      </c>
      <c r="L32" s="44">
        <f t="shared" si="0"/>
        <v>12</v>
      </c>
      <c r="M32" s="22"/>
      <c r="N32" s="45">
        <f t="shared" si="1"/>
        <v>212</v>
      </c>
      <c r="O32" s="2" t="s">
        <v>17</v>
      </c>
      <c r="P32" s="33" t="s">
        <v>65</v>
      </c>
    </row>
    <row r="33" spans="1:16" ht="14.4" customHeight="1" x14ac:dyDescent="0.3">
      <c r="A33" s="21" t="s">
        <v>10</v>
      </c>
      <c r="B33" s="22"/>
      <c r="C33" s="23" t="s">
        <v>34</v>
      </c>
      <c r="D33" s="24"/>
      <c r="F33" s="25" t="s">
        <v>35</v>
      </c>
      <c r="G33" s="22"/>
      <c r="H33" s="3">
        <v>0.06</v>
      </c>
      <c r="I33" s="13" t="s">
        <v>47</v>
      </c>
      <c r="J33" s="3"/>
      <c r="K33" s="43">
        <v>500</v>
      </c>
      <c r="L33" s="44">
        <f t="shared" si="0"/>
        <v>30</v>
      </c>
      <c r="M33" s="22"/>
      <c r="N33" s="45">
        <f t="shared" si="1"/>
        <v>530</v>
      </c>
      <c r="O33" s="2" t="s">
        <v>35</v>
      </c>
      <c r="P33" s="33" t="s">
        <v>65</v>
      </c>
    </row>
    <row r="34" spans="1:16" ht="14.4" customHeight="1" x14ac:dyDescent="0.3">
      <c r="A34" s="21" t="s">
        <v>10</v>
      </c>
      <c r="B34" s="22"/>
      <c r="C34" s="23" t="s">
        <v>36</v>
      </c>
      <c r="D34" s="24"/>
      <c r="F34" s="25" t="s">
        <v>17</v>
      </c>
      <c r="G34" s="22"/>
      <c r="H34" s="3">
        <v>0.06</v>
      </c>
      <c r="I34" s="13" t="s">
        <v>47</v>
      </c>
      <c r="J34" s="3"/>
      <c r="K34" s="43">
        <v>80</v>
      </c>
      <c r="L34" s="44">
        <f t="shared" si="0"/>
        <v>4.8</v>
      </c>
      <c r="M34" s="22"/>
      <c r="N34" s="45">
        <f t="shared" si="1"/>
        <v>84.8</v>
      </c>
      <c r="O34" s="2" t="s">
        <v>17</v>
      </c>
      <c r="P34" s="33" t="s">
        <v>65</v>
      </c>
    </row>
    <row r="35" spans="1:16" x14ac:dyDescent="0.3">
      <c r="A35" s="25" t="s">
        <v>2</v>
      </c>
      <c r="B35" s="22"/>
      <c r="C35" s="25" t="s">
        <v>2</v>
      </c>
      <c r="D35" s="22"/>
      <c r="F35" s="25" t="s">
        <v>2</v>
      </c>
      <c r="G35" s="22"/>
      <c r="H35" s="4" t="s">
        <v>37</v>
      </c>
      <c r="I35" s="4"/>
      <c r="J35" s="4"/>
      <c r="K35" s="51">
        <f>SUM(K11:K34)</f>
        <v>5830</v>
      </c>
      <c r="L35" s="52">
        <f>SUM(L11:M34)</f>
        <v>349.8</v>
      </c>
      <c r="M35" s="53"/>
      <c r="N35" s="54">
        <f>SUM(N11:N34)</f>
        <v>6179.8</v>
      </c>
      <c r="O35" s="2" t="s">
        <v>2</v>
      </c>
    </row>
    <row r="36" spans="1:16" ht="0" hidden="1" customHeight="1" x14ac:dyDescent="0.3"/>
    <row r="39" spans="1:16" ht="15" x14ac:dyDescent="0.3">
      <c r="A39" s="34" t="s">
        <v>63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4"/>
      <c r="O39" s="14"/>
    </row>
    <row r="40" spans="1:16" s="5" customFormat="1" ht="15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4"/>
      <c r="O40" s="14"/>
      <c r="P40" s="33"/>
    </row>
    <row r="41" spans="1:16" ht="14.4" customHeight="1" x14ac:dyDescent="0.3">
      <c r="A41" s="21" t="s">
        <v>3</v>
      </c>
      <c r="B41" s="22"/>
      <c r="C41" s="23" t="s">
        <v>4</v>
      </c>
      <c r="D41" s="24"/>
      <c r="E41" s="5">
        <v>123123123</v>
      </c>
      <c r="F41" s="26" t="s">
        <v>43</v>
      </c>
      <c r="G41" s="22"/>
      <c r="H41" s="3">
        <v>0.06</v>
      </c>
      <c r="I41" s="13" t="s">
        <v>47</v>
      </c>
      <c r="J41" s="13" t="s">
        <v>51</v>
      </c>
      <c r="K41" s="42">
        <v>200</v>
      </c>
      <c r="L41" s="44">
        <f>H41*K41</f>
        <v>12</v>
      </c>
      <c r="M41" s="22"/>
      <c r="N41" s="45">
        <f>K41+L41</f>
        <v>212</v>
      </c>
      <c r="O41" s="8"/>
      <c r="P41" s="35" t="s">
        <v>68</v>
      </c>
    </row>
    <row r="42" spans="1:16" ht="14.4" customHeight="1" x14ac:dyDescent="0.3">
      <c r="A42" s="21" t="s">
        <v>3</v>
      </c>
      <c r="B42" s="22"/>
      <c r="C42" s="23" t="s">
        <v>6</v>
      </c>
      <c r="D42" s="24"/>
      <c r="E42" s="5">
        <v>123123123</v>
      </c>
      <c r="F42" s="26" t="s">
        <v>43</v>
      </c>
      <c r="G42" s="22"/>
      <c r="H42" s="3">
        <v>0.06</v>
      </c>
      <c r="I42" s="3" t="s">
        <v>47</v>
      </c>
      <c r="J42" s="3"/>
      <c r="K42" s="43">
        <v>200</v>
      </c>
      <c r="L42" s="44">
        <f t="shared" ref="L42:L64" si="2">H42*K42</f>
        <v>12</v>
      </c>
      <c r="M42" s="22"/>
      <c r="N42" s="45">
        <f t="shared" ref="N42:N64" si="3">K42+L42</f>
        <v>212</v>
      </c>
      <c r="O42" s="8" t="s">
        <v>5</v>
      </c>
      <c r="P42" s="35" t="s">
        <v>68</v>
      </c>
    </row>
    <row r="43" spans="1:16" ht="14.4" customHeight="1" x14ac:dyDescent="0.3">
      <c r="A43" s="21" t="s">
        <v>7</v>
      </c>
      <c r="B43" s="22"/>
      <c r="C43" s="23" t="s">
        <v>8</v>
      </c>
      <c r="D43" s="24"/>
      <c r="E43" s="5"/>
      <c r="F43" s="25" t="s">
        <v>9</v>
      </c>
      <c r="G43" s="22"/>
      <c r="H43" s="3">
        <v>0.06</v>
      </c>
      <c r="I43" s="13" t="s">
        <v>48</v>
      </c>
      <c r="J43" s="13" t="s">
        <v>51</v>
      </c>
      <c r="K43" s="43">
        <v>100</v>
      </c>
      <c r="L43" s="44">
        <f t="shared" si="2"/>
        <v>6</v>
      </c>
      <c r="M43" s="22"/>
      <c r="N43" s="45">
        <f t="shared" si="3"/>
        <v>106</v>
      </c>
      <c r="O43" s="8" t="s">
        <v>9</v>
      </c>
      <c r="P43" s="35" t="s">
        <v>68</v>
      </c>
    </row>
    <row r="44" spans="1:16" ht="14.4" customHeight="1" x14ac:dyDescent="0.3">
      <c r="A44" s="21" t="s">
        <v>7</v>
      </c>
      <c r="B44" s="22"/>
      <c r="C44" s="23" t="s">
        <v>8</v>
      </c>
      <c r="D44" s="24"/>
      <c r="E44" s="5"/>
      <c r="F44" s="25" t="s">
        <v>9</v>
      </c>
      <c r="G44" s="22"/>
      <c r="H44" s="3">
        <v>0.06</v>
      </c>
      <c r="I44" s="13" t="s">
        <v>48</v>
      </c>
      <c r="J44" s="13" t="s">
        <v>49</v>
      </c>
      <c r="K44" s="43">
        <v>100</v>
      </c>
      <c r="L44" s="44">
        <f t="shared" si="2"/>
        <v>6</v>
      </c>
      <c r="M44" s="22"/>
      <c r="N44" s="45">
        <f t="shared" si="3"/>
        <v>106</v>
      </c>
      <c r="O44" s="8" t="s">
        <v>9</v>
      </c>
      <c r="P44" s="35" t="s">
        <v>68</v>
      </c>
    </row>
    <row r="45" spans="1:16" s="5" customFormat="1" ht="14.4" customHeight="1" x14ac:dyDescent="0.3">
      <c r="A45" s="21" t="s">
        <v>7</v>
      </c>
      <c r="B45" s="22"/>
      <c r="C45" s="23" t="s">
        <v>8</v>
      </c>
      <c r="D45" s="24"/>
      <c r="F45" s="25" t="s">
        <v>9</v>
      </c>
      <c r="G45" s="22"/>
      <c r="H45" s="3">
        <v>0.06</v>
      </c>
      <c r="I45" s="13" t="s">
        <v>48</v>
      </c>
      <c r="J45" s="13" t="s">
        <v>50</v>
      </c>
      <c r="K45" s="42">
        <v>100</v>
      </c>
      <c r="L45" s="44">
        <f t="shared" si="2"/>
        <v>6</v>
      </c>
      <c r="M45" s="22"/>
      <c r="N45" s="45">
        <f t="shared" si="3"/>
        <v>106</v>
      </c>
      <c r="O45" s="8" t="s">
        <v>9</v>
      </c>
      <c r="P45" s="35" t="s">
        <v>68</v>
      </c>
    </row>
    <row r="46" spans="1:16" ht="14.4" customHeight="1" x14ac:dyDescent="0.3">
      <c r="A46" s="21" t="s">
        <v>10</v>
      </c>
      <c r="B46" s="22"/>
      <c r="C46" s="23" t="s">
        <v>11</v>
      </c>
      <c r="D46" s="24"/>
      <c r="E46" s="5"/>
      <c r="F46" s="25" t="s">
        <v>12</v>
      </c>
      <c r="G46" s="22"/>
      <c r="H46" s="3">
        <v>0.06</v>
      </c>
      <c r="I46" s="13" t="s">
        <v>47</v>
      </c>
      <c r="J46" s="3"/>
      <c r="K46" s="43">
        <v>500</v>
      </c>
      <c r="L46" s="44">
        <f t="shared" si="2"/>
        <v>30</v>
      </c>
      <c r="M46" s="22"/>
      <c r="N46" s="45">
        <f t="shared" si="3"/>
        <v>530</v>
      </c>
      <c r="O46" s="8" t="s">
        <v>12</v>
      </c>
      <c r="P46" s="35" t="s">
        <v>68</v>
      </c>
    </row>
    <row r="47" spans="1:16" ht="14.4" customHeight="1" x14ac:dyDescent="0.3">
      <c r="A47" s="21" t="s">
        <v>13</v>
      </c>
      <c r="B47" s="22"/>
      <c r="C47" s="23" t="s">
        <v>14</v>
      </c>
      <c r="D47" s="24"/>
      <c r="E47" s="5"/>
      <c r="F47" s="25" t="s">
        <v>15</v>
      </c>
      <c r="G47" s="22"/>
      <c r="H47" s="3">
        <v>0.06</v>
      </c>
      <c r="I47" s="3" t="s">
        <v>47</v>
      </c>
      <c r="J47" s="3"/>
      <c r="K47" s="43">
        <v>-300</v>
      </c>
      <c r="L47" s="44">
        <f t="shared" si="2"/>
        <v>-18</v>
      </c>
      <c r="M47" s="22"/>
      <c r="N47" s="45">
        <f t="shared" si="3"/>
        <v>-318</v>
      </c>
      <c r="O47" s="8" t="s">
        <v>15</v>
      </c>
      <c r="P47" s="35" t="s">
        <v>68</v>
      </c>
    </row>
    <row r="48" spans="1:16" ht="14.4" customHeight="1" x14ac:dyDescent="0.3">
      <c r="A48" s="21" t="s">
        <v>10</v>
      </c>
      <c r="B48" s="22"/>
      <c r="C48" s="23" t="s">
        <v>16</v>
      </c>
      <c r="D48" s="24"/>
      <c r="E48" s="5"/>
      <c r="F48" s="25" t="s">
        <v>17</v>
      </c>
      <c r="G48" s="22"/>
      <c r="H48" s="3">
        <v>0.06</v>
      </c>
      <c r="I48" s="13" t="s">
        <v>47</v>
      </c>
      <c r="J48" s="3"/>
      <c r="K48" s="43">
        <v>200</v>
      </c>
      <c r="L48" s="44">
        <f t="shared" si="2"/>
        <v>12</v>
      </c>
      <c r="M48" s="22"/>
      <c r="N48" s="45">
        <f t="shared" si="3"/>
        <v>212</v>
      </c>
      <c r="O48" s="8" t="s">
        <v>17</v>
      </c>
      <c r="P48" s="35" t="s">
        <v>68</v>
      </c>
    </row>
    <row r="49" spans="1:16" ht="14.4" customHeight="1" x14ac:dyDescent="0.3">
      <c r="A49" s="21" t="s">
        <v>7</v>
      </c>
      <c r="B49" s="22"/>
      <c r="C49" s="23" t="s">
        <v>18</v>
      </c>
      <c r="D49" s="24"/>
      <c r="E49" s="5"/>
      <c r="F49" s="25" t="s">
        <v>19</v>
      </c>
      <c r="G49" s="22"/>
      <c r="H49" s="3">
        <v>0.06</v>
      </c>
      <c r="I49" s="13" t="s">
        <v>47</v>
      </c>
      <c r="J49" s="3"/>
      <c r="K49" s="43">
        <v>100</v>
      </c>
      <c r="L49" s="44">
        <f t="shared" si="2"/>
        <v>6</v>
      </c>
      <c r="M49" s="22"/>
      <c r="N49" s="45">
        <f t="shared" si="3"/>
        <v>106</v>
      </c>
      <c r="O49" s="8" t="s">
        <v>19</v>
      </c>
      <c r="P49" s="35" t="s">
        <v>68</v>
      </c>
    </row>
    <row r="50" spans="1:16" ht="14.4" customHeight="1" x14ac:dyDescent="0.3">
      <c r="A50" s="21" t="s">
        <v>10</v>
      </c>
      <c r="B50" s="22"/>
      <c r="C50" s="23" t="s">
        <v>20</v>
      </c>
      <c r="D50" s="24"/>
      <c r="E50" s="5"/>
      <c r="F50" s="25" t="s">
        <v>17</v>
      </c>
      <c r="G50" s="22"/>
      <c r="H50" s="3">
        <v>0.06</v>
      </c>
      <c r="I50" s="13" t="s">
        <v>48</v>
      </c>
      <c r="J50" s="3"/>
      <c r="K50" s="43">
        <v>200</v>
      </c>
      <c r="L50" s="44">
        <f t="shared" si="2"/>
        <v>12</v>
      </c>
      <c r="M50" s="22"/>
      <c r="N50" s="45">
        <f t="shared" si="3"/>
        <v>212</v>
      </c>
      <c r="O50" s="8" t="s">
        <v>17</v>
      </c>
      <c r="P50" s="35" t="s">
        <v>69</v>
      </c>
    </row>
    <row r="51" spans="1:16" ht="14.4" customHeight="1" x14ac:dyDescent="0.3">
      <c r="A51" s="21" t="s">
        <v>10</v>
      </c>
      <c r="B51" s="22"/>
      <c r="C51" s="23" t="s">
        <v>21</v>
      </c>
      <c r="D51" s="24"/>
      <c r="E51" s="5"/>
      <c r="F51" s="25" t="s">
        <v>17</v>
      </c>
      <c r="G51" s="22"/>
      <c r="H51" s="3">
        <v>0.06</v>
      </c>
      <c r="I51" s="13" t="s">
        <v>48</v>
      </c>
      <c r="J51" s="3"/>
      <c r="K51" s="43">
        <v>200</v>
      </c>
      <c r="L51" s="44">
        <f t="shared" si="2"/>
        <v>12</v>
      </c>
      <c r="M51" s="22"/>
      <c r="N51" s="45">
        <f t="shared" si="3"/>
        <v>212</v>
      </c>
      <c r="O51" s="8" t="s">
        <v>17</v>
      </c>
      <c r="P51" s="35" t="s">
        <v>68</v>
      </c>
    </row>
    <row r="52" spans="1:16" ht="14.4" customHeight="1" x14ac:dyDescent="0.3">
      <c r="A52" s="21" t="s">
        <v>10</v>
      </c>
      <c r="B52" s="22"/>
      <c r="C52" s="23" t="s">
        <v>22</v>
      </c>
      <c r="D52" s="24"/>
      <c r="E52" s="5"/>
      <c r="F52" s="25" t="s">
        <v>17</v>
      </c>
      <c r="G52" s="22"/>
      <c r="H52" s="3">
        <v>0.06</v>
      </c>
      <c r="I52" s="13" t="s">
        <v>48</v>
      </c>
      <c r="J52" s="3"/>
      <c r="K52" s="43">
        <v>-200</v>
      </c>
      <c r="L52" s="44">
        <f t="shared" si="2"/>
        <v>-12</v>
      </c>
      <c r="M52" s="22"/>
      <c r="N52" s="45">
        <f t="shared" si="3"/>
        <v>-212</v>
      </c>
      <c r="O52" s="8" t="s">
        <v>17</v>
      </c>
      <c r="P52" s="35" t="s">
        <v>70</v>
      </c>
    </row>
    <row r="53" spans="1:16" ht="14.4" customHeight="1" x14ac:dyDescent="0.3">
      <c r="A53" s="21" t="s">
        <v>10</v>
      </c>
      <c r="B53" s="22"/>
      <c r="C53" s="23" t="s">
        <v>23</v>
      </c>
      <c r="D53" s="24"/>
      <c r="E53" s="5"/>
      <c r="F53" s="25" t="s">
        <v>17</v>
      </c>
      <c r="G53" s="22"/>
      <c r="H53" s="3">
        <v>0.06</v>
      </c>
      <c r="I53" s="13" t="s">
        <v>48</v>
      </c>
      <c r="J53" s="3"/>
      <c r="K53" s="43">
        <v>200</v>
      </c>
      <c r="L53" s="44">
        <f t="shared" si="2"/>
        <v>12</v>
      </c>
      <c r="M53" s="22"/>
      <c r="N53" s="45">
        <f t="shared" si="3"/>
        <v>212</v>
      </c>
      <c r="O53" s="8" t="s">
        <v>17</v>
      </c>
      <c r="P53" s="35" t="s">
        <v>70</v>
      </c>
    </row>
    <row r="54" spans="1:16" ht="14.4" customHeight="1" x14ac:dyDescent="0.3">
      <c r="A54" s="21" t="s">
        <v>10</v>
      </c>
      <c r="B54" s="22"/>
      <c r="C54" s="23" t="s">
        <v>24</v>
      </c>
      <c r="D54" s="24"/>
      <c r="E54" s="5"/>
      <c r="F54" s="25" t="s">
        <v>25</v>
      </c>
      <c r="G54" s="22"/>
      <c r="H54" s="3">
        <v>0.06</v>
      </c>
      <c r="I54" s="13" t="s">
        <v>64</v>
      </c>
      <c r="J54" s="3"/>
      <c r="K54" s="43">
        <v>500</v>
      </c>
      <c r="L54" s="44">
        <f t="shared" si="2"/>
        <v>30</v>
      </c>
      <c r="M54" s="22"/>
      <c r="N54" s="45">
        <f t="shared" si="3"/>
        <v>530</v>
      </c>
      <c r="O54" s="8" t="s">
        <v>25</v>
      </c>
      <c r="P54" s="35" t="s">
        <v>69</v>
      </c>
    </row>
    <row r="55" spans="1:16" ht="14.4" customHeight="1" x14ac:dyDescent="0.3">
      <c r="A55" s="21" t="s">
        <v>10</v>
      </c>
      <c r="B55" s="22"/>
      <c r="C55" s="23" t="s">
        <v>26</v>
      </c>
      <c r="D55" s="24"/>
      <c r="E55" s="5"/>
      <c r="F55" s="25" t="s">
        <v>17</v>
      </c>
      <c r="G55" s="22"/>
      <c r="H55" s="3">
        <v>0.06</v>
      </c>
      <c r="I55" s="13" t="s">
        <v>64</v>
      </c>
      <c r="J55" s="3"/>
      <c r="K55" s="43">
        <v>-100</v>
      </c>
      <c r="L55" s="44">
        <f t="shared" si="2"/>
        <v>-6</v>
      </c>
      <c r="M55" s="22"/>
      <c r="N55" s="45">
        <f t="shared" si="3"/>
        <v>-106</v>
      </c>
      <c r="O55" s="8" t="s">
        <v>17</v>
      </c>
      <c r="P55" s="35" t="s">
        <v>68</v>
      </c>
    </row>
    <row r="56" spans="1:16" ht="14.4" customHeight="1" x14ac:dyDescent="0.3">
      <c r="A56" s="21" t="s">
        <v>13</v>
      </c>
      <c r="B56" s="22"/>
      <c r="C56" s="23" t="s">
        <v>27</v>
      </c>
      <c r="D56" s="24"/>
      <c r="E56" s="5"/>
      <c r="F56" s="25" t="s">
        <v>15</v>
      </c>
      <c r="G56" s="22"/>
      <c r="H56" s="3">
        <v>0.06</v>
      </c>
      <c r="I56" s="13" t="s">
        <v>64</v>
      </c>
      <c r="J56" s="3"/>
      <c r="K56" s="43">
        <v>1000</v>
      </c>
      <c r="L56" s="44">
        <f t="shared" si="2"/>
        <v>60</v>
      </c>
      <c r="M56" s="22"/>
      <c r="N56" s="45">
        <f t="shared" si="3"/>
        <v>1060</v>
      </c>
      <c r="O56" s="8" t="s">
        <v>15</v>
      </c>
      <c r="P56" s="35" t="s">
        <v>68</v>
      </c>
    </row>
    <row r="57" spans="1:16" ht="14.4" customHeight="1" x14ac:dyDescent="0.3">
      <c r="A57" s="21" t="s">
        <v>7</v>
      </c>
      <c r="B57" s="22"/>
      <c r="C57" s="23" t="s">
        <v>28</v>
      </c>
      <c r="D57" s="24"/>
      <c r="E57" s="5"/>
      <c r="F57" s="25" t="s">
        <v>29</v>
      </c>
      <c r="G57" s="22"/>
      <c r="H57" s="3">
        <v>0.06</v>
      </c>
      <c r="I57" s="13" t="s">
        <v>47</v>
      </c>
      <c r="J57" s="3"/>
      <c r="K57" s="43">
        <v>100</v>
      </c>
      <c r="L57" s="44">
        <f t="shared" si="2"/>
        <v>6</v>
      </c>
      <c r="M57" s="22"/>
      <c r="N57" s="45">
        <f t="shared" si="3"/>
        <v>106</v>
      </c>
      <c r="O57" s="8" t="s">
        <v>29</v>
      </c>
      <c r="P57" s="35" t="s">
        <v>70</v>
      </c>
    </row>
    <row r="58" spans="1:16" ht="14.4" customHeight="1" x14ac:dyDescent="0.3">
      <c r="A58" s="21" t="s">
        <v>7</v>
      </c>
      <c r="B58" s="22"/>
      <c r="C58" s="23" t="s">
        <v>30</v>
      </c>
      <c r="D58" s="24"/>
      <c r="E58" s="5"/>
      <c r="F58" s="25" t="s">
        <v>9</v>
      </c>
      <c r="G58" s="22"/>
      <c r="H58" s="3">
        <v>0.06</v>
      </c>
      <c r="I58" s="13" t="s">
        <v>64</v>
      </c>
      <c r="J58" s="3"/>
      <c r="K58" s="43">
        <v>150</v>
      </c>
      <c r="L58" s="44">
        <f t="shared" si="2"/>
        <v>9</v>
      </c>
      <c r="M58" s="22"/>
      <c r="N58" s="45">
        <f t="shared" si="3"/>
        <v>159</v>
      </c>
      <c r="O58" s="8" t="s">
        <v>9</v>
      </c>
      <c r="P58" s="35" t="s">
        <v>68</v>
      </c>
    </row>
    <row r="59" spans="1:16" ht="14.4" customHeight="1" x14ac:dyDescent="0.3">
      <c r="A59" s="21" t="s">
        <v>13</v>
      </c>
      <c r="B59" s="22"/>
      <c r="C59" s="23" t="s">
        <v>31</v>
      </c>
      <c r="D59" s="24"/>
      <c r="E59" s="5"/>
      <c r="F59" s="25" t="s">
        <v>15</v>
      </c>
      <c r="G59" s="22"/>
      <c r="H59" s="3">
        <v>0.06</v>
      </c>
      <c r="I59" s="13" t="s">
        <v>64</v>
      </c>
      <c r="J59" s="3"/>
      <c r="K59" s="43">
        <v>500</v>
      </c>
      <c r="L59" s="44">
        <f t="shared" si="2"/>
        <v>30</v>
      </c>
      <c r="M59" s="22"/>
      <c r="N59" s="45">
        <f t="shared" si="3"/>
        <v>530</v>
      </c>
      <c r="O59" s="8" t="s">
        <v>15</v>
      </c>
      <c r="P59" s="35" t="s">
        <v>70</v>
      </c>
    </row>
    <row r="60" spans="1:16" ht="14.4" customHeight="1" x14ac:dyDescent="0.3">
      <c r="A60" s="21" t="s">
        <v>13</v>
      </c>
      <c r="B60" s="22"/>
      <c r="C60" s="23" t="s">
        <v>31</v>
      </c>
      <c r="D60" s="24"/>
      <c r="E60" s="5"/>
      <c r="F60" s="25" t="s">
        <v>15</v>
      </c>
      <c r="G60" s="22"/>
      <c r="H60" s="3">
        <v>0.06</v>
      </c>
      <c r="I60" s="13" t="s">
        <v>64</v>
      </c>
      <c r="J60" s="3"/>
      <c r="K60" s="43">
        <v>300</v>
      </c>
      <c r="L60" s="44">
        <f t="shared" si="2"/>
        <v>18</v>
      </c>
      <c r="M60" s="22"/>
      <c r="N60" s="45">
        <f t="shared" si="3"/>
        <v>318</v>
      </c>
      <c r="O60" s="8" t="s">
        <v>15</v>
      </c>
      <c r="P60" s="35" t="s">
        <v>68</v>
      </c>
    </row>
    <row r="61" spans="1:16" ht="14.4" customHeight="1" x14ac:dyDescent="0.3">
      <c r="A61" s="21" t="s">
        <v>13</v>
      </c>
      <c r="B61" s="22"/>
      <c r="C61" s="23" t="s">
        <v>32</v>
      </c>
      <c r="D61" s="24"/>
      <c r="E61" s="5"/>
      <c r="F61" s="25" t="s">
        <v>15</v>
      </c>
      <c r="G61" s="22"/>
      <c r="H61" s="3">
        <v>0.06</v>
      </c>
      <c r="I61" s="13" t="s">
        <v>47</v>
      </c>
      <c r="J61" s="3"/>
      <c r="K61" s="43">
        <v>1000</v>
      </c>
      <c r="L61" s="44">
        <f t="shared" si="2"/>
        <v>60</v>
      </c>
      <c r="M61" s="22"/>
      <c r="N61" s="45">
        <f t="shared" si="3"/>
        <v>1060</v>
      </c>
      <c r="O61" s="8" t="s">
        <v>15</v>
      </c>
      <c r="P61" s="35" t="s">
        <v>69</v>
      </c>
    </row>
    <row r="62" spans="1:16" ht="14.4" customHeight="1" x14ac:dyDescent="0.3">
      <c r="A62" s="21" t="s">
        <v>10</v>
      </c>
      <c r="B62" s="22"/>
      <c r="C62" s="23" t="s">
        <v>33</v>
      </c>
      <c r="D62" s="24"/>
      <c r="E62" s="5"/>
      <c r="F62" s="25" t="s">
        <v>17</v>
      </c>
      <c r="G62" s="22"/>
      <c r="H62" s="3">
        <v>0.06</v>
      </c>
      <c r="I62" s="13" t="s">
        <v>47</v>
      </c>
      <c r="J62" s="3"/>
      <c r="K62" s="43">
        <v>200</v>
      </c>
      <c r="L62" s="44">
        <f t="shared" si="2"/>
        <v>12</v>
      </c>
      <c r="M62" s="22"/>
      <c r="N62" s="45">
        <f t="shared" si="3"/>
        <v>212</v>
      </c>
      <c r="O62" s="8" t="s">
        <v>17</v>
      </c>
      <c r="P62" s="35" t="s">
        <v>68</v>
      </c>
    </row>
    <row r="63" spans="1:16" ht="14.4" customHeight="1" x14ac:dyDescent="0.3">
      <c r="A63" s="21" t="s">
        <v>10</v>
      </c>
      <c r="B63" s="22"/>
      <c r="C63" s="23" t="s">
        <v>34</v>
      </c>
      <c r="D63" s="24"/>
      <c r="E63" s="5"/>
      <c r="F63" s="25" t="s">
        <v>35</v>
      </c>
      <c r="G63" s="22"/>
      <c r="H63" s="3">
        <v>0.06</v>
      </c>
      <c r="I63" s="13" t="s">
        <v>47</v>
      </c>
      <c r="J63" s="3"/>
      <c r="K63" s="43">
        <v>500</v>
      </c>
      <c r="L63" s="44">
        <f t="shared" si="2"/>
        <v>30</v>
      </c>
      <c r="M63" s="22"/>
      <c r="N63" s="45">
        <f t="shared" si="3"/>
        <v>530</v>
      </c>
      <c r="O63" s="8" t="s">
        <v>35</v>
      </c>
      <c r="P63" s="35" t="s">
        <v>68</v>
      </c>
    </row>
    <row r="64" spans="1:16" ht="14.4" customHeight="1" x14ac:dyDescent="0.3">
      <c r="A64" s="21" t="s">
        <v>10</v>
      </c>
      <c r="B64" s="22"/>
      <c r="C64" s="23" t="s">
        <v>36</v>
      </c>
      <c r="D64" s="24"/>
      <c r="E64" s="5"/>
      <c r="F64" s="25" t="s">
        <v>17</v>
      </c>
      <c r="G64" s="22"/>
      <c r="H64" s="3">
        <v>0.06</v>
      </c>
      <c r="I64" s="13" t="s">
        <v>47</v>
      </c>
      <c r="J64" s="3"/>
      <c r="K64" s="43">
        <v>80</v>
      </c>
      <c r="L64" s="44">
        <f t="shared" si="2"/>
        <v>4.8</v>
      </c>
      <c r="M64" s="22"/>
      <c r="N64" s="45">
        <f t="shared" si="3"/>
        <v>84.8</v>
      </c>
      <c r="O64" s="8" t="s">
        <v>17</v>
      </c>
      <c r="P64" s="35" t="s">
        <v>68</v>
      </c>
    </row>
    <row r="65" spans="1:16" ht="14.4" customHeight="1" x14ac:dyDescent="0.3">
      <c r="A65" s="25" t="s">
        <v>2</v>
      </c>
      <c r="B65" s="22"/>
      <c r="C65" s="25" t="s">
        <v>2</v>
      </c>
      <c r="D65" s="22"/>
      <c r="E65" s="5"/>
      <c r="F65" s="25" t="s">
        <v>2</v>
      </c>
      <c r="G65" s="22"/>
      <c r="H65" s="4" t="s">
        <v>37</v>
      </c>
      <c r="I65" s="4"/>
      <c r="J65" s="4"/>
      <c r="K65" s="56">
        <f>SUM(K41:K64)</f>
        <v>5830</v>
      </c>
      <c r="L65" s="57">
        <f>SUM(L41:M64)</f>
        <v>349.8</v>
      </c>
      <c r="M65" s="58"/>
      <c r="N65" s="59">
        <f>SUM(N41:N64)</f>
        <v>6179.8</v>
      </c>
      <c r="O65" s="8" t="s">
        <v>2</v>
      </c>
    </row>
    <row r="68" spans="1:16" ht="15" x14ac:dyDescent="0.3">
      <c r="A68" s="34" t="s">
        <v>71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4"/>
      <c r="O68" s="14"/>
    </row>
    <row r="69" spans="1:16" ht="15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4"/>
      <c r="O69" s="14"/>
    </row>
    <row r="70" spans="1:16" x14ac:dyDescent="0.3">
      <c r="A70" s="21" t="s">
        <v>3</v>
      </c>
      <c r="B70" s="22"/>
      <c r="C70" s="23" t="s">
        <v>4</v>
      </c>
      <c r="D70" s="24"/>
      <c r="E70" s="5">
        <v>123123123</v>
      </c>
      <c r="F70" s="26" t="s">
        <v>43</v>
      </c>
      <c r="G70" s="22"/>
      <c r="H70" s="3">
        <v>0</v>
      </c>
      <c r="I70" s="13" t="s">
        <v>47</v>
      </c>
      <c r="J70" s="13" t="s">
        <v>51</v>
      </c>
      <c r="K70" s="42">
        <v>200</v>
      </c>
      <c r="L70" s="44">
        <f>H70*K70</f>
        <v>0</v>
      </c>
      <c r="M70" s="22"/>
      <c r="N70" s="45">
        <f>K70+L70</f>
        <v>200</v>
      </c>
      <c r="O70" s="8"/>
      <c r="P70" s="35" t="s">
        <v>72</v>
      </c>
    </row>
    <row r="71" spans="1:16" x14ac:dyDescent="0.3">
      <c r="A71" s="21" t="s">
        <v>3</v>
      </c>
      <c r="B71" s="22"/>
      <c r="C71" s="23" t="s">
        <v>6</v>
      </c>
      <c r="D71" s="24"/>
      <c r="E71" s="5">
        <v>123123123</v>
      </c>
      <c r="F71" s="26" t="s">
        <v>43</v>
      </c>
      <c r="G71" s="22"/>
      <c r="H71" s="3">
        <v>0</v>
      </c>
      <c r="I71" s="3" t="s">
        <v>47</v>
      </c>
      <c r="J71" s="3"/>
      <c r="K71" s="43">
        <v>200</v>
      </c>
      <c r="L71" s="44">
        <f t="shared" ref="L71:L93" si="4">H71*K71</f>
        <v>0</v>
      </c>
      <c r="M71" s="22"/>
      <c r="N71" s="45">
        <f t="shared" ref="N71:N93" si="5">K71+L71</f>
        <v>200</v>
      </c>
      <c r="O71" s="8" t="s">
        <v>5</v>
      </c>
      <c r="P71" s="35" t="s">
        <v>72</v>
      </c>
    </row>
    <row r="72" spans="1:16" x14ac:dyDescent="0.3">
      <c r="A72" s="21" t="s">
        <v>7</v>
      </c>
      <c r="B72" s="22"/>
      <c r="C72" s="23" t="s">
        <v>8</v>
      </c>
      <c r="D72" s="24"/>
      <c r="E72" s="5"/>
      <c r="F72" s="25" t="s">
        <v>9</v>
      </c>
      <c r="G72" s="22"/>
      <c r="H72" s="3">
        <v>0</v>
      </c>
      <c r="I72" s="13" t="s">
        <v>48</v>
      </c>
      <c r="J72" s="13" t="s">
        <v>51</v>
      </c>
      <c r="K72" s="43">
        <v>100</v>
      </c>
      <c r="L72" s="44">
        <f t="shared" si="4"/>
        <v>0</v>
      </c>
      <c r="M72" s="22"/>
      <c r="N72" s="45">
        <f t="shared" si="5"/>
        <v>100</v>
      </c>
      <c r="O72" s="8" t="s">
        <v>9</v>
      </c>
      <c r="P72" s="35" t="s">
        <v>72</v>
      </c>
    </row>
    <row r="73" spans="1:16" x14ac:dyDescent="0.3">
      <c r="A73" s="21" t="s">
        <v>7</v>
      </c>
      <c r="B73" s="22"/>
      <c r="C73" s="23" t="s">
        <v>8</v>
      </c>
      <c r="D73" s="24"/>
      <c r="E73" s="5"/>
      <c r="F73" s="25" t="s">
        <v>9</v>
      </c>
      <c r="G73" s="22"/>
      <c r="H73" s="3">
        <v>0</v>
      </c>
      <c r="I73" s="13" t="s">
        <v>48</v>
      </c>
      <c r="J73" s="13" t="s">
        <v>49</v>
      </c>
      <c r="K73" s="43">
        <v>100</v>
      </c>
      <c r="L73" s="44">
        <f t="shared" si="4"/>
        <v>0</v>
      </c>
      <c r="M73" s="22"/>
      <c r="N73" s="45">
        <f t="shared" si="5"/>
        <v>100</v>
      </c>
      <c r="O73" s="8" t="s">
        <v>9</v>
      </c>
      <c r="P73" s="35" t="s">
        <v>72</v>
      </c>
    </row>
    <row r="74" spans="1:16" x14ac:dyDescent="0.3">
      <c r="A74" s="21" t="s">
        <v>7</v>
      </c>
      <c r="B74" s="22"/>
      <c r="C74" s="23" t="s">
        <v>8</v>
      </c>
      <c r="D74" s="24"/>
      <c r="E74" s="5"/>
      <c r="F74" s="25" t="s">
        <v>9</v>
      </c>
      <c r="G74" s="22"/>
      <c r="H74" s="3">
        <v>0</v>
      </c>
      <c r="I74" s="13" t="s">
        <v>48</v>
      </c>
      <c r="J74" s="13" t="s">
        <v>50</v>
      </c>
      <c r="K74" s="42">
        <v>100</v>
      </c>
      <c r="L74" s="44">
        <f t="shared" si="4"/>
        <v>0</v>
      </c>
      <c r="M74" s="22"/>
      <c r="N74" s="45">
        <f t="shared" si="5"/>
        <v>100</v>
      </c>
      <c r="O74" s="8" t="s">
        <v>9</v>
      </c>
      <c r="P74" s="35" t="s">
        <v>72</v>
      </c>
    </row>
    <row r="75" spans="1:16" x14ac:dyDescent="0.3">
      <c r="A75" s="21" t="s">
        <v>10</v>
      </c>
      <c r="B75" s="22"/>
      <c r="C75" s="23" t="s">
        <v>11</v>
      </c>
      <c r="D75" s="24"/>
      <c r="E75" s="5"/>
      <c r="F75" s="25" t="s">
        <v>12</v>
      </c>
      <c r="G75" s="22"/>
      <c r="H75" s="3">
        <v>0</v>
      </c>
      <c r="I75" s="13" t="s">
        <v>47</v>
      </c>
      <c r="J75" s="3"/>
      <c r="K75" s="43">
        <v>500</v>
      </c>
      <c r="L75" s="44">
        <f t="shared" si="4"/>
        <v>0</v>
      </c>
      <c r="M75" s="22"/>
      <c r="N75" s="45">
        <f t="shared" si="5"/>
        <v>500</v>
      </c>
      <c r="O75" s="8" t="s">
        <v>12</v>
      </c>
      <c r="P75" s="35" t="s">
        <v>72</v>
      </c>
    </row>
    <row r="76" spans="1:16" x14ac:dyDescent="0.3">
      <c r="A76" s="21" t="s">
        <v>13</v>
      </c>
      <c r="B76" s="22"/>
      <c r="C76" s="23" t="s">
        <v>14</v>
      </c>
      <c r="D76" s="24"/>
      <c r="E76" s="5"/>
      <c r="F76" s="25" t="s">
        <v>15</v>
      </c>
      <c r="G76" s="22"/>
      <c r="H76" s="3">
        <v>0</v>
      </c>
      <c r="I76" s="3" t="s">
        <v>47</v>
      </c>
      <c r="J76" s="3"/>
      <c r="K76" s="43">
        <v>-300</v>
      </c>
      <c r="L76" s="44">
        <f t="shared" si="4"/>
        <v>0</v>
      </c>
      <c r="M76" s="22"/>
      <c r="N76" s="45">
        <f t="shared" si="5"/>
        <v>-300</v>
      </c>
      <c r="O76" s="8" t="s">
        <v>15</v>
      </c>
      <c r="P76" s="35" t="s">
        <v>72</v>
      </c>
    </row>
    <row r="77" spans="1:16" x14ac:dyDescent="0.3">
      <c r="A77" s="21" t="s">
        <v>10</v>
      </c>
      <c r="B77" s="22"/>
      <c r="C77" s="23" t="s">
        <v>16</v>
      </c>
      <c r="D77" s="24"/>
      <c r="E77" s="5"/>
      <c r="F77" s="25" t="s">
        <v>17</v>
      </c>
      <c r="G77" s="22"/>
      <c r="H77" s="3">
        <v>0</v>
      </c>
      <c r="I77" s="13" t="s">
        <v>47</v>
      </c>
      <c r="J77" s="3"/>
      <c r="K77" s="43">
        <v>200</v>
      </c>
      <c r="L77" s="44">
        <f t="shared" si="4"/>
        <v>0</v>
      </c>
      <c r="M77" s="22"/>
      <c r="N77" s="45">
        <f t="shared" si="5"/>
        <v>200</v>
      </c>
      <c r="O77" s="8" t="s">
        <v>17</v>
      </c>
      <c r="P77" s="35" t="s">
        <v>72</v>
      </c>
    </row>
    <row r="78" spans="1:16" x14ac:dyDescent="0.3">
      <c r="A78" s="21" t="s">
        <v>7</v>
      </c>
      <c r="B78" s="22"/>
      <c r="C78" s="23" t="s">
        <v>18</v>
      </c>
      <c r="D78" s="24"/>
      <c r="E78" s="5"/>
      <c r="F78" s="25" t="s">
        <v>19</v>
      </c>
      <c r="G78" s="22"/>
      <c r="H78" s="3">
        <v>0</v>
      </c>
      <c r="I78" s="13" t="s">
        <v>47</v>
      </c>
      <c r="J78" s="3"/>
      <c r="K78" s="43">
        <v>100</v>
      </c>
      <c r="L78" s="44">
        <f t="shared" si="4"/>
        <v>0</v>
      </c>
      <c r="M78" s="22"/>
      <c r="N78" s="45">
        <f t="shared" si="5"/>
        <v>100</v>
      </c>
      <c r="O78" s="8" t="s">
        <v>19</v>
      </c>
      <c r="P78" s="35" t="s">
        <v>72</v>
      </c>
    </row>
    <row r="79" spans="1:16" x14ac:dyDescent="0.3">
      <c r="A79" s="21" t="s">
        <v>10</v>
      </c>
      <c r="B79" s="22"/>
      <c r="C79" s="23" t="s">
        <v>20</v>
      </c>
      <c r="D79" s="24"/>
      <c r="E79" s="5"/>
      <c r="F79" s="25" t="s">
        <v>17</v>
      </c>
      <c r="G79" s="22"/>
      <c r="H79" s="3">
        <v>0</v>
      </c>
      <c r="I79" s="13" t="s">
        <v>48</v>
      </c>
      <c r="J79" s="3"/>
      <c r="K79" s="43">
        <v>200</v>
      </c>
      <c r="L79" s="44">
        <f t="shared" si="4"/>
        <v>0</v>
      </c>
      <c r="M79" s="22"/>
      <c r="N79" s="45">
        <f t="shared" si="5"/>
        <v>200</v>
      </c>
      <c r="O79" s="8" t="s">
        <v>17</v>
      </c>
      <c r="P79" s="35" t="s">
        <v>73</v>
      </c>
    </row>
    <row r="80" spans="1:16" x14ac:dyDescent="0.3">
      <c r="A80" s="21" t="s">
        <v>10</v>
      </c>
      <c r="B80" s="22"/>
      <c r="C80" s="23" t="s">
        <v>21</v>
      </c>
      <c r="D80" s="24"/>
      <c r="E80" s="5"/>
      <c r="F80" s="25" t="s">
        <v>17</v>
      </c>
      <c r="G80" s="22"/>
      <c r="H80" s="3">
        <v>0</v>
      </c>
      <c r="I80" s="13" t="s">
        <v>48</v>
      </c>
      <c r="J80" s="3"/>
      <c r="K80" s="43">
        <v>200</v>
      </c>
      <c r="L80" s="44">
        <f t="shared" si="4"/>
        <v>0</v>
      </c>
      <c r="M80" s="22"/>
      <c r="N80" s="45">
        <f t="shared" si="5"/>
        <v>200</v>
      </c>
      <c r="O80" s="8" t="s">
        <v>17</v>
      </c>
      <c r="P80" s="35" t="s">
        <v>72</v>
      </c>
    </row>
    <row r="81" spans="1:16" x14ac:dyDescent="0.3">
      <c r="A81" s="21" t="s">
        <v>10</v>
      </c>
      <c r="B81" s="22"/>
      <c r="C81" s="23" t="s">
        <v>22</v>
      </c>
      <c r="D81" s="24"/>
      <c r="E81" s="5"/>
      <c r="F81" s="25" t="s">
        <v>17</v>
      </c>
      <c r="G81" s="22"/>
      <c r="H81" s="3">
        <v>0</v>
      </c>
      <c r="I81" s="13" t="s">
        <v>48</v>
      </c>
      <c r="J81" s="3"/>
      <c r="K81" s="43">
        <v>-200</v>
      </c>
      <c r="L81" s="44">
        <f t="shared" si="4"/>
        <v>0</v>
      </c>
      <c r="M81" s="22"/>
      <c r="N81" s="45">
        <f t="shared" si="5"/>
        <v>-200</v>
      </c>
      <c r="O81" s="8" t="s">
        <v>17</v>
      </c>
      <c r="P81" s="35" t="s">
        <v>74</v>
      </c>
    </row>
    <row r="82" spans="1:16" x14ac:dyDescent="0.3">
      <c r="A82" s="21" t="s">
        <v>10</v>
      </c>
      <c r="B82" s="22"/>
      <c r="C82" s="23" t="s">
        <v>23</v>
      </c>
      <c r="D82" s="24"/>
      <c r="E82" s="5"/>
      <c r="F82" s="25" t="s">
        <v>17</v>
      </c>
      <c r="G82" s="22"/>
      <c r="H82" s="3">
        <v>0</v>
      </c>
      <c r="I82" s="13" t="s">
        <v>48</v>
      </c>
      <c r="J82" s="3"/>
      <c r="K82" s="43">
        <v>200</v>
      </c>
      <c r="L82" s="44">
        <f t="shared" si="4"/>
        <v>0</v>
      </c>
      <c r="M82" s="22"/>
      <c r="N82" s="45">
        <f t="shared" si="5"/>
        <v>200</v>
      </c>
      <c r="O82" s="8" t="s">
        <v>17</v>
      </c>
      <c r="P82" s="35" t="s">
        <v>74</v>
      </c>
    </row>
    <row r="83" spans="1:16" x14ac:dyDescent="0.3">
      <c r="A83" s="21" t="s">
        <v>10</v>
      </c>
      <c r="B83" s="22"/>
      <c r="C83" s="23" t="s">
        <v>24</v>
      </c>
      <c r="D83" s="24"/>
      <c r="E83" s="5"/>
      <c r="F83" s="25" t="s">
        <v>25</v>
      </c>
      <c r="G83" s="22"/>
      <c r="H83" s="3">
        <v>0</v>
      </c>
      <c r="I83" s="13" t="s">
        <v>64</v>
      </c>
      <c r="J83" s="3"/>
      <c r="K83" s="43">
        <v>500</v>
      </c>
      <c r="L83" s="44">
        <f t="shared" si="4"/>
        <v>0</v>
      </c>
      <c r="M83" s="22"/>
      <c r="N83" s="45">
        <f t="shared" si="5"/>
        <v>500</v>
      </c>
      <c r="O83" s="8" t="s">
        <v>25</v>
      </c>
      <c r="P83" s="35" t="s">
        <v>73</v>
      </c>
    </row>
    <row r="84" spans="1:16" x14ac:dyDescent="0.3">
      <c r="A84" s="21" t="s">
        <v>10</v>
      </c>
      <c r="B84" s="22"/>
      <c r="C84" s="23" t="s">
        <v>26</v>
      </c>
      <c r="D84" s="24"/>
      <c r="E84" s="5"/>
      <c r="F84" s="25" t="s">
        <v>17</v>
      </c>
      <c r="G84" s="22"/>
      <c r="H84" s="3">
        <v>0</v>
      </c>
      <c r="I84" s="13" t="s">
        <v>64</v>
      </c>
      <c r="J84" s="3"/>
      <c r="K84" s="43">
        <v>-100</v>
      </c>
      <c r="L84" s="44">
        <f t="shared" si="4"/>
        <v>0</v>
      </c>
      <c r="M84" s="22"/>
      <c r="N84" s="45">
        <f t="shared" si="5"/>
        <v>-100</v>
      </c>
      <c r="O84" s="8" t="s">
        <v>17</v>
      </c>
      <c r="P84" s="35" t="s">
        <v>72</v>
      </c>
    </row>
    <row r="85" spans="1:16" x14ac:dyDescent="0.3">
      <c r="A85" s="21" t="s">
        <v>13</v>
      </c>
      <c r="B85" s="22"/>
      <c r="C85" s="23" t="s">
        <v>27</v>
      </c>
      <c r="D85" s="24"/>
      <c r="E85" s="5"/>
      <c r="F85" s="25" t="s">
        <v>15</v>
      </c>
      <c r="G85" s="22"/>
      <c r="H85" s="3">
        <v>0</v>
      </c>
      <c r="I85" s="13" t="s">
        <v>64</v>
      </c>
      <c r="J85" s="3"/>
      <c r="K85" s="43">
        <v>1000</v>
      </c>
      <c r="L85" s="44">
        <f t="shared" si="4"/>
        <v>0</v>
      </c>
      <c r="M85" s="22"/>
      <c r="N85" s="45">
        <f t="shared" si="5"/>
        <v>1000</v>
      </c>
      <c r="O85" s="8" t="s">
        <v>15</v>
      </c>
      <c r="P85" s="35" t="s">
        <v>72</v>
      </c>
    </row>
    <row r="86" spans="1:16" x14ac:dyDescent="0.3">
      <c r="A86" s="21" t="s">
        <v>7</v>
      </c>
      <c r="B86" s="22"/>
      <c r="C86" s="23" t="s">
        <v>28</v>
      </c>
      <c r="D86" s="24"/>
      <c r="E86" s="5"/>
      <c r="F86" s="25" t="s">
        <v>29</v>
      </c>
      <c r="G86" s="22"/>
      <c r="H86" s="3">
        <v>0</v>
      </c>
      <c r="I86" s="13" t="s">
        <v>47</v>
      </c>
      <c r="J86" s="3"/>
      <c r="K86" s="43">
        <v>100</v>
      </c>
      <c r="L86" s="44">
        <f t="shared" si="4"/>
        <v>0</v>
      </c>
      <c r="M86" s="22"/>
      <c r="N86" s="45">
        <f t="shared" si="5"/>
        <v>100</v>
      </c>
      <c r="O86" s="8" t="s">
        <v>29</v>
      </c>
      <c r="P86" s="35" t="s">
        <v>74</v>
      </c>
    </row>
    <row r="87" spans="1:16" x14ac:dyDescent="0.3">
      <c r="A87" s="21" t="s">
        <v>7</v>
      </c>
      <c r="B87" s="22"/>
      <c r="C87" s="23" t="s">
        <v>30</v>
      </c>
      <c r="D87" s="24"/>
      <c r="E87" s="5"/>
      <c r="F87" s="25" t="s">
        <v>9</v>
      </c>
      <c r="G87" s="22"/>
      <c r="H87" s="3">
        <v>0</v>
      </c>
      <c r="I87" s="13" t="s">
        <v>64</v>
      </c>
      <c r="J87" s="3"/>
      <c r="K87" s="43">
        <v>150</v>
      </c>
      <c r="L87" s="44">
        <f t="shared" si="4"/>
        <v>0</v>
      </c>
      <c r="M87" s="22"/>
      <c r="N87" s="45">
        <f t="shared" si="5"/>
        <v>150</v>
      </c>
      <c r="O87" s="8" t="s">
        <v>9</v>
      </c>
      <c r="P87" s="35" t="s">
        <v>72</v>
      </c>
    </row>
    <row r="88" spans="1:16" x14ac:dyDescent="0.3">
      <c r="A88" s="21" t="s">
        <v>13</v>
      </c>
      <c r="B88" s="22"/>
      <c r="C88" s="23" t="s">
        <v>31</v>
      </c>
      <c r="D88" s="24"/>
      <c r="E88" s="5"/>
      <c r="F88" s="25" t="s">
        <v>15</v>
      </c>
      <c r="G88" s="22"/>
      <c r="H88" s="3">
        <v>0</v>
      </c>
      <c r="I88" s="13" t="s">
        <v>64</v>
      </c>
      <c r="J88" s="3"/>
      <c r="K88" s="43">
        <v>500</v>
      </c>
      <c r="L88" s="44">
        <f t="shared" si="4"/>
        <v>0</v>
      </c>
      <c r="M88" s="22"/>
      <c r="N88" s="45">
        <f t="shared" si="5"/>
        <v>500</v>
      </c>
      <c r="O88" s="8" t="s">
        <v>15</v>
      </c>
      <c r="P88" s="35" t="s">
        <v>74</v>
      </c>
    </row>
    <row r="89" spans="1:16" x14ac:dyDescent="0.3">
      <c r="A89" s="21" t="s">
        <v>13</v>
      </c>
      <c r="B89" s="22"/>
      <c r="C89" s="23" t="s">
        <v>31</v>
      </c>
      <c r="D89" s="24"/>
      <c r="E89" s="5"/>
      <c r="F89" s="25" t="s">
        <v>15</v>
      </c>
      <c r="G89" s="22"/>
      <c r="H89" s="3">
        <v>0</v>
      </c>
      <c r="I89" s="13" t="s">
        <v>64</v>
      </c>
      <c r="J89" s="3"/>
      <c r="K89" s="43">
        <v>300</v>
      </c>
      <c r="L89" s="44">
        <f t="shared" si="4"/>
        <v>0</v>
      </c>
      <c r="M89" s="22"/>
      <c r="N89" s="45">
        <f t="shared" si="5"/>
        <v>300</v>
      </c>
      <c r="O89" s="8" t="s">
        <v>15</v>
      </c>
      <c r="P89" s="35" t="s">
        <v>72</v>
      </c>
    </row>
    <row r="90" spans="1:16" x14ac:dyDescent="0.3">
      <c r="A90" s="21" t="s">
        <v>13</v>
      </c>
      <c r="B90" s="22"/>
      <c r="C90" s="23" t="s">
        <v>32</v>
      </c>
      <c r="D90" s="24"/>
      <c r="E90" s="5"/>
      <c r="F90" s="25" t="s">
        <v>15</v>
      </c>
      <c r="G90" s="22"/>
      <c r="H90" s="3">
        <v>0</v>
      </c>
      <c r="I90" s="13" t="s">
        <v>47</v>
      </c>
      <c r="J90" s="3"/>
      <c r="K90" s="43">
        <v>1000</v>
      </c>
      <c r="L90" s="44">
        <f t="shared" si="4"/>
        <v>0</v>
      </c>
      <c r="M90" s="22"/>
      <c r="N90" s="45">
        <f t="shared" si="5"/>
        <v>1000</v>
      </c>
      <c r="O90" s="8" t="s">
        <v>15</v>
      </c>
      <c r="P90" s="35" t="s">
        <v>73</v>
      </c>
    </row>
    <row r="91" spans="1:16" x14ac:dyDescent="0.3">
      <c r="A91" s="21" t="s">
        <v>10</v>
      </c>
      <c r="B91" s="22"/>
      <c r="C91" s="23" t="s">
        <v>33</v>
      </c>
      <c r="D91" s="24"/>
      <c r="E91" s="5"/>
      <c r="F91" s="25" t="s">
        <v>17</v>
      </c>
      <c r="G91" s="22"/>
      <c r="H91" s="3">
        <v>0</v>
      </c>
      <c r="I91" s="13" t="s">
        <v>47</v>
      </c>
      <c r="J91" s="3"/>
      <c r="K91" s="43">
        <v>200</v>
      </c>
      <c r="L91" s="44">
        <f t="shared" si="4"/>
        <v>0</v>
      </c>
      <c r="M91" s="22"/>
      <c r="N91" s="45">
        <f t="shared" si="5"/>
        <v>200</v>
      </c>
      <c r="O91" s="8" t="s">
        <v>17</v>
      </c>
      <c r="P91" s="35" t="s">
        <v>72</v>
      </c>
    </row>
    <row r="92" spans="1:16" x14ac:dyDescent="0.3">
      <c r="A92" s="21" t="s">
        <v>10</v>
      </c>
      <c r="B92" s="22"/>
      <c r="C92" s="23" t="s">
        <v>34</v>
      </c>
      <c r="D92" s="24"/>
      <c r="E92" s="5"/>
      <c r="F92" s="25" t="s">
        <v>35</v>
      </c>
      <c r="G92" s="22"/>
      <c r="H92" s="3">
        <v>0</v>
      </c>
      <c r="I92" s="13" t="s">
        <v>47</v>
      </c>
      <c r="J92" s="3"/>
      <c r="K92" s="43">
        <v>500</v>
      </c>
      <c r="L92" s="44">
        <f t="shared" si="4"/>
        <v>0</v>
      </c>
      <c r="M92" s="22"/>
      <c r="N92" s="45">
        <f t="shared" si="5"/>
        <v>500</v>
      </c>
      <c r="O92" s="8" t="s">
        <v>35</v>
      </c>
      <c r="P92" s="35" t="s">
        <v>72</v>
      </c>
    </row>
    <row r="93" spans="1:16" x14ac:dyDescent="0.3">
      <c r="A93" s="21" t="s">
        <v>10</v>
      </c>
      <c r="B93" s="22"/>
      <c r="C93" s="23" t="s">
        <v>36</v>
      </c>
      <c r="D93" s="24"/>
      <c r="E93" s="5"/>
      <c r="F93" s="25" t="s">
        <v>17</v>
      </c>
      <c r="G93" s="22"/>
      <c r="H93" s="3">
        <v>0</v>
      </c>
      <c r="I93" s="13" t="s">
        <v>47</v>
      </c>
      <c r="J93" s="3"/>
      <c r="K93" s="43">
        <v>80</v>
      </c>
      <c r="L93" s="44">
        <f t="shared" si="4"/>
        <v>0</v>
      </c>
      <c r="M93" s="22"/>
      <c r="N93" s="45">
        <f t="shared" si="5"/>
        <v>80</v>
      </c>
      <c r="O93" s="8" t="s">
        <v>17</v>
      </c>
      <c r="P93" s="35" t="s">
        <v>72</v>
      </c>
    </row>
    <row r="94" spans="1:16" ht="14.4" customHeight="1" x14ac:dyDescent="0.3">
      <c r="A94" s="25" t="s">
        <v>2</v>
      </c>
      <c r="B94" s="22"/>
      <c r="C94" s="25" t="s">
        <v>2</v>
      </c>
      <c r="D94" s="22"/>
      <c r="E94" s="5"/>
      <c r="F94" s="25" t="s">
        <v>2</v>
      </c>
      <c r="G94" s="22"/>
      <c r="H94" s="4" t="s">
        <v>37</v>
      </c>
      <c r="I94" s="4"/>
      <c r="J94" s="4"/>
      <c r="K94" s="56">
        <f>SUM(K70:K93)</f>
        <v>5830</v>
      </c>
      <c r="L94" s="57">
        <f>SUM(L70:M93)</f>
        <v>0</v>
      </c>
      <c r="M94" s="58"/>
      <c r="N94" s="59">
        <f>SUM(N70:N93)</f>
        <v>5830</v>
      </c>
      <c r="O94" s="8" t="s">
        <v>2</v>
      </c>
    </row>
    <row r="96" spans="1:16" x14ac:dyDescent="0.3">
      <c r="K96" s="32"/>
      <c r="L96" s="32"/>
      <c r="M96" s="32"/>
      <c r="N96" s="32"/>
    </row>
    <row r="97" spans="8:14" x14ac:dyDescent="0.3">
      <c r="H97" s="60" t="s">
        <v>78</v>
      </c>
      <c r="I97" s="60"/>
      <c r="J97" s="60"/>
      <c r="K97" s="63">
        <f>K35+K65+K94</f>
        <v>17490</v>
      </c>
      <c r="L97" s="60"/>
      <c r="M97" s="63">
        <f>L35+L65+L94</f>
        <v>699.6</v>
      </c>
      <c r="N97" s="63">
        <f>N35+N65+N94</f>
        <v>18189.599999999999</v>
      </c>
    </row>
  </sheetData>
  <autoFilter ref="A8:P35" xr:uid="{48F68D15-7207-4941-8861-661D133A5C9D}">
    <filterColumn colId="0" showButton="0"/>
    <filterColumn colId="2" showButton="0"/>
    <filterColumn colId="5" showButton="0"/>
    <filterColumn colId="11" showButton="0"/>
  </autoFilter>
  <mergeCells count="309">
    <mergeCell ref="A93:B93"/>
    <mergeCell ref="C93:D93"/>
    <mergeCell ref="F93:G93"/>
    <mergeCell ref="L93:M93"/>
    <mergeCell ref="A94:B94"/>
    <mergeCell ref="C94:D94"/>
    <mergeCell ref="F94:G94"/>
    <mergeCell ref="L94:M94"/>
    <mergeCell ref="G2:M2"/>
    <mergeCell ref="A90:B90"/>
    <mergeCell ref="C90:D90"/>
    <mergeCell ref="F90:G90"/>
    <mergeCell ref="L90:M90"/>
    <mergeCell ref="A91:B91"/>
    <mergeCell ref="C91:D91"/>
    <mergeCell ref="F91:G91"/>
    <mergeCell ref="L91:M91"/>
    <mergeCell ref="A92:B92"/>
    <mergeCell ref="C92:D92"/>
    <mergeCell ref="F92:G92"/>
    <mergeCell ref="L92:M92"/>
    <mergeCell ref="A87:B87"/>
    <mergeCell ref="C87:D87"/>
    <mergeCell ref="F87:G87"/>
    <mergeCell ref="L87:M87"/>
    <mergeCell ref="A88:B88"/>
    <mergeCell ref="C88:D88"/>
    <mergeCell ref="F88:G88"/>
    <mergeCell ref="L88:M88"/>
    <mergeCell ref="A89:B89"/>
    <mergeCell ref="C89:D89"/>
    <mergeCell ref="F89:G89"/>
    <mergeCell ref="L89:M89"/>
    <mergeCell ref="A84:B84"/>
    <mergeCell ref="C84:D84"/>
    <mergeCell ref="F84:G84"/>
    <mergeCell ref="L84:M84"/>
    <mergeCell ref="A85:B85"/>
    <mergeCell ref="C85:D85"/>
    <mergeCell ref="F85:G85"/>
    <mergeCell ref="L85:M85"/>
    <mergeCell ref="A86:B86"/>
    <mergeCell ref="C86:D86"/>
    <mergeCell ref="F86:G86"/>
    <mergeCell ref="L86:M86"/>
    <mergeCell ref="A81:B81"/>
    <mergeCell ref="C81:D81"/>
    <mergeCell ref="F81:G81"/>
    <mergeCell ref="L81:M81"/>
    <mergeCell ref="A82:B82"/>
    <mergeCell ref="C82:D82"/>
    <mergeCell ref="F82:G82"/>
    <mergeCell ref="L82:M82"/>
    <mergeCell ref="A83:B83"/>
    <mergeCell ref="C83:D83"/>
    <mergeCell ref="F83:G83"/>
    <mergeCell ref="L83:M83"/>
    <mergeCell ref="A78:B78"/>
    <mergeCell ref="C78:D78"/>
    <mergeCell ref="F78:G78"/>
    <mergeCell ref="L78:M78"/>
    <mergeCell ref="A79:B79"/>
    <mergeCell ref="C79:D79"/>
    <mergeCell ref="F79:G79"/>
    <mergeCell ref="L79:M79"/>
    <mergeCell ref="A80:B80"/>
    <mergeCell ref="C80:D80"/>
    <mergeCell ref="F80:G80"/>
    <mergeCell ref="L80:M80"/>
    <mergeCell ref="A75:B75"/>
    <mergeCell ref="C75:D75"/>
    <mergeCell ref="F75:G75"/>
    <mergeCell ref="L75:M75"/>
    <mergeCell ref="A76:B76"/>
    <mergeCell ref="C76:D76"/>
    <mergeCell ref="F76:G76"/>
    <mergeCell ref="L76:M76"/>
    <mergeCell ref="A77:B77"/>
    <mergeCell ref="C77:D77"/>
    <mergeCell ref="F77:G77"/>
    <mergeCell ref="L77:M77"/>
    <mergeCell ref="A72:B72"/>
    <mergeCell ref="C72:D72"/>
    <mergeCell ref="F72:G72"/>
    <mergeCell ref="L72:M72"/>
    <mergeCell ref="A73:B73"/>
    <mergeCell ref="C73:D73"/>
    <mergeCell ref="F73:G73"/>
    <mergeCell ref="L73:M73"/>
    <mergeCell ref="A74:B74"/>
    <mergeCell ref="C74:D74"/>
    <mergeCell ref="F74:G74"/>
    <mergeCell ref="L74:M74"/>
    <mergeCell ref="A68:M68"/>
    <mergeCell ref="A70:B70"/>
    <mergeCell ref="C70:D70"/>
    <mergeCell ref="F70:G70"/>
    <mergeCell ref="L70:M70"/>
    <mergeCell ref="A71:B71"/>
    <mergeCell ref="C71:D71"/>
    <mergeCell ref="F71:G71"/>
    <mergeCell ref="L71:M71"/>
    <mergeCell ref="A63:B63"/>
    <mergeCell ref="C63:D63"/>
    <mergeCell ref="F63:G63"/>
    <mergeCell ref="L63:M63"/>
    <mergeCell ref="A64:B64"/>
    <mergeCell ref="C64:D64"/>
    <mergeCell ref="F64:G64"/>
    <mergeCell ref="L64:M64"/>
    <mergeCell ref="A65:B65"/>
    <mergeCell ref="C65:D65"/>
    <mergeCell ref="F65:G65"/>
    <mergeCell ref="L65:M65"/>
    <mergeCell ref="A60:B60"/>
    <mergeCell ref="C60:D60"/>
    <mergeCell ref="F60:G60"/>
    <mergeCell ref="L60:M60"/>
    <mergeCell ref="A61:B61"/>
    <mergeCell ref="C61:D61"/>
    <mergeCell ref="F61:G61"/>
    <mergeCell ref="L61:M61"/>
    <mergeCell ref="A62:B62"/>
    <mergeCell ref="C62:D62"/>
    <mergeCell ref="F62:G62"/>
    <mergeCell ref="L62:M62"/>
    <mergeCell ref="A57:B57"/>
    <mergeCell ref="C57:D57"/>
    <mergeCell ref="F57:G57"/>
    <mergeCell ref="L57:M57"/>
    <mergeCell ref="A58:B58"/>
    <mergeCell ref="C58:D58"/>
    <mergeCell ref="F58:G58"/>
    <mergeCell ref="L58:M58"/>
    <mergeCell ref="A59:B59"/>
    <mergeCell ref="C59:D59"/>
    <mergeCell ref="F59:G59"/>
    <mergeCell ref="L59:M59"/>
    <mergeCell ref="A54:B54"/>
    <mergeCell ref="C54:D54"/>
    <mergeCell ref="F54:G54"/>
    <mergeCell ref="L54:M54"/>
    <mergeCell ref="A55:B55"/>
    <mergeCell ref="C55:D55"/>
    <mergeCell ref="F55:G55"/>
    <mergeCell ref="L55:M55"/>
    <mergeCell ref="A56:B56"/>
    <mergeCell ref="C56:D56"/>
    <mergeCell ref="F56:G56"/>
    <mergeCell ref="L56:M56"/>
    <mergeCell ref="A51:B51"/>
    <mergeCell ref="C51:D51"/>
    <mergeCell ref="F51:G51"/>
    <mergeCell ref="L51:M51"/>
    <mergeCell ref="A52:B52"/>
    <mergeCell ref="C52:D52"/>
    <mergeCell ref="F52:G52"/>
    <mergeCell ref="L52:M52"/>
    <mergeCell ref="A53:B53"/>
    <mergeCell ref="C53:D53"/>
    <mergeCell ref="F53:G53"/>
    <mergeCell ref="L53:M53"/>
    <mergeCell ref="A48:B48"/>
    <mergeCell ref="C48:D48"/>
    <mergeCell ref="F48:G48"/>
    <mergeCell ref="L48:M48"/>
    <mergeCell ref="A49:B49"/>
    <mergeCell ref="C49:D49"/>
    <mergeCell ref="F49:G49"/>
    <mergeCell ref="L49:M49"/>
    <mergeCell ref="A50:B50"/>
    <mergeCell ref="C50:D50"/>
    <mergeCell ref="F50:G50"/>
    <mergeCell ref="L50:M50"/>
    <mergeCell ref="A45:B45"/>
    <mergeCell ref="C45:D45"/>
    <mergeCell ref="F45:G45"/>
    <mergeCell ref="L45:M45"/>
    <mergeCell ref="A46:B46"/>
    <mergeCell ref="C46:D46"/>
    <mergeCell ref="F46:G46"/>
    <mergeCell ref="L46:M46"/>
    <mergeCell ref="A47:B47"/>
    <mergeCell ref="C47:D47"/>
    <mergeCell ref="F47:G47"/>
    <mergeCell ref="L47:M47"/>
    <mergeCell ref="A42:B42"/>
    <mergeCell ref="C42:D42"/>
    <mergeCell ref="F42:G42"/>
    <mergeCell ref="L42:M42"/>
    <mergeCell ref="A43:B43"/>
    <mergeCell ref="C43:D43"/>
    <mergeCell ref="F43:G43"/>
    <mergeCell ref="L43:M43"/>
    <mergeCell ref="A44:B44"/>
    <mergeCell ref="C44:D44"/>
    <mergeCell ref="F44:G44"/>
    <mergeCell ref="L44:M44"/>
    <mergeCell ref="B1:C3"/>
    <mergeCell ref="A8:B8"/>
    <mergeCell ref="C8:D8"/>
    <mergeCell ref="F8:G8"/>
    <mergeCell ref="L8:M8"/>
    <mergeCell ref="A39:M39"/>
    <mergeCell ref="A41:B41"/>
    <mergeCell ref="C41:D41"/>
    <mergeCell ref="F41:G41"/>
    <mergeCell ref="L41:M41"/>
    <mergeCell ref="A18:B18"/>
    <mergeCell ref="C18:D18"/>
    <mergeCell ref="F18:G18"/>
    <mergeCell ref="L18:M18"/>
    <mergeCell ref="A19:B19"/>
    <mergeCell ref="C19:D19"/>
    <mergeCell ref="F19:G19"/>
    <mergeCell ref="L19:M19"/>
    <mergeCell ref="A16:B16"/>
    <mergeCell ref="C16:D16"/>
    <mergeCell ref="F16:G16"/>
    <mergeCell ref="L16:M16"/>
    <mergeCell ref="A17:B17"/>
    <mergeCell ref="C17:D17"/>
    <mergeCell ref="F17:G17"/>
    <mergeCell ref="L17:M17"/>
    <mergeCell ref="A22:B22"/>
    <mergeCell ref="C22:D22"/>
    <mergeCell ref="F22:G22"/>
    <mergeCell ref="L22:M22"/>
    <mergeCell ref="A23:B23"/>
    <mergeCell ref="C23:D23"/>
    <mergeCell ref="F23:G23"/>
    <mergeCell ref="L23:M23"/>
    <mergeCell ref="A20:B20"/>
    <mergeCell ref="C20:D20"/>
    <mergeCell ref="F20:G20"/>
    <mergeCell ref="L20:M20"/>
    <mergeCell ref="A21:B21"/>
    <mergeCell ref="C21:D21"/>
    <mergeCell ref="F21:G21"/>
    <mergeCell ref="L21:M21"/>
    <mergeCell ref="A26:B26"/>
    <mergeCell ref="C26:D26"/>
    <mergeCell ref="F26:G26"/>
    <mergeCell ref="L26:M26"/>
    <mergeCell ref="A27:B27"/>
    <mergeCell ref="C27:D27"/>
    <mergeCell ref="F27:G27"/>
    <mergeCell ref="L27:M27"/>
    <mergeCell ref="A24:B24"/>
    <mergeCell ref="C24:D24"/>
    <mergeCell ref="F24:G24"/>
    <mergeCell ref="L24:M24"/>
    <mergeCell ref="A25:B25"/>
    <mergeCell ref="C25:D25"/>
    <mergeCell ref="F25:G25"/>
    <mergeCell ref="L25:M25"/>
    <mergeCell ref="A30:B30"/>
    <mergeCell ref="C30:D30"/>
    <mergeCell ref="F30:G30"/>
    <mergeCell ref="L30:M30"/>
    <mergeCell ref="A31:B31"/>
    <mergeCell ref="C31:D31"/>
    <mergeCell ref="F31:G31"/>
    <mergeCell ref="L31:M31"/>
    <mergeCell ref="A28:B28"/>
    <mergeCell ref="C28:D28"/>
    <mergeCell ref="F28:G28"/>
    <mergeCell ref="L28:M28"/>
    <mergeCell ref="A29:B29"/>
    <mergeCell ref="C29:D29"/>
    <mergeCell ref="F29:G29"/>
    <mergeCell ref="L29:M29"/>
    <mergeCell ref="A34:B34"/>
    <mergeCell ref="C34:D34"/>
    <mergeCell ref="F34:G34"/>
    <mergeCell ref="L34:M34"/>
    <mergeCell ref="A35:B35"/>
    <mergeCell ref="C35:D35"/>
    <mergeCell ref="F35:G35"/>
    <mergeCell ref="L35:M35"/>
    <mergeCell ref="A32:B32"/>
    <mergeCell ref="C32:D32"/>
    <mergeCell ref="F32:G32"/>
    <mergeCell ref="L32:M32"/>
    <mergeCell ref="A33:B33"/>
    <mergeCell ref="C33:D33"/>
    <mergeCell ref="F33:G33"/>
    <mergeCell ref="L33:M33"/>
    <mergeCell ref="A9:M9"/>
    <mergeCell ref="A15:B15"/>
    <mergeCell ref="C15:D15"/>
    <mergeCell ref="F15:G15"/>
    <mergeCell ref="L15:M15"/>
    <mergeCell ref="A13:B13"/>
    <mergeCell ref="C13:D13"/>
    <mergeCell ref="F13:G13"/>
    <mergeCell ref="L13:M13"/>
    <mergeCell ref="A12:B12"/>
    <mergeCell ref="C12:D12"/>
    <mergeCell ref="F12:G12"/>
    <mergeCell ref="L12:M12"/>
    <mergeCell ref="A14:B14"/>
    <mergeCell ref="C14:D14"/>
    <mergeCell ref="F14:G14"/>
    <mergeCell ref="L14:M14"/>
    <mergeCell ref="A11:B11"/>
    <mergeCell ref="C11:D11"/>
    <mergeCell ref="F11:G11"/>
    <mergeCell ref="L11:M11"/>
  </mergeCells>
  <pageMargins left="0.25" right="0.25" top="0.25" bottom="0.5" header="0.25" footer="0.25"/>
  <pageSetup paperSize="9" orientation="landscape" horizontalDpi="300" verticalDpi="300" r:id="rId1"/>
  <headerFooter alignWithMargins="0">
    <oddFooter>&amp;L&amp;"arial,Regular"&amp;9 2/20/2019 12:18:56 PM &amp;R&amp;"Segoe UI"&amp;10Page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AF74-D1CF-49D3-9AE9-1D71C7AC22C6}">
  <dimension ref="A1:P127"/>
  <sheetViews>
    <sheetView showGridLines="0" zoomScaleNormal="100" workbookViewId="0">
      <pane ySplit="3" topLeftCell="A4" activePane="bottomLeft" state="frozen"/>
      <selection pane="bottomLeft" activeCell="J129" sqref="J129"/>
    </sheetView>
  </sheetViews>
  <sheetFormatPr defaultRowHeight="14.4" x14ac:dyDescent="0.3"/>
  <cols>
    <col min="1" max="1" width="5.109375" style="5" customWidth="1"/>
    <col min="2" max="2" width="7" style="5" customWidth="1"/>
    <col min="3" max="3" width="9.44140625" style="5" customWidth="1"/>
    <col min="4" max="4" width="31" style="12" customWidth="1"/>
    <col min="5" max="5" width="11.5546875" style="5" customWidth="1"/>
    <col min="6" max="6" width="10.33203125" style="5" customWidth="1"/>
    <col min="7" max="7" width="13.33203125" style="5" customWidth="1"/>
    <col min="8" max="10" width="9.33203125" style="5" customWidth="1"/>
    <col min="11" max="11" width="16" style="5" customWidth="1"/>
    <col min="12" max="12" width="1.5546875" style="5" customWidth="1"/>
    <col min="13" max="13" width="15.5546875" style="5" customWidth="1"/>
    <col min="14" max="14" width="16.88671875" style="5" customWidth="1"/>
    <col min="15" max="15" width="23.109375" style="5" customWidth="1"/>
    <col min="16" max="16" width="8.88671875" style="33"/>
    <col min="17" max="16384" width="8.88671875" style="5"/>
  </cols>
  <sheetData>
    <row r="1" spans="1:16" ht="13.95" customHeight="1" x14ac:dyDescent="0.3">
      <c r="B1" s="22"/>
      <c r="C1" s="22"/>
    </row>
    <row r="2" spans="1:16" ht="35.4" customHeight="1" x14ac:dyDescent="0.3">
      <c r="B2" s="22"/>
      <c r="C2" s="22"/>
      <c r="G2" s="62" t="s">
        <v>94</v>
      </c>
      <c r="H2" s="22"/>
      <c r="I2" s="22"/>
      <c r="J2" s="22"/>
      <c r="K2" s="22"/>
      <c r="L2" s="22"/>
    </row>
    <row r="3" spans="1:16" ht="28.2" customHeight="1" x14ac:dyDescent="0.3">
      <c r="B3" s="22"/>
      <c r="C3" s="22"/>
    </row>
    <row r="4" spans="1:16" ht="0.9" customHeight="1" x14ac:dyDescent="0.3"/>
    <row r="5" spans="1:16" ht="24.75" customHeight="1" x14ac:dyDescent="0.3">
      <c r="B5" s="5" t="s">
        <v>40</v>
      </c>
      <c r="D5" s="12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16" ht="20.25" customHeight="1" x14ac:dyDescent="0.3">
      <c r="D6" s="12" t="s">
        <v>56</v>
      </c>
      <c r="E6" s="5" t="s">
        <v>39</v>
      </c>
      <c r="F6" s="5" t="s">
        <v>45</v>
      </c>
    </row>
    <row r="7" spans="1:16" ht="23.25" customHeight="1" x14ac:dyDescent="0.3"/>
    <row r="8" spans="1:16" ht="26.4" x14ac:dyDescent="0.3">
      <c r="A8" s="27" t="s">
        <v>0</v>
      </c>
      <c r="B8" s="28"/>
      <c r="C8" s="27" t="s">
        <v>41</v>
      </c>
      <c r="D8" s="28"/>
      <c r="E8" s="16" t="s">
        <v>42</v>
      </c>
      <c r="F8" s="29" t="s">
        <v>44</v>
      </c>
      <c r="G8" s="28"/>
      <c r="H8" s="19" t="s">
        <v>1</v>
      </c>
      <c r="I8" s="18" t="s">
        <v>45</v>
      </c>
      <c r="J8" s="18" t="s">
        <v>46</v>
      </c>
      <c r="K8" s="19" t="s">
        <v>53</v>
      </c>
      <c r="L8" s="30" t="s">
        <v>54</v>
      </c>
      <c r="M8" s="28"/>
      <c r="N8" s="6" t="s">
        <v>55</v>
      </c>
      <c r="O8" s="6" t="s">
        <v>52</v>
      </c>
      <c r="P8" s="37" t="s">
        <v>39</v>
      </c>
    </row>
    <row r="9" spans="1:16" ht="15" x14ac:dyDescent="0.3">
      <c r="A9" s="34" t="s">
        <v>62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4"/>
      <c r="O9" s="14"/>
    </row>
    <row r="10" spans="1:16" ht="15" customHeight="1" x14ac:dyDescent="0.3">
      <c r="A10" s="34" t="s">
        <v>75</v>
      </c>
      <c r="B10" s="34"/>
      <c r="C10" s="3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/>
      <c r="O10" s="14"/>
    </row>
    <row r="11" spans="1:16" x14ac:dyDescent="0.3">
      <c r="A11" s="21" t="s">
        <v>3</v>
      </c>
      <c r="B11" s="22"/>
      <c r="C11" s="23" t="s">
        <v>4</v>
      </c>
      <c r="D11" s="24"/>
      <c r="E11" s="5">
        <v>123123123</v>
      </c>
      <c r="F11" s="26" t="s">
        <v>43</v>
      </c>
      <c r="G11" s="22"/>
      <c r="H11" s="3">
        <v>0.06</v>
      </c>
      <c r="I11" s="13" t="s">
        <v>47</v>
      </c>
      <c r="J11" s="13" t="s">
        <v>51</v>
      </c>
      <c r="K11" s="48">
        <v>200</v>
      </c>
      <c r="L11" s="44">
        <f>H11*K11</f>
        <v>12</v>
      </c>
      <c r="M11" s="49"/>
      <c r="N11" s="50">
        <f>K11+L11</f>
        <v>212</v>
      </c>
      <c r="O11" s="8"/>
      <c r="P11" s="33" t="s">
        <v>65</v>
      </c>
    </row>
    <row r="12" spans="1:16" ht="15" customHeight="1" x14ac:dyDescent="0.3">
      <c r="A12" s="21" t="s">
        <v>3</v>
      </c>
      <c r="B12" s="22"/>
      <c r="C12" s="23" t="s">
        <v>6</v>
      </c>
      <c r="D12" s="24"/>
      <c r="E12" s="5">
        <v>123123123</v>
      </c>
      <c r="F12" s="26" t="s">
        <v>43</v>
      </c>
      <c r="G12" s="22"/>
      <c r="H12" s="3">
        <v>0.06</v>
      </c>
      <c r="I12" s="3" t="s">
        <v>47</v>
      </c>
      <c r="J12" s="3"/>
      <c r="K12" s="47">
        <v>200</v>
      </c>
      <c r="L12" s="44">
        <f t="shared" ref="L12:L27" si="0">H12*K12</f>
        <v>12</v>
      </c>
      <c r="M12" s="49"/>
      <c r="N12" s="50">
        <f t="shared" ref="N12:N27" si="1">K12+L12</f>
        <v>212</v>
      </c>
      <c r="O12" s="8" t="s">
        <v>5</v>
      </c>
      <c r="P12" s="33" t="s">
        <v>65</v>
      </c>
    </row>
    <row r="13" spans="1:16" ht="15" customHeight="1" x14ac:dyDescent="0.3">
      <c r="A13" s="21" t="s">
        <v>7</v>
      </c>
      <c r="B13" s="22"/>
      <c r="C13" s="23" t="s">
        <v>8</v>
      </c>
      <c r="D13" s="24"/>
      <c r="F13" s="25" t="s">
        <v>9</v>
      </c>
      <c r="G13" s="22"/>
      <c r="H13" s="3">
        <v>0.06</v>
      </c>
      <c r="I13" s="13" t="s">
        <v>48</v>
      </c>
      <c r="J13" s="13" t="s">
        <v>51</v>
      </c>
      <c r="K13" s="47">
        <v>100</v>
      </c>
      <c r="L13" s="44">
        <f t="shared" si="0"/>
        <v>6</v>
      </c>
      <c r="M13" s="49"/>
      <c r="N13" s="50">
        <f t="shared" si="1"/>
        <v>106</v>
      </c>
      <c r="O13" s="8" t="s">
        <v>9</v>
      </c>
      <c r="P13" s="33" t="s">
        <v>65</v>
      </c>
    </row>
    <row r="14" spans="1:16" x14ac:dyDescent="0.3">
      <c r="A14" s="21" t="s">
        <v>7</v>
      </c>
      <c r="B14" s="22"/>
      <c r="C14" s="23" t="s">
        <v>8</v>
      </c>
      <c r="D14" s="24"/>
      <c r="F14" s="25" t="s">
        <v>9</v>
      </c>
      <c r="G14" s="22"/>
      <c r="H14" s="3">
        <v>0.06</v>
      </c>
      <c r="I14" s="13" t="s">
        <v>48</v>
      </c>
      <c r="J14" s="13" t="s">
        <v>49</v>
      </c>
      <c r="K14" s="47">
        <v>100</v>
      </c>
      <c r="L14" s="44">
        <f t="shared" si="0"/>
        <v>6</v>
      </c>
      <c r="M14" s="49"/>
      <c r="N14" s="50">
        <f t="shared" si="1"/>
        <v>106</v>
      </c>
      <c r="O14" s="8" t="s">
        <v>9</v>
      </c>
      <c r="P14" s="33" t="s">
        <v>65</v>
      </c>
    </row>
    <row r="15" spans="1:16" x14ac:dyDescent="0.3">
      <c r="A15" s="21" t="s">
        <v>7</v>
      </c>
      <c r="B15" s="22"/>
      <c r="C15" s="23" t="s">
        <v>8</v>
      </c>
      <c r="D15" s="24"/>
      <c r="F15" s="25" t="s">
        <v>9</v>
      </c>
      <c r="G15" s="22"/>
      <c r="H15" s="3">
        <v>0.06</v>
      </c>
      <c r="I15" s="13" t="s">
        <v>48</v>
      </c>
      <c r="J15" s="13" t="s">
        <v>50</v>
      </c>
      <c r="K15" s="48">
        <v>100</v>
      </c>
      <c r="L15" s="44">
        <f t="shared" si="0"/>
        <v>6</v>
      </c>
      <c r="M15" s="49"/>
      <c r="N15" s="50">
        <f t="shared" si="1"/>
        <v>106</v>
      </c>
      <c r="O15" s="8" t="s">
        <v>9</v>
      </c>
      <c r="P15" s="33" t="s">
        <v>65</v>
      </c>
    </row>
    <row r="16" spans="1:16" x14ac:dyDescent="0.3">
      <c r="A16" s="21" t="s">
        <v>10</v>
      </c>
      <c r="B16" s="22"/>
      <c r="C16" s="23" t="s">
        <v>11</v>
      </c>
      <c r="D16" s="24"/>
      <c r="F16" s="25" t="s">
        <v>12</v>
      </c>
      <c r="G16" s="22"/>
      <c r="H16" s="3">
        <v>0.06</v>
      </c>
      <c r="I16" s="13" t="s">
        <v>47</v>
      </c>
      <c r="J16" s="3"/>
      <c r="K16" s="47">
        <v>500</v>
      </c>
      <c r="L16" s="44">
        <f t="shared" si="0"/>
        <v>30</v>
      </c>
      <c r="M16" s="49"/>
      <c r="N16" s="50">
        <f t="shared" si="1"/>
        <v>530</v>
      </c>
      <c r="O16" s="8" t="s">
        <v>12</v>
      </c>
      <c r="P16" s="33" t="s">
        <v>65</v>
      </c>
    </row>
    <row r="17" spans="1:16" x14ac:dyDescent="0.3">
      <c r="A17" s="21" t="s">
        <v>13</v>
      </c>
      <c r="B17" s="22"/>
      <c r="C17" s="23" t="s">
        <v>14</v>
      </c>
      <c r="D17" s="24"/>
      <c r="F17" s="25" t="s">
        <v>15</v>
      </c>
      <c r="G17" s="22"/>
      <c r="H17" s="3">
        <v>0.06</v>
      </c>
      <c r="I17" s="3" t="s">
        <v>47</v>
      </c>
      <c r="J17" s="3"/>
      <c r="K17" s="47">
        <v>-300</v>
      </c>
      <c r="L17" s="44">
        <f t="shared" si="0"/>
        <v>-18</v>
      </c>
      <c r="M17" s="49"/>
      <c r="N17" s="50">
        <f t="shared" si="1"/>
        <v>-318</v>
      </c>
      <c r="O17" s="8" t="s">
        <v>15</v>
      </c>
      <c r="P17" s="33" t="s">
        <v>65</v>
      </c>
    </row>
    <row r="18" spans="1:16" x14ac:dyDescent="0.3">
      <c r="A18" s="21" t="s">
        <v>10</v>
      </c>
      <c r="B18" s="22"/>
      <c r="C18" s="23" t="s">
        <v>16</v>
      </c>
      <c r="D18" s="24"/>
      <c r="F18" s="25" t="s">
        <v>17</v>
      </c>
      <c r="G18" s="22"/>
      <c r="H18" s="3">
        <v>0.06</v>
      </c>
      <c r="I18" s="13" t="s">
        <v>47</v>
      </c>
      <c r="J18" s="3"/>
      <c r="K18" s="47">
        <v>200</v>
      </c>
      <c r="L18" s="44">
        <f t="shared" si="0"/>
        <v>12</v>
      </c>
      <c r="M18" s="49"/>
      <c r="N18" s="50">
        <f t="shared" si="1"/>
        <v>212</v>
      </c>
      <c r="O18" s="8" t="s">
        <v>17</v>
      </c>
      <c r="P18" s="33" t="s">
        <v>65</v>
      </c>
    </row>
    <row r="19" spans="1:16" x14ac:dyDescent="0.3">
      <c r="A19" s="21" t="s">
        <v>7</v>
      </c>
      <c r="B19" s="22"/>
      <c r="C19" s="23" t="s">
        <v>18</v>
      </c>
      <c r="D19" s="24"/>
      <c r="F19" s="25" t="s">
        <v>19</v>
      </c>
      <c r="G19" s="22"/>
      <c r="H19" s="3">
        <v>0.06</v>
      </c>
      <c r="I19" s="13" t="s">
        <v>47</v>
      </c>
      <c r="J19" s="3"/>
      <c r="K19" s="47">
        <v>100</v>
      </c>
      <c r="L19" s="44">
        <f t="shared" si="0"/>
        <v>6</v>
      </c>
      <c r="M19" s="49"/>
      <c r="N19" s="50">
        <f t="shared" si="1"/>
        <v>106</v>
      </c>
      <c r="O19" s="8" t="s">
        <v>19</v>
      </c>
      <c r="P19" s="33" t="s">
        <v>65</v>
      </c>
    </row>
    <row r="20" spans="1:16" x14ac:dyDescent="0.3">
      <c r="A20" s="21" t="s">
        <v>10</v>
      </c>
      <c r="B20" s="22"/>
      <c r="C20" s="23" t="s">
        <v>21</v>
      </c>
      <c r="D20" s="24"/>
      <c r="F20" s="25" t="s">
        <v>17</v>
      </c>
      <c r="G20" s="22"/>
      <c r="H20" s="3">
        <v>0.06</v>
      </c>
      <c r="I20" s="13" t="s">
        <v>48</v>
      </c>
      <c r="J20" s="3"/>
      <c r="K20" s="47">
        <v>200</v>
      </c>
      <c r="L20" s="44">
        <f t="shared" si="0"/>
        <v>12</v>
      </c>
      <c r="M20" s="49"/>
      <c r="N20" s="50">
        <f t="shared" si="1"/>
        <v>212</v>
      </c>
      <c r="O20" s="8" t="s">
        <v>17</v>
      </c>
      <c r="P20" s="33" t="s">
        <v>65</v>
      </c>
    </row>
    <row r="21" spans="1:16" x14ac:dyDescent="0.3">
      <c r="A21" s="21" t="s">
        <v>10</v>
      </c>
      <c r="B21" s="22"/>
      <c r="C21" s="23" t="s">
        <v>26</v>
      </c>
      <c r="D21" s="24"/>
      <c r="F21" s="25" t="s">
        <v>17</v>
      </c>
      <c r="G21" s="22"/>
      <c r="H21" s="3">
        <v>0.06</v>
      </c>
      <c r="I21" s="13" t="s">
        <v>64</v>
      </c>
      <c r="J21" s="3"/>
      <c r="K21" s="47">
        <v>-100</v>
      </c>
      <c r="L21" s="44">
        <f t="shared" si="0"/>
        <v>-6</v>
      </c>
      <c r="M21" s="49"/>
      <c r="N21" s="50">
        <f t="shared" si="1"/>
        <v>-106</v>
      </c>
      <c r="O21" s="8" t="s">
        <v>17</v>
      </c>
      <c r="P21" s="33" t="s">
        <v>65</v>
      </c>
    </row>
    <row r="22" spans="1:16" x14ac:dyDescent="0.3">
      <c r="A22" s="21" t="s">
        <v>13</v>
      </c>
      <c r="B22" s="22"/>
      <c r="C22" s="23" t="s">
        <v>27</v>
      </c>
      <c r="D22" s="24"/>
      <c r="F22" s="25" t="s">
        <v>15</v>
      </c>
      <c r="G22" s="22"/>
      <c r="H22" s="3">
        <v>0.06</v>
      </c>
      <c r="I22" s="13" t="s">
        <v>64</v>
      </c>
      <c r="J22" s="3"/>
      <c r="K22" s="47">
        <v>1000</v>
      </c>
      <c r="L22" s="44">
        <f t="shared" si="0"/>
        <v>60</v>
      </c>
      <c r="M22" s="49"/>
      <c r="N22" s="50">
        <f t="shared" si="1"/>
        <v>1060</v>
      </c>
      <c r="O22" s="8" t="s">
        <v>15</v>
      </c>
      <c r="P22" s="33" t="s">
        <v>65</v>
      </c>
    </row>
    <row r="23" spans="1:16" x14ac:dyDescent="0.3">
      <c r="A23" s="21" t="s">
        <v>7</v>
      </c>
      <c r="B23" s="22"/>
      <c r="C23" s="23" t="s">
        <v>30</v>
      </c>
      <c r="D23" s="24"/>
      <c r="F23" s="25" t="s">
        <v>9</v>
      </c>
      <c r="G23" s="22"/>
      <c r="H23" s="3">
        <v>0.06</v>
      </c>
      <c r="I23" s="13" t="s">
        <v>64</v>
      </c>
      <c r="J23" s="3"/>
      <c r="K23" s="47">
        <v>150</v>
      </c>
      <c r="L23" s="44">
        <f t="shared" si="0"/>
        <v>9</v>
      </c>
      <c r="M23" s="49"/>
      <c r="N23" s="50">
        <f t="shared" si="1"/>
        <v>159</v>
      </c>
      <c r="O23" s="8" t="s">
        <v>9</v>
      </c>
      <c r="P23" s="33" t="s">
        <v>65</v>
      </c>
    </row>
    <row r="24" spans="1:16" x14ac:dyDescent="0.3">
      <c r="A24" s="21" t="s">
        <v>13</v>
      </c>
      <c r="B24" s="22"/>
      <c r="C24" s="23" t="s">
        <v>31</v>
      </c>
      <c r="D24" s="24"/>
      <c r="F24" s="25" t="s">
        <v>15</v>
      </c>
      <c r="G24" s="22"/>
      <c r="H24" s="3">
        <v>0.06</v>
      </c>
      <c r="I24" s="13" t="s">
        <v>64</v>
      </c>
      <c r="J24" s="3"/>
      <c r="K24" s="47">
        <v>300</v>
      </c>
      <c r="L24" s="44">
        <f t="shared" si="0"/>
        <v>18</v>
      </c>
      <c r="M24" s="49"/>
      <c r="N24" s="50">
        <f t="shared" si="1"/>
        <v>318</v>
      </c>
      <c r="O24" s="8" t="s">
        <v>15</v>
      </c>
      <c r="P24" s="33" t="s">
        <v>65</v>
      </c>
    </row>
    <row r="25" spans="1:16" x14ac:dyDescent="0.3">
      <c r="A25" s="21" t="s">
        <v>10</v>
      </c>
      <c r="B25" s="22"/>
      <c r="C25" s="23" t="s">
        <v>33</v>
      </c>
      <c r="D25" s="24"/>
      <c r="F25" s="25" t="s">
        <v>17</v>
      </c>
      <c r="G25" s="22"/>
      <c r="H25" s="3">
        <v>0.06</v>
      </c>
      <c r="I25" s="13" t="s">
        <v>47</v>
      </c>
      <c r="J25" s="3"/>
      <c r="K25" s="47">
        <v>200</v>
      </c>
      <c r="L25" s="44">
        <f t="shared" si="0"/>
        <v>12</v>
      </c>
      <c r="M25" s="49"/>
      <c r="N25" s="50">
        <f t="shared" si="1"/>
        <v>212</v>
      </c>
      <c r="O25" s="8" t="s">
        <v>17</v>
      </c>
      <c r="P25" s="33" t="s">
        <v>65</v>
      </c>
    </row>
    <row r="26" spans="1:16" x14ac:dyDescent="0.3">
      <c r="A26" s="21" t="s">
        <v>10</v>
      </c>
      <c r="B26" s="22"/>
      <c r="C26" s="23" t="s">
        <v>34</v>
      </c>
      <c r="D26" s="24"/>
      <c r="F26" s="25" t="s">
        <v>35</v>
      </c>
      <c r="G26" s="22"/>
      <c r="H26" s="3">
        <v>0.06</v>
      </c>
      <c r="I26" s="13" t="s">
        <v>47</v>
      </c>
      <c r="J26" s="3"/>
      <c r="K26" s="47">
        <v>500</v>
      </c>
      <c r="L26" s="44">
        <f t="shared" si="0"/>
        <v>30</v>
      </c>
      <c r="M26" s="49"/>
      <c r="N26" s="50">
        <f t="shared" si="1"/>
        <v>530</v>
      </c>
      <c r="O26" s="8" t="s">
        <v>35</v>
      </c>
      <c r="P26" s="33" t="s">
        <v>65</v>
      </c>
    </row>
    <row r="27" spans="1:16" x14ac:dyDescent="0.3">
      <c r="A27" s="21" t="s">
        <v>10</v>
      </c>
      <c r="B27" s="22"/>
      <c r="C27" s="23" t="s">
        <v>36</v>
      </c>
      <c r="D27" s="24"/>
      <c r="F27" s="25" t="s">
        <v>17</v>
      </c>
      <c r="G27" s="22"/>
      <c r="H27" s="3">
        <v>0.06</v>
      </c>
      <c r="I27" s="13" t="s">
        <v>47</v>
      </c>
      <c r="J27" s="3"/>
      <c r="K27" s="47">
        <v>80</v>
      </c>
      <c r="L27" s="44">
        <f t="shared" si="0"/>
        <v>4.8</v>
      </c>
      <c r="M27" s="49"/>
      <c r="N27" s="50">
        <f t="shared" si="1"/>
        <v>84.8</v>
      </c>
      <c r="O27" s="8" t="s">
        <v>17</v>
      </c>
      <c r="P27" s="33" t="s">
        <v>65</v>
      </c>
    </row>
    <row r="28" spans="1:16" ht="15" x14ac:dyDescent="0.3">
      <c r="A28" s="7"/>
      <c r="C28" s="11"/>
      <c r="F28" s="8"/>
      <c r="H28" s="4" t="s">
        <v>37</v>
      </c>
      <c r="I28" s="4"/>
      <c r="J28" s="4"/>
      <c r="K28" s="46">
        <f t="shared" ref="K28:L28" si="2">SUM(K11:K27)</f>
        <v>3530</v>
      </c>
      <c r="L28" s="46">
        <f t="shared" si="2"/>
        <v>211.8</v>
      </c>
      <c r="M28" s="46">
        <f>SUM(L11:M27)</f>
        <v>211.8</v>
      </c>
      <c r="N28" s="46">
        <f>SUM(N11:N27)</f>
        <v>3741.8</v>
      </c>
      <c r="O28" s="8"/>
    </row>
    <row r="29" spans="1:16" ht="15" x14ac:dyDescent="0.3">
      <c r="A29" s="7"/>
      <c r="C29" s="11"/>
      <c r="F29" s="8"/>
      <c r="H29" s="4"/>
      <c r="I29" s="4"/>
      <c r="J29" s="4"/>
      <c r="K29" s="38"/>
      <c r="L29" s="39"/>
      <c r="M29" s="40"/>
      <c r="N29" s="14"/>
      <c r="O29" s="8"/>
    </row>
    <row r="30" spans="1:16" ht="15" x14ac:dyDescent="0.3">
      <c r="A30" s="34" t="s">
        <v>62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8"/>
      <c r="O30" s="8"/>
    </row>
    <row r="31" spans="1:16" ht="15" x14ac:dyDescent="0.3">
      <c r="A31" s="34" t="s">
        <v>76</v>
      </c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8"/>
      <c r="O31" s="8"/>
    </row>
    <row r="32" spans="1:16" x14ac:dyDescent="0.3">
      <c r="A32" s="21" t="s">
        <v>10</v>
      </c>
      <c r="B32" s="22"/>
      <c r="C32" s="23" t="s">
        <v>20</v>
      </c>
      <c r="D32" s="24"/>
      <c r="F32" s="25" t="s">
        <v>17</v>
      </c>
      <c r="G32" s="22"/>
      <c r="H32" s="3">
        <v>0.06</v>
      </c>
      <c r="I32" s="13" t="s">
        <v>48</v>
      </c>
      <c r="J32" s="3"/>
      <c r="K32" s="31">
        <v>200</v>
      </c>
      <c r="L32" s="44">
        <f t="shared" ref="L32:L34" si="3">H32*K32</f>
        <v>12</v>
      </c>
      <c r="M32" s="49"/>
      <c r="N32" s="50">
        <f t="shared" ref="N32:N34" si="4">K32+L32</f>
        <v>212</v>
      </c>
      <c r="O32" s="8" t="s">
        <v>17</v>
      </c>
      <c r="P32" s="33" t="s">
        <v>67</v>
      </c>
    </row>
    <row r="33" spans="1:16" x14ac:dyDescent="0.3">
      <c r="A33" s="21" t="s">
        <v>10</v>
      </c>
      <c r="B33" s="22"/>
      <c r="C33" s="23" t="s">
        <v>24</v>
      </c>
      <c r="D33" s="24"/>
      <c r="F33" s="25" t="s">
        <v>25</v>
      </c>
      <c r="G33" s="22"/>
      <c r="H33" s="3">
        <v>0.06</v>
      </c>
      <c r="I33" s="13" t="s">
        <v>64</v>
      </c>
      <c r="J33" s="3"/>
      <c r="K33" s="31">
        <v>500</v>
      </c>
      <c r="L33" s="44">
        <f t="shared" si="3"/>
        <v>30</v>
      </c>
      <c r="M33" s="49"/>
      <c r="N33" s="50">
        <f t="shared" si="4"/>
        <v>530</v>
      </c>
      <c r="O33" s="8" t="s">
        <v>25</v>
      </c>
      <c r="P33" s="33" t="s">
        <v>67</v>
      </c>
    </row>
    <row r="34" spans="1:16" x14ac:dyDescent="0.3">
      <c r="A34" s="21" t="s">
        <v>13</v>
      </c>
      <c r="B34" s="22"/>
      <c r="C34" s="23" t="s">
        <v>32</v>
      </c>
      <c r="D34" s="24"/>
      <c r="F34" s="25" t="s">
        <v>15</v>
      </c>
      <c r="G34" s="22"/>
      <c r="H34" s="3">
        <v>0.06</v>
      </c>
      <c r="I34" s="13" t="s">
        <v>47</v>
      </c>
      <c r="J34" s="3"/>
      <c r="K34" s="31">
        <v>1000</v>
      </c>
      <c r="L34" s="44">
        <f t="shared" si="3"/>
        <v>60</v>
      </c>
      <c r="M34" s="49"/>
      <c r="N34" s="50">
        <f t="shared" si="4"/>
        <v>1060</v>
      </c>
      <c r="O34" s="8" t="s">
        <v>15</v>
      </c>
      <c r="P34" s="33" t="s">
        <v>67</v>
      </c>
    </row>
    <row r="35" spans="1:16" x14ac:dyDescent="0.3">
      <c r="H35" s="4" t="s">
        <v>37</v>
      </c>
      <c r="I35" s="4"/>
      <c r="J35" s="4"/>
      <c r="K35" s="46">
        <f>SUM(K32:K34)</f>
        <v>1700</v>
      </c>
      <c r="L35" s="46">
        <f t="shared" ref="L35" si="5">SUM(L18:L34)</f>
        <v>471.6</v>
      </c>
      <c r="M35" s="46">
        <f>SUM(L32:M34)</f>
        <v>102</v>
      </c>
      <c r="N35" s="46">
        <f>SUM(N32:N34)</f>
        <v>1802</v>
      </c>
    </row>
    <row r="36" spans="1:16" ht="15" x14ac:dyDescent="0.3">
      <c r="A36" s="7"/>
      <c r="C36" s="11"/>
      <c r="F36" s="8"/>
      <c r="H36" s="3"/>
      <c r="I36" s="13"/>
      <c r="J36" s="3"/>
      <c r="K36" s="31"/>
      <c r="L36" s="9"/>
      <c r="N36" s="8"/>
      <c r="O36" s="8"/>
    </row>
    <row r="37" spans="1:16" ht="15" x14ac:dyDescent="0.3">
      <c r="A37" s="34" t="s">
        <v>62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8"/>
      <c r="O37" s="8"/>
    </row>
    <row r="38" spans="1:16" ht="15" x14ac:dyDescent="0.3">
      <c r="A38" s="34" t="s">
        <v>77</v>
      </c>
      <c r="B38" s="34"/>
      <c r="C38" s="3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8"/>
      <c r="O38" s="8"/>
    </row>
    <row r="39" spans="1:16" ht="14.4" customHeight="1" x14ac:dyDescent="0.3">
      <c r="A39" s="21" t="s">
        <v>10</v>
      </c>
      <c r="B39" s="22"/>
      <c r="C39" s="23" t="s">
        <v>22</v>
      </c>
      <c r="D39" s="24"/>
      <c r="F39" s="25" t="s">
        <v>17</v>
      </c>
      <c r="G39" s="22"/>
      <c r="H39" s="3">
        <v>0.06</v>
      </c>
      <c r="I39" s="13" t="s">
        <v>48</v>
      </c>
      <c r="J39" s="3"/>
      <c r="K39" s="31">
        <v>-200</v>
      </c>
      <c r="L39" s="44">
        <f t="shared" ref="L39:L42" si="6">H39*K39</f>
        <v>-12</v>
      </c>
      <c r="M39" s="49"/>
      <c r="N39" s="50">
        <f t="shared" ref="N39:N42" si="7">K39+L39</f>
        <v>-212</v>
      </c>
      <c r="O39" s="8" t="s">
        <v>17</v>
      </c>
      <c r="P39" s="33" t="s">
        <v>66</v>
      </c>
    </row>
    <row r="40" spans="1:16" ht="14.4" customHeight="1" x14ac:dyDescent="0.3">
      <c r="A40" s="21" t="s">
        <v>10</v>
      </c>
      <c r="B40" s="22"/>
      <c r="C40" s="23" t="s">
        <v>23</v>
      </c>
      <c r="D40" s="24"/>
      <c r="F40" s="25" t="s">
        <v>17</v>
      </c>
      <c r="G40" s="22"/>
      <c r="H40" s="3">
        <v>0.06</v>
      </c>
      <c r="I40" s="13" t="s">
        <v>48</v>
      </c>
      <c r="J40" s="3"/>
      <c r="K40" s="31">
        <v>200</v>
      </c>
      <c r="L40" s="44">
        <f t="shared" si="6"/>
        <v>12</v>
      </c>
      <c r="M40" s="49"/>
      <c r="N40" s="50">
        <f t="shared" si="7"/>
        <v>212</v>
      </c>
      <c r="O40" s="8" t="s">
        <v>17</v>
      </c>
      <c r="P40" s="33" t="s">
        <v>66</v>
      </c>
    </row>
    <row r="41" spans="1:16" ht="14.4" customHeight="1" x14ac:dyDescent="0.3">
      <c r="A41" s="21" t="s">
        <v>7</v>
      </c>
      <c r="B41" s="22"/>
      <c r="C41" s="23" t="s">
        <v>28</v>
      </c>
      <c r="D41" s="24"/>
      <c r="F41" s="25" t="s">
        <v>29</v>
      </c>
      <c r="G41" s="22"/>
      <c r="H41" s="3">
        <v>0.06</v>
      </c>
      <c r="I41" s="13" t="s">
        <v>47</v>
      </c>
      <c r="J41" s="3"/>
      <c r="K41" s="31">
        <v>100</v>
      </c>
      <c r="L41" s="44">
        <f t="shared" si="6"/>
        <v>6</v>
      </c>
      <c r="M41" s="49"/>
      <c r="N41" s="50">
        <f t="shared" si="7"/>
        <v>106</v>
      </c>
      <c r="O41" s="8" t="s">
        <v>29</v>
      </c>
      <c r="P41" s="33" t="s">
        <v>66</v>
      </c>
    </row>
    <row r="42" spans="1:16" ht="14.4" customHeight="1" x14ac:dyDescent="0.3">
      <c r="A42" s="21" t="s">
        <v>13</v>
      </c>
      <c r="B42" s="22"/>
      <c r="C42" s="23" t="s">
        <v>31</v>
      </c>
      <c r="D42" s="24"/>
      <c r="F42" s="25" t="s">
        <v>15</v>
      </c>
      <c r="G42" s="22"/>
      <c r="H42" s="3">
        <v>0.06</v>
      </c>
      <c r="I42" s="13" t="s">
        <v>64</v>
      </c>
      <c r="J42" s="3"/>
      <c r="K42" s="31">
        <v>500</v>
      </c>
      <c r="L42" s="44">
        <f t="shared" si="6"/>
        <v>30</v>
      </c>
      <c r="M42" s="49"/>
      <c r="N42" s="50">
        <f t="shared" si="7"/>
        <v>530</v>
      </c>
      <c r="O42" s="8" t="s">
        <v>15</v>
      </c>
      <c r="P42" s="33" t="s">
        <v>66</v>
      </c>
    </row>
    <row r="43" spans="1:16" ht="14.4" customHeight="1" x14ac:dyDescent="0.3">
      <c r="H43" s="4" t="s">
        <v>37</v>
      </c>
      <c r="I43" s="4"/>
      <c r="J43" s="4"/>
      <c r="K43" s="46">
        <f>SUM(K39:K42)</f>
        <v>600</v>
      </c>
      <c r="L43" s="46">
        <f t="shared" ref="L43" si="8">SUM(L26:L42)</f>
        <v>856.2</v>
      </c>
      <c r="M43" s="46">
        <f>SUM(L39:M42)</f>
        <v>36</v>
      </c>
      <c r="N43" s="46">
        <f>SUM(N39:N42)</f>
        <v>636</v>
      </c>
    </row>
    <row r="46" spans="1:16" x14ac:dyDescent="0.3">
      <c r="A46" s="25" t="s">
        <v>2</v>
      </c>
      <c r="B46" s="22"/>
      <c r="C46" s="25" t="s">
        <v>2</v>
      </c>
      <c r="D46" s="22"/>
      <c r="F46" s="25" t="s">
        <v>2</v>
      </c>
      <c r="G46" s="22"/>
      <c r="H46" s="64" t="s">
        <v>95</v>
      </c>
      <c r="I46" s="41"/>
      <c r="J46" s="4"/>
      <c r="K46" s="56">
        <f>K28+K35+K43</f>
        <v>5830</v>
      </c>
      <c r="L46" s="57">
        <f>M28+M35+M43</f>
        <v>349.8</v>
      </c>
      <c r="M46" s="58"/>
      <c r="N46" s="56">
        <f>N28+N35+N43</f>
        <v>6179.8</v>
      </c>
      <c r="O46" s="8" t="s">
        <v>2</v>
      </c>
    </row>
    <row r="47" spans="1:16" x14ac:dyDescent="0.3">
      <c r="K47" s="55"/>
      <c r="L47" s="55"/>
      <c r="M47" s="55"/>
      <c r="N47" s="55"/>
    </row>
    <row r="49" spans="1:16" ht="15" x14ac:dyDescent="0.3">
      <c r="A49" s="34" t="s">
        <v>80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4"/>
      <c r="O49" s="14"/>
    </row>
    <row r="50" spans="1:16" ht="15" customHeight="1" x14ac:dyDescent="0.3">
      <c r="A50" s="34" t="s">
        <v>79</v>
      </c>
      <c r="B50" s="34"/>
      <c r="C50" s="3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4"/>
      <c r="O50" s="14"/>
    </row>
    <row r="51" spans="1:16" x14ac:dyDescent="0.3">
      <c r="A51" s="21" t="s">
        <v>3</v>
      </c>
      <c r="B51" s="22"/>
      <c r="C51" s="23" t="s">
        <v>4</v>
      </c>
      <c r="D51" s="24"/>
      <c r="E51" s="5">
        <v>123123123</v>
      </c>
      <c r="F51" s="26" t="s">
        <v>43</v>
      </c>
      <c r="G51" s="22"/>
      <c r="H51" s="3">
        <v>0.06</v>
      </c>
      <c r="I51" s="13" t="s">
        <v>47</v>
      </c>
      <c r="J51" s="13" t="s">
        <v>51</v>
      </c>
      <c r="K51" s="48">
        <v>200</v>
      </c>
      <c r="L51" s="44">
        <f>H51*K51</f>
        <v>12</v>
      </c>
      <c r="M51" s="49"/>
      <c r="N51" s="50">
        <f>K51+L51</f>
        <v>212</v>
      </c>
      <c r="O51" s="8"/>
      <c r="P51" s="35" t="s">
        <v>68</v>
      </c>
    </row>
    <row r="52" spans="1:16" ht="15" customHeight="1" x14ac:dyDescent="0.3">
      <c r="A52" s="21" t="s">
        <v>3</v>
      </c>
      <c r="B52" s="22"/>
      <c r="C52" s="23" t="s">
        <v>6</v>
      </c>
      <c r="D52" s="24"/>
      <c r="E52" s="5">
        <v>123123123</v>
      </c>
      <c r="F52" s="26" t="s">
        <v>43</v>
      </c>
      <c r="G52" s="22"/>
      <c r="H52" s="3">
        <v>0.06</v>
      </c>
      <c r="I52" s="3" t="s">
        <v>47</v>
      </c>
      <c r="J52" s="3"/>
      <c r="K52" s="47">
        <v>200</v>
      </c>
      <c r="L52" s="44">
        <f t="shared" ref="L52:L67" si="9">H52*K52</f>
        <v>12</v>
      </c>
      <c r="M52" s="49"/>
      <c r="N52" s="50">
        <f t="shared" ref="N52:N67" si="10">K52+L52</f>
        <v>212</v>
      </c>
      <c r="O52" s="8" t="s">
        <v>5</v>
      </c>
      <c r="P52" s="35" t="s">
        <v>68</v>
      </c>
    </row>
    <row r="53" spans="1:16" ht="15" customHeight="1" x14ac:dyDescent="0.3">
      <c r="A53" s="21" t="s">
        <v>7</v>
      </c>
      <c r="B53" s="22"/>
      <c r="C53" s="23" t="s">
        <v>8</v>
      </c>
      <c r="D53" s="24"/>
      <c r="F53" s="25" t="s">
        <v>9</v>
      </c>
      <c r="G53" s="22"/>
      <c r="H53" s="3">
        <v>0.06</v>
      </c>
      <c r="I53" s="13" t="s">
        <v>48</v>
      </c>
      <c r="J53" s="13" t="s">
        <v>51</v>
      </c>
      <c r="K53" s="47">
        <v>100</v>
      </c>
      <c r="L53" s="44">
        <f t="shared" si="9"/>
        <v>6</v>
      </c>
      <c r="M53" s="49"/>
      <c r="N53" s="50">
        <f t="shared" si="10"/>
        <v>106</v>
      </c>
      <c r="O53" s="8" t="s">
        <v>9</v>
      </c>
      <c r="P53" s="35" t="s">
        <v>68</v>
      </c>
    </row>
    <row r="54" spans="1:16" x14ac:dyDescent="0.3">
      <c r="A54" s="21" t="s">
        <v>7</v>
      </c>
      <c r="B54" s="22"/>
      <c r="C54" s="23" t="s">
        <v>8</v>
      </c>
      <c r="D54" s="24"/>
      <c r="F54" s="25" t="s">
        <v>9</v>
      </c>
      <c r="G54" s="22"/>
      <c r="H54" s="3">
        <v>0.06</v>
      </c>
      <c r="I54" s="13" t="s">
        <v>48</v>
      </c>
      <c r="J54" s="13" t="s">
        <v>49</v>
      </c>
      <c r="K54" s="47">
        <v>100</v>
      </c>
      <c r="L54" s="44">
        <f t="shared" si="9"/>
        <v>6</v>
      </c>
      <c r="M54" s="49"/>
      <c r="N54" s="50">
        <f t="shared" si="10"/>
        <v>106</v>
      </c>
      <c r="O54" s="8" t="s">
        <v>9</v>
      </c>
      <c r="P54" s="35" t="s">
        <v>68</v>
      </c>
    </row>
    <row r="55" spans="1:16" x14ac:dyDescent="0.3">
      <c r="A55" s="21" t="s">
        <v>7</v>
      </c>
      <c r="B55" s="22"/>
      <c r="C55" s="23" t="s">
        <v>8</v>
      </c>
      <c r="D55" s="24"/>
      <c r="F55" s="25" t="s">
        <v>9</v>
      </c>
      <c r="G55" s="22"/>
      <c r="H55" s="3">
        <v>0.06</v>
      </c>
      <c r="I55" s="13" t="s">
        <v>48</v>
      </c>
      <c r="J55" s="13" t="s">
        <v>50</v>
      </c>
      <c r="K55" s="48">
        <v>100</v>
      </c>
      <c r="L55" s="44">
        <f t="shared" si="9"/>
        <v>6</v>
      </c>
      <c r="M55" s="49"/>
      <c r="N55" s="50">
        <f t="shared" si="10"/>
        <v>106</v>
      </c>
      <c r="O55" s="8" t="s">
        <v>9</v>
      </c>
      <c r="P55" s="35" t="s">
        <v>68</v>
      </c>
    </row>
    <row r="56" spans="1:16" x14ac:dyDescent="0.3">
      <c r="A56" s="21" t="s">
        <v>10</v>
      </c>
      <c r="B56" s="22"/>
      <c r="C56" s="23" t="s">
        <v>11</v>
      </c>
      <c r="D56" s="24"/>
      <c r="F56" s="25" t="s">
        <v>12</v>
      </c>
      <c r="G56" s="22"/>
      <c r="H56" s="3">
        <v>0.06</v>
      </c>
      <c r="I56" s="13" t="s">
        <v>47</v>
      </c>
      <c r="J56" s="3"/>
      <c r="K56" s="47">
        <v>500</v>
      </c>
      <c r="L56" s="44">
        <f t="shared" si="9"/>
        <v>30</v>
      </c>
      <c r="M56" s="49"/>
      <c r="N56" s="50">
        <f t="shared" si="10"/>
        <v>530</v>
      </c>
      <c r="O56" s="8" t="s">
        <v>12</v>
      </c>
      <c r="P56" s="35" t="s">
        <v>68</v>
      </c>
    </row>
    <row r="57" spans="1:16" x14ac:dyDescent="0.3">
      <c r="A57" s="21" t="s">
        <v>13</v>
      </c>
      <c r="B57" s="22"/>
      <c r="C57" s="23" t="s">
        <v>14</v>
      </c>
      <c r="D57" s="24"/>
      <c r="F57" s="25" t="s">
        <v>15</v>
      </c>
      <c r="G57" s="22"/>
      <c r="H57" s="3">
        <v>0.06</v>
      </c>
      <c r="I57" s="3" t="s">
        <v>47</v>
      </c>
      <c r="J57" s="3"/>
      <c r="K57" s="47">
        <v>-300</v>
      </c>
      <c r="L57" s="44">
        <f t="shared" si="9"/>
        <v>-18</v>
      </c>
      <c r="M57" s="49"/>
      <c r="N57" s="50">
        <f t="shared" si="10"/>
        <v>-318</v>
      </c>
      <c r="O57" s="8" t="s">
        <v>15</v>
      </c>
      <c r="P57" s="35" t="s">
        <v>68</v>
      </c>
    </row>
    <row r="58" spans="1:16" x14ac:dyDescent="0.3">
      <c r="A58" s="21" t="s">
        <v>10</v>
      </c>
      <c r="B58" s="22"/>
      <c r="C58" s="23" t="s">
        <v>16</v>
      </c>
      <c r="D58" s="24"/>
      <c r="F58" s="25" t="s">
        <v>17</v>
      </c>
      <c r="G58" s="22"/>
      <c r="H58" s="3">
        <v>0.06</v>
      </c>
      <c r="I58" s="13" t="s">
        <v>47</v>
      </c>
      <c r="J58" s="3"/>
      <c r="K58" s="47">
        <v>200</v>
      </c>
      <c r="L58" s="44">
        <f t="shared" si="9"/>
        <v>12</v>
      </c>
      <c r="M58" s="49"/>
      <c r="N58" s="50">
        <f t="shared" si="10"/>
        <v>212</v>
      </c>
      <c r="O58" s="8" t="s">
        <v>17</v>
      </c>
      <c r="P58" s="35" t="s">
        <v>68</v>
      </c>
    </row>
    <row r="59" spans="1:16" x14ac:dyDescent="0.3">
      <c r="A59" s="21" t="s">
        <v>7</v>
      </c>
      <c r="B59" s="22"/>
      <c r="C59" s="23" t="s">
        <v>18</v>
      </c>
      <c r="D59" s="24"/>
      <c r="F59" s="25" t="s">
        <v>19</v>
      </c>
      <c r="G59" s="22"/>
      <c r="H59" s="3">
        <v>0.06</v>
      </c>
      <c r="I59" s="13" t="s">
        <v>47</v>
      </c>
      <c r="J59" s="3"/>
      <c r="K59" s="47">
        <v>100</v>
      </c>
      <c r="L59" s="44">
        <f t="shared" si="9"/>
        <v>6</v>
      </c>
      <c r="M59" s="49"/>
      <c r="N59" s="50">
        <f t="shared" si="10"/>
        <v>106</v>
      </c>
      <c r="O59" s="8" t="s">
        <v>19</v>
      </c>
      <c r="P59" s="35" t="s">
        <v>68</v>
      </c>
    </row>
    <row r="60" spans="1:16" x14ac:dyDescent="0.3">
      <c r="A60" s="21" t="s">
        <v>10</v>
      </c>
      <c r="B60" s="22"/>
      <c r="C60" s="23" t="s">
        <v>21</v>
      </c>
      <c r="D60" s="24"/>
      <c r="F60" s="25" t="s">
        <v>17</v>
      </c>
      <c r="G60" s="22"/>
      <c r="H60" s="3">
        <v>0.06</v>
      </c>
      <c r="I60" s="13" t="s">
        <v>48</v>
      </c>
      <c r="J60" s="3"/>
      <c r="K60" s="47">
        <v>200</v>
      </c>
      <c r="L60" s="44">
        <f t="shared" si="9"/>
        <v>12</v>
      </c>
      <c r="M60" s="49"/>
      <c r="N60" s="50">
        <f t="shared" si="10"/>
        <v>212</v>
      </c>
      <c r="O60" s="8" t="s">
        <v>17</v>
      </c>
      <c r="P60" s="35" t="s">
        <v>68</v>
      </c>
    </row>
    <row r="61" spans="1:16" x14ac:dyDescent="0.3">
      <c r="A61" s="21" t="s">
        <v>10</v>
      </c>
      <c r="B61" s="22"/>
      <c r="C61" s="23" t="s">
        <v>26</v>
      </c>
      <c r="D61" s="24"/>
      <c r="F61" s="25" t="s">
        <v>17</v>
      </c>
      <c r="G61" s="22"/>
      <c r="H61" s="3">
        <v>0.06</v>
      </c>
      <c r="I61" s="13" t="s">
        <v>64</v>
      </c>
      <c r="J61" s="3"/>
      <c r="K61" s="47">
        <v>-100</v>
      </c>
      <c r="L61" s="44">
        <f t="shared" si="9"/>
        <v>-6</v>
      </c>
      <c r="M61" s="49"/>
      <c r="N61" s="50">
        <f t="shared" si="10"/>
        <v>-106</v>
      </c>
      <c r="O61" s="8" t="s">
        <v>17</v>
      </c>
      <c r="P61" s="35" t="s">
        <v>68</v>
      </c>
    </row>
    <row r="62" spans="1:16" x14ac:dyDescent="0.3">
      <c r="A62" s="21" t="s">
        <v>13</v>
      </c>
      <c r="B62" s="22"/>
      <c r="C62" s="23" t="s">
        <v>27</v>
      </c>
      <c r="D62" s="24"/>
      <c r="F62" s="25" t="s">
        <v>15</v>
      </c>
      <c r="G62" s="22"/>
      <c r="H62" s="3">
        <v>0.06</v>
      </c>
      <c r="I62" s="13" t="s">
        <v>64</v>
      </c>
      <c r="J62" s="3"/>
      <c r="K62" s="47">
        <v>1000</v>
      </c>
      <c r="L62" s="44">
        <f t="shared" si="9"/>
        <v>60</v>
      </c>
      <c r="M62" s="49"/>
      <c r="N62" s="50">
        <f t="shared" si="10"/>
        <v>1060</v>
      </c>
      <c r="O62" s="8" t="s">
        <v>15</v>
      </c>
      <c r="P62" s="35" t="s">
        <v>68</v>
      </c>
    </row>
    <row r="63" spans="1:16" x14ac:dyDescent="0.3">
      <c r="A63" s="21" t="s">
        <v>7</v>
      </c>
      <c r="B63" s="22"/>
      <c r="C63" s="23" t="s">
        <v>30</v>
      </c>
      <c r="D63" s="24"/>
      <c r="F63" s="25" t="s">
        <v>9</v>
      </c>
      <c r="G63" s="22"/>
      <c r="H63" s="3">
        <v>0.06</v>
      </c>
      <c r="I63" s="13" t="s">
        <v>64</v>
      </c>
      <c r="J63" s="3"/>
      <c r="K63" s="47">
        <v>150</v>
      </c>
      <c r="L63" s="44">
        <f t="shared" si="9"/>
        <v>9</v>
      </c>
      <c r="M63" s="49"/>
      <c r="N63" s="50">
        <f t="shared" si="10"/>
        <v>159</v>
      </c>
      <c r="O63" s="8" t="s">
        <v>9</v>
      </c>
      <c r="P63" s="35" t="s">
        <v>68</v>
      </c>
    </row>
    <row r="64" spans="1:16" x14ac:dyDescent="0.3">
      <c r="A64" s="21" t="s">
        <v>13</v>
      </c>
      <c r="B64" s="22"/>
      <c r="C64" s="23" t="s">
        <v>31</v>
      </c>
      <c r="D64" s="24"/>
      <c r="F64" s="25" t="s">
        <v>15</v>
      </c>
      <c r="G64" s="22"/>
      <c r="H64" s="3">
        <v>0.06</v>
      </c>
      <c r="I64" s="13" t="s">
        <v>64</v>
      </c>
      <c r="J64" s="3"/>
      <c r="K64" s="47">
        <v>300</v>
      </c>
      <c r="L64" s="44">
        <f t="shared" si="9"/>
        <v>18</v>
      </c>
      <c r="M64" s="49"/>
      <c r="N64" s="50">
        <f t="shared" si="10"/>
        <v>318</v>
      </c>
      <c r="O64" s="8" t="s">
        <v>15</v>
      </c>
      <c r="P64" s="35" t="s">
        <v>68</v>
      </c>
    </row>
    <row r="65" spans="1:16" x14ac:dyDescent="0.3">
      <c r="A65" s="21" t="s">
        <v>10</v>
      </c>
      <c r="B65" s="22"/>
      <c r="C65" s="23" t="s">
        <v>33</v>
      </c>
      <c r="D65" s="24"/>
      <c r="F65" s="25" t="s">
        <v>17</v>
      </c>
      <c r="G65" s="22"/>
      <c r="H65" s="3">
        <v>0.06</v>
      </c>
      <c r="I65" s="13" t="s">
        <v>47</v>
      </c>
      <c r="J65" s="3"/>
      <c r="K65" s="47">
        <v>200</v>
      </c>
      <c r="L65" s="44">
        <f t="shared" si="9"/>
        <v>12</v>
      </c>
      <c r="M65" s="49"/>
      <c r="N65" s="50">
        <f t="shared" si="10"/>
        <v>212</v>
      </c>
      <c r="O65" s="8" t="s">
        <v>17</v>
      </c>
      <c r="P65" s="35" t="s">
        <v>68</v>
      </c>
    </row>
    <row r="66" spans="1:16" x14ac:dyDescent="0.3">
      <c r="A66" s="21" t="s">
        <v>10</v>
      </c>
      <c r="B66" s="22"/>
      <c r="C66" s="23" t="s">
        <v>34</v>
      </c>
      <c r="D66" s="24"/>
      <c r="F66" s="25" t="s">
        <v>35</v>
      </c>
      <c r="G66" s="22"/>
      <c r="H66" s="3">
        <v>0.06</v>
      </c>
      <c r="I66" s="13" t="s">
        <v>47</v>
      </c>
      <c r="J66" s="3"/>
      <c r="K66" s="47">
        <v>500</v>
      </c>
      <c r="L66" s="44">
        <f t="shared" si="9"/>
        <v>30</v>
      </c>
      <c r="M66" s="49"/>
      <c r="N66" s="50">
        <f t="shared" si="10"/>
        <v>530</v>
      </c>
      <c r="O66" s="8" t="s">
        <v>35</v>
      </c>
      <c r="P66" s="35" t="s">
        <v>68</v>
      </c>
    </row>
    <row r="67" spans="1:16" x14ac:dyDescent="0.3">
      <c r="A67" s="21" t="s">
        <v>10</v>
      </c>
      <c r="B67" s="22"/>
      <c r="C67" s="23" t="s">
        <v>36</v>
      </c>
      <c r="D67" s="24"/>
      <c r="F67" s="25" t="s">
        <v>17</v>
      </c>
      <c r="G67" s="22"/>
      <c r="H67" s="3">
        <v>0.06</v>
      </c>
      <c r="I67" s="13" t="s">
        <v>47</v>
      </c>
      <c r="J67" s="3"/>
      <c r="K67" s="47">
        <v>80</v>
      </c>
      <c r="L67" s="44">
        <f t="shared" si="9"/>
        <v>4.8</v>
      </c>
      <c r="M67" s="49"/>
      <c r="N67" s="50">
        <f t="shared" si="10"/>
        <v>84.8</v>
      </c>
      <c r="O67" s="8" t="s">
        <v>17</v>
      </c>
      <c r="P67" s="35" t="s">
        <v>68</v>
      </c>
    </row>
    <row r="68" spans="1:16" ht="15" x14ac:dyDescent="0.3">
      <c r="A68" s="7"/>
      <c r="C68" s="11"/>
      <c r="F68" s="8"/>
      <c r="H68" s="4" t="s">
        <v>37</v>
      </c>
      <c r="I68" s="4"/>
      <c r="J68" s="4"/>
      <c r="K68" s="46">
        <f t="shared" ref="K68" si="11">SUM(K51:K67)</f>
        <v>3530</v>
      </c>
      <c r="L68" s="46">
        <f t="shared" ref="L68" si="12">SUM(L51:L67)</f>
        <v>211.8</v>
      </c>
      <c r="M68" s="46">
        <f>SUM(L51:M67)</f>
        <v>211.8</v>
      </c>
      <c r="N68" s="46">
        <f>SUM(N51:N67)</f>
        <v>3741.8</v>
      </c>
      <c r="O68" s="8"/>
    </row>
    <row r="69" spans="1:16" ht="15" x14ac:dyDescent="0.3">
      <c r="A69" s="7"/>
      <c r="C69" s="11"/>
      <c r="F69" s="8"/>
      <c r="H69" s="4"/>
      <c r="I69" s="4"/>
      <c r="J69" s="4"/>
      <c r="K69" s="38"/>
      <c r="L69" s="39"/>
      <c r="M69" s="40"/>
      <c r="N69" s="14"/>
      <c r="O69" s="8"/>
    </row>
    <row r="70" spans="1:16" ht="15" customHeight="1" x14ac:dyDescent="0.3">
      <c r="A70" s="34" t="s">
        <v>80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8"/>
      <c r="O70" s="8"/>
    </row>
    <row r="71" spans="1:16" ht="15" customHeight="1" x14ac:dyDescent="0.3">
      <c r="A71" s="34" t="s">
        <v>81</v>
      </c>
      <c r="B71" s="34"/>
      <c r="C71" s="34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8"/>
      <c r="O71" s="8"/>
    </row>
    <row r="72" spans="1:16" x14ac:dyDescent="0.3">
      <c r="A72" s="21" t="s">
        <v>10</v>
      </c>
      <c r="B72" s="22"/>
      <c r="C72" s="23" t="s">
        <v>20</v>
      </c>
      <c r="D72" s="24"/>
      <c r="F72" s="25" t="s">
        <v>17</v>
      </c>
      <c r="G72" s="22"/>
      <c r="H72" s="3">
        <v>0.06</v>
      </c>
      <c r="I72" s="13" t="s">
        <v>48</v>
      </c>
      <c r="J72" s="3"/>
      <c r="K72" s="31">
        <v>200</v>
      </c>
      <c r="L72" s="44">
        <f t="shared" ref="L72:L74" si="13">H72*K72</f>
        <v>12</v>
      </c>
      <c r="M72" s="49"/>
      <c r="N72" s="50">
        <f t="shared" ref="N72:N74" si="14">K72+L72</f>
        <v>212</v>
      </c>
      <c r="O72" s="8" t="s">
        <v>17</v>
      </c>
      <c r="P72" s="35" t="s">
        <v>69</v>
      </c>
    </row>
    <row r="73" spans="1:16" x14ac:dyDescent="0.3">
      <c r="A73" s="21" t="s">
        <v>10</v>
      </c>
      <c r="B73" s="22"/>
      <c r="C73" s="23" t="s">
        <v>24</v>
      </c>
      <c r="D73" s="24"/>
      <c r="F73" s="25" t="s">
        <v>25</v>
      </c>
      <c r="G73" s="22"/>
      <c r="H73" s="3">
        <v>0.06</v>
      </c>
      <c r="I73" s="13" t="s">
        <v>64</v>
      </c>
      <c r="J73" s="3"/>
      <c r="K73" s="31">
        <v>500</v>
      </c>
      <c r="L73" s="44">
        <f t="shared" si="13"/>
        <v>30</v>
      </c>
      <c r="M73" s="49"/>
      <c r="N73" s="50">
        <f t="shared" si="14"/>
        <v>530</v>
      </c>
      <c r="O73" s="8" t="s">
        <v>25</v>
      </c>
      <c r="P73" s="35" t="s">
        <v>69</v>
      </c>
    </row>
    <row r="74" spans="1:16" x14ac:dyDescent="0.3">
      <c r="A74" s="21" t="s">
        <v>13</v>
      </c>
      <c r="B74" s="22"/>
      <c r="C74" s="23" t="s">
        <v>32</v>
      </c>
      <c r="D74" s="24"/>
      <c r="F74" s="25" t="s">
        <v>15</v>
      </c>
      <c r="G74" s="22"/>
      <c r="H74" s="3">
        <v>0.06</v>
      </c>
      <c r="I74" s="13" t="s">
        <v>47</v>
      </c>
      <c r="J74" s="3"/>
      <c r="K74" s="31">
        <v>1000</v>
      </c>
      <c r="L74" s="44">
        <f t="shared" si="13"/>
        <v>60</v>
      </c>
      <c r="M74" s="49"/>
      <c r="N74" s="50">
        <f t="shared" si="14"/>
        <v>1060</v>
      </c>
      <c r="O74" s="8" t="s">
        <v>15</v>
      </c>
      <c r="P74" s="35" t="s">
        <v>69</v>
      </c>
    </row>
    <row r="75" spans="1:16" x14ac:dyDescent="0.3">
      <c r="H75" s="4" t="s">
        <v>37</v>
      </c>
      <c r="I75" s="4"/>
      <c r="J75" s="4"/>
      <c r="K75" s="46">
        <f>SUM(K72:K74)</f>
        <v>1700</v>
      </c>
      <c r="L75" s="46">
        <f t="shared" ref="L75" si="15">SUM(L58:L74)</f>
        <v>471.6</v>
      </c>
      <c r="M75" s="46">
        <f>SUM(L72:M74)</f>
        <v>102</v>
      </c>
      <c r="N75" s="46">
        <f>SUM(N72:N74)</f>
        <v>1802</v>
      </c>
    </row>
    <row r="76" spans="1:16" ht="15" x14ac:dyDescent="0.3">
      <c r="A76" s="7"/>
      <c r="C76" s="11"/>
      <c r="F76" s="8"/>
      <c r="H76" s="3"/>
      <c r="I76" s="13"/>
      <c r="J76" s="3"/>
      <c r="K76" s="31"/>
      <c r="L76" s="9"/>
      <c r="N76" s="8"/>
      <c r="O76" s="8"/>
    </row>
    <row r="77" spans="1:16" ht="15" customHeight="1" x14ac:dyDescent="0.3">
      <c r="A77" s="34" t="s">
        <v>80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8"/>
      <c r="O77" s="8"/>
    </row>
    <row r="78" spans="1:16" ht="15" customHeight="1" x14ac:dyDescent="0.3">
      <c r="A78" s="34" t="s">
        <v>82</v>
      </c>
      <c r="B78" s="34"/>
      <c r="C78" s="34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8"/>
      <c r="O78" s="8"/>
    </row>
    <row r="79" spans="1:16" ht="14.4" customHeight="1" x14ac:dyDescent="0.3">
      <c r="A79" s="21" t="s">
        <v>10</v>
      </c>
      <c r="B79" s="22"/>
      <c r="C79" s="23" t="s">
        <v>22</v>
      </c>
      <c r="D79" s="24"/>
      <c r="F79" s="25" t="s">
        <v>17</v>
      </c>
      <c r="G79" s="22"/>
      <c r="H79" s="3">
        <v>0.06</v>
      </c>
      <c r="I79" s="13" t="s">
        <v>48</v>
      </c>
      <c r="J79" s="3"/>
      <c r="K79" s="31">
        <v>-200</v>
      </c>
      <c r="L79" s="44">
        <f t="shared" ref="L79:L82" si="16">H79*K79</f>
        <v>-12</v>
      </c>
      <c r="M79" s="49"/>
      <c r="N79" s="50">
        <f t="shared" ref="N79:N82" si="17">K79+L79</f>
        <v>-212</v>
      </c>
      <c r="O79" s="8" t="s">
        <v>17</v>
      </c>
      <c r="P79" s="35" t="s">
        <v>70</v>
      </c>
    </row>
    <row r="80" spans="1:16" ht="14.4" customHeight="1" x14ac:dyDescent="0.3">
      <c r="A80" s="21" t="s">
        <v>10</v>
      </c>
      <c r="B80" s="22"/>
      <c r="C80" s="23" t="s">
        <v>23</v>
      </c>
      <c r="D80" s="24"/>
      <c r="F80" s="25" t="s">
        <v>17</v>
      </c>
      <c r="G80" s="22"/>
      <c r="H80" s="3">
        <v>0.06</v>
      </c>
      <c r="I80" s="13" t="s">
        <v>48</v>
      </c>
      <c r="J80" s="3"/>
      <c r="K80" s="31">
        <v>200</v>
      </c>
      <c r="L80" s="44">
        <f t="shared" si="16"/>
        <v>12</v>
      </c>
      <c r="M80" s="49"/>
      <c r="N80" s="50">
        <f t="shared" si="17"/>
        <v>212</v>
      </c>
      <c r="O80" s="8" t="s">
        <v>17</v>
      </c>
      <c r="P80" s="35" t="s">
        <v>70</v>
      </c>
    </row>
    <row r="81" spans="1:16" ht="14.4" customHeight="1" x14ac:dyDescent="0.3">
      <c r="A81" s="21" t="s">
        <v>7</v>
      </c>
      <c r="B81" s="22"/>
      <c r="C81" s="23" t="s">
        <v>28</v>
      </c>
      <c r="D81" s="24"/>
      <c r="F81" s="25" t="s">
        <v>29</v>
      </c>
      <c r="G81" s="22"/>
      <c r="H81" s="3">
        <v>0.06</v>
      </c>
      <c r="I81" s="13" t="s">
        <v>47</v>
      </c>
      <c r="J81" s="3"/>
      <c r="K81" s="31">
        <v>100</v>
      </c>
      <c r="L81" s="44">
        <f t="shared" si="16"/>
        <v>6</v>
      </c>
      <c r="M81" s="49"/>
      <c r="N81" s="50">
        <f t="shared" si="17"/>
        <v>106</v>
      </c>
      <c r="O81" s="8" t="s">
        <v>29</v>
      </c>
      <c r="P81" s="35" t="s">
        <v>70</v>
      </c>
    </row>
    <row r="82" spans="1:16" ht="14.4" customHeight="1" x14ac:dyDescent="0.3">
      <c r="A82" s="21" t="s">
        <v>13</v>
      </c>
      <c r="B82" s="22"/>
      <c r="C82" s="23" t="s">
        <v>31</v>
      </c>
      <c r="D82" s="24"/>
      <c r="F82" s="25" t="s">
        <v>15</v>
      </c>
      <c r="G82" s="22"/>
      <c r="H82" s="3">
        <v>0.06</v>
      </c>
      <c r="I82" s="13" t="s">
        <v>64</v>
      </c>
      <c r="J82" s="3"/>
      <c r="K82" s="31">
        <v>500</v>
      </c>
      <c r="L82" s="44">
        <f t="shared" si="16"/>
        <v>30</v>
      </c>
      <c r="M82" s="49"/>
      <c r="N82" s="50">
        <f t="shared" si="17"/>
        <v>530</v>
      </c>
      <c r="O82" s="8" t="s">
        <v>15</v>
      </c>
      <c r="P82" s="35" t="s">
        <v>70</v>
      </c>
    </row>
    <row r="83" spans="1:16" ht="14.4" customHeight="1" x14ac:dyDescent="0.3">
      <c r="H83" s="4" t="s">
        <v>37</v>
      </c>
      <c r="I83" s="4"/>
      <c r="J83" s="4"/>
      <c r="K83" s="46">
        <f>SUM(K79:K82)</f>
        <v>600</v>
      </c>
      <c r="L83" s="46">
        <f t="shared" ref="L83" si="18">SUM(L66:L82)</f>
        <v>856.2</v>
      </c>
      <c r="M83" s="46">
        <f>SUM(L79:M82)</f>
        <v>36</v>
      </c>
      <c r="N83" s="46">
        <f>SUM(N79:N82)</f>
        <v>636</v>
      </c>
    </row>
    <row r="86" spans="1:16" ht="14.4" customHeight="1" x14ac:dyDescent="0.3">
      <c r="A86" s="25" t="s">
        <v>2</v>
      </c>
      <c r="B86" s="22"/>
      <c r="C86" s="25" t="s">
        <v>2</v>
      </c>
      <c r="D86" s="22"/>
      <c r="F86" s="25" t="s">
        <v>2</v>
      </c>
      <c r="G86" s="22"/>
      <c r="H86" s="64" t="s">
        <v>95</v>
      </c>
      <c r="I86" s="41"/>
      <c r="J86" s="4"/>
      <c r="K86" s="56">
        <f>K68+K75+K83</f>
        <v>5830</v>
      </c>
      <c r="L86" s="57">
        <f>M83+M75+M68</f>
        <v>349.8</v>
      </c>
      <c r="M86" s="58"/>
      <c r="N86" s="56">
        <f>N68+N75+N83</f>
        <v>6179.8</v>
      </c>
      <c r="O86" s="8" t="s">
        <v>2</v>
      </c>
    </row>
    <row r="88" spans="1:16" ht="15" x14ac:dyDescent="0.3">
      <c r="A88" s="34" t="s">
        <v>83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14"/>
      <c r="O88" s="14"/>
    </row>
    <row r="89" spans="1:16" ht="15" x14ac:dyDescent="0.3">
      <c r="A89" s="34" t="s">
        <v>84</v>
      </c>
      <c r="B89" s="34"/>
      <c r="C89" s="34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4"/>
      <c r="O89" s="14"/>
    </row>
    <row r="90" spans="1:16" x14ac:dyDescent="0.3">
      <c r="A90" s="21" t="s">
        <v>3</v>
      </c>
      <c r="B90" s="22"/>
      <c r="C90" s="23" t="s">
        <v>4</v>
      </c>
      <c r="D90" s="24"/>
      <c r="E90" s="5">
        <v>123123123</v>
      </c>
      <c r="F90" s="26" t="s">
        <v>43</v>
      </c>
      <c r="G90" s="22"/>
      <c r="H90" s="3">
        <v>0</v>
      </c>
      <c r="I90" s="13" t="s">
        <v>47</v>
      </c>
      <c r="J90" s="13" t="s">
        <v>51</v>
      </c>
      <c r="K90" s="48">
        <v>200</v>
      </c>
      <c r="L90" s="44">
        <f>H90*K90</f>
        <v>0</v>
      </c>
      <c r="M90" s="49"/>
      <c r="N90" s="50">
        <f>K90+L90</f>
        <v>200</v>
      </c>
      <c r="O90" s="8"/>
      <c r="P90" s="35" t="s">
        <v>72</v>
      </c>
    </row>
    <row r="91" spans="1:16" x14ac:dyDescent="0.3">
      <c r="A91" s="21" t="s">
        <v>3</v>
      </c>
      <c r="B91" s="22"/>
      <c r="C91" s="23" t="s">
        <v>6</v>
      </c>
      <c r="D91" s="24"/>
      <c r="E91" s="5">
        <v>123123123</v>
      </c>
      <c r="F91" s="26" t="s">
        <v>43</v>
      </c>
      <c r="G91" s="22"/>
      <c r="H91" s="3">
        <v>0</v>
      </c>
      <c r="I91" s="3" t="s">
        <v>47</v>
      </c>
      <c r="J91" s="3"/>
      <c r="K91" s="47">
        <v>200</v>
      </c>
      <c r="L91" s="44">
        <f t="shared" ref="L91:L106" si="19">H91*K91</f>
        <v>0</v>
      </c>
      <c r="M91" s="49"/>
      <c r="N91" s="50">
        <f t="shared" ref="N91:N106" si="20">K91+L91</f>
        <v>200</v>
      </c>
      <c r="O91" s="8" t="s">
        <v>5</v>
      </c>
      <c r="P91" s="35" t="s">
        <v>72</v>
      </c>
    </row>
    <row r="92" spans="1:16" x14ac:dyDescent="0.3">
      <c r="A92" s="21" t="s">
        <v>7</v>
      </c>
      <c r="B92" s="22"/>
      <c r="C92" s="23" t="s">
        <v>8</v>
      </c>
      <c r="D92" s="24"/>
      <c r="F92" s="25" t="s">
        <v>9</v>
      </c>
      <c r="G92" s="22"/>
      <c r="H92" s="3">
        <v>0</v>
      </c>
      <c r="I92" s="13" t="s">
        <v>48</v>
      </c>
      <c r="J92" s="13" t="s">
        <v>51</v>
      </c>
      <c r="K92" s="47">
        <v>100</v>
      </c>
      <c r="L92" s="44">
        <f t="shared" si="19"/>
        <v>0</v>
      </c>
      <c r="M92" s="49"/>
      <c r="N92" s="50">
        <f t="shared" si="20"/>
        <v>100</v>
      </c>
      <c r="O92" s="8" t="s">
        <v>9</v>
      </c>
      <c r="P92" s="35" t="s">
        <v>72</v>
      </c>
    </row>
    <row r="93" spans="1:16" x14ac:dyDescent="0.3">
      <c r="A93" s="21" t="s">
        <v>7</v>
      </c>
      <c r="B93" s="22"/>
      <c r="C93" s="23" t="s">
        <v>8</v>
      </c>
      <c r="D93" s="24"/>
      <c r="F93" s="25" t="s">
        <v>9</v>
      </c>
      <c r="G93" s="22"/>
      <c r="H93" s="3">
        <v>0</v>
      </c>
      <c r="I93" s="13" t="s">
        <v>48</v>
      </c>
      <c r="J93" s="13" t="s">
        <v>49</v>
      </c>
      <c r="K93" s="47">
        <v>100</v>
      </c>
      <c r="L93" s="44">
        <f t="shared" si="19"/>
        <v>0</v>
      </c>
      <c r="M93" s="49"/>
      <c r="N93" s="50">
        <f t="shared" si="20"/>
        <v>100</v>
      </c>
      <c r="O93" s="8" t="s">
        <v>9</v>
      </c>
      <c r="P93" s="35" t="s">
        <v>72</v>
      </c>
    </row>
    <row r="94" spans="1:16" x14ac:dyDescent="0.3">
      <c r="A94" s="21" t="s">
        <v>7</v>
      </c>
      <c r="B94" s="22"/>
      <c r="C94" s="23" t="s">
        <v>8</v>
      </c>
      <c r="D94" s="24"/>
      <c r="F94" s="25" t="s">
        <v>9</v>
      </c>
      <c r="G94" s="22"/>
      <c r="H94" s="3">
        <v>0</v>
      </c>
      <c r="I94" s="13" t="s">
        <v>48</v>
      </c>
      <c r="J94" s="13" t="s">
        <v>50</v>
      </c>
      <c r="K94" s="48">
        <v>100</v>
      </c>
      <c r="L94" s="44">
        <f t="shared" si="19"/>
        <v>0</v>
      </c>
      <c r="M94" s="49"/>
      <c r="N94" s="50">
        <f t="shared" si="20"/>
        <v>100</v>
      </c>
      <c r="O94" s="8" t="s">
        <v>9</v>
      </c>
      <c r="P94" s="35" t="s">
        <v>72</v>
      </c>
    </row>
    <row r="95" spans="1:16" x14ac:dyDescent="0.3">
      <c r="A95" s="21" t="s">
        <v>10</v>
      </c>
      <c r="B95" s="22"/>
      <c r="C95" s="23" t="s">
        <v>11</v>
      </c>
      <c r="D95" s="24"/>
      <c r="F95" s="25" t="s">
        <v>12</v>
      </c>
      <c r="G95" s="22"/>
      <c r="H95" s="3">
        <v>0</v>
      </c>
      <c r="I95" s="13" t="s">
        <v>47</v>
      </c>
      <c r="J95" s="3"/>
      <c r="K95" s="47">
        <v>500</v>
      </c>
      <c r="L95" s="44">
        <f t="shared" si="19"/>
        <v>0</v>
      </c>
      <c r="M95" s="49"/>
      <c r="N95" s="50">
        <f t="shared" si="20"/>
        <v>500</v>
      </c>
      <c r="O95" s="8" t="s">
        <v>12</v>
      </c>
      <c r="P95" s="35" t="s">
        <v>72</v>
      </c>
    </row>
    <row r="96" spans="1:16" x14ac:dyDescent="0.3">
      <c r="A96" s="21" t="s">
        <v>13</v>
      </c>
      <c r="B96" s="22"/>
      <c r="C96" s="23" t="s">
        <v>14</v>
      </c>
      <c r="D96" s="24"/>
      <c r="F96" s="25" t="s">
        <v>15</v>
      </c>
      <c r="G96" s="22"/>
      <c r="H96" s="3">
        <v>0</v>
      </c>
      <c r="I96" s="3" t="s">
        <v>47</v>
      </c>
      <c r="J96" s="3"/>
      <c r="K96" s="47">
        <v>-300</v>
      </c>
      <c r="L96" s="44">
        <f t="shared" si="19"/>
        <v>0</v>
      </c>
      <c r="M96" s="49"/>
      <c r="N96" s="50">
        <f t="shared" si="20"/>
        <v>-300</v>
      </c>
      <c r="O96" s="8" t="s">
        <v>15</v>
      </c>
      <c r="P96" s="35" t="s">
        <v>72</v>
      </c>
    </row>
    <row r="97" spans="1:16" x14ac:dyDescent="0.3">
      <c r="A97" s="21" t="s">
        <v>10</v>
      </c>
      <c r="B97" s="22"/>
      <c r="C97" s="23" t="s">
        <v>16</v>
      </c>
      <c r="D97" s="24"/>
      <c r="F97" s="25" t="s">
        <v>17</v>
      </c>
      <c r="G97" s="22"/>
      <c r="H97" s="3">
        <v>0</v>
      </c>
      <c r="I97" s="13" t="s">
        <v>47</v>
      </c>
      <c r="J97" s="3"/>
      <c r="K97" s="47">
        <v>200</v>
      </c>
      <c r="L97" s="44">
        <f t="shared" si="19"/>
        <v>0</v>
      </c>
      <c r="M97" s="49"/>
      <c r="N97" s="50">
        <f t="shared" si="20"/>
        <v>200</v>
      </c>
      <c r="O97" s="8" t="s">
        <v>17</v>
      </c>
      <c r="P97" s="35" t="s">
        <v>72</v>
      </c>
    </row>
    <row r="98" spans="1:16" x14ac:dyDescent="0.3">
      <c r="A98" s="21" t="s">
        <v>7</v>
      </c>
      <c r="B98" s="22"/>
      <c r="C98" s="23" t="s">
        <v>18</v>
      </c>
      <c r="D98" s="24"/>
      <c r="F98" s="25" t="s">
        <v>19</v>
      </c>
      <c r="G98" s="22"/>
      <c r="H98" s="3">
        <v>0</v>
      </c>
      <c r="I98" s="13" t="s">
        <v>47</v>
      </c>
      <c r="J98" s="3"/>
      <c r="K98" s="47">
        <v>100</v>
      </c>
      <c r="L98" s="44">
        <f t="shared" si="19"/>
        <v>0</v>
      </c>
      <c r="M98" s="49"/>
      <c r="N98" s="50">
        <f t="shared" si="20"/>
        <v>100</v>
      </c>
      <c r="O98" s="8" t="s">
        <v>19</v>
      </c>
      <c r="P98" s="35" t="s">
        <v>72</v>
      </c>
    </row>
    <row r="99" spans="1:16" x14ac:dyDescent="0.3">
      <c r="A99" s="21" t="s">
        <v>10</v>
      </c>
      <c r="B99" s="22"/>
      <c r="C99" s="23" t="s">
        <v>21</v>
      </c>
      <c r="D99" s="24"/>
      <c r="F99" s="25" t="s">
        <v>17</v>
      </c>
      <c r="G99" s="22"/>
      <c r="H99" s="3">
        <v>0</v>
      </c>
      <c r="I99" s="13" t="s">
        <v>48</v>
      </c>
      <c r="J99" s="3"/>
      <c r="K99" s="47">
        <v>200</v>
      </c>
      <c r="L99" s="44">
        <f t="shared" si="19"/>
        <v>0</v>
      </c>
      <c r="M99" s="49"/>
      <c r="N99" s="50">
        <f t="shared" si="20"/>
        <v>200</v>
      </c>
      <c r="O99" s="8" t="s">
        <v>17</v>
      </c>
      <c r="P99" s="35" t="s">
        <v>72</v>
      </c>
    </row>
    <row r="100" spans="1:16" x14ac:dyDescent="0.3">
      <c r="A100" s="21" t="s">
        <v>10</v>
      </c>
      <c r="B100" s="22"/>
      <c r="C100" s="23" t="s">
        <v>26</v>
      </c>
      <c r="D100" s="24"/>
      <c r="F100" s="25" t="s">
        <v>17</v>
      </c>
      <c r="G100" s="22"/>
      <c r="H100" s="3">
        <v>0</v>
      </c>
      <c r="I100" s="13" t="s">
        <v>64</v>
      </c>
      <c r="J100" s="3"/>
      <c r="K100" s="47">
        <v>-100</v>
      </c>
      <c r="L100" s="44">
        <f t="shared" si="19"/>
        <v>0</v>
      </c>
      <c r="M100" s="49"/>
      <c r="N100" s="50">
        <f t="shared" si="20"/>
        <v>-100</v>
      </c>
      <c r="O100" s="8" t="s">
        <v>17</v>
      </c>
      <c r="P100" s="35" t="s">
        <v>72</v>
      </c>
    </row>
    <row r="101" spans="1:16" x14ac:dyDescent="0.3">
      <c r="A101" s="21" t="s">
        <v>13</v>
      </c>
      <c r="B101" s="22"/>
      <c r="C101" s="23" t="s">
        <v>27</v>
      </c>
      <c r="D101" s="24"/>
      <c r="F101" s="25" t="s">
        <v>15</v>
      </c>
      <c r="G101" s="22"/>
      <c r="H101" s="3">
        <v>0</v>
      </c>
      <c r="I101" s="13" t="s">
        <v>64</v>
      </c>
      <c r="J101" s="3"/>
      <c r="K101" s="47">
        <v>1000</v>
      </c>
      <c r="L101" s="44">
        <f t="shared" si="19"/>
        <v>0</v>
      </c>
      <c r="M101" s="49"/>
      <c r="N101" s="50">
        <f t="shared" si="20"/>
        <v>1000</v>
      </c>
      <c r="O101" s="8" t="s">
        <v>15</v>
      </c>
      <c r="P101" s="35" t="s">
        <v>72</v>
      </c>
    </row>
    <row r="102" spans="1:16" x14ac:dyDescent="0.3">
      <c r="A102" s="21" t="s">
        <v>7</v>
      </c>
      <c r="B102" s="22"/>
      <c r="C102" s="23" t="s">
        <v>30</v>
      </c>
      <c r="D102" s="24"/>
      <c r="F102" s="25" t="s">
        <v>9</v>
      </c>
      <c r="G102" s="22"/>
      <c r="H102" s="3">
        <v>0</v>
      </c>
      <c r="I102" s="13" t="s">
        <v>64</v>
      </c>
      <c r="J102" s="3"/>
      <c r="K102" s="47">
        <v>150</v>
      </c>
      <c r="L102" s="44">
        <f t="shared" si="19"/>
        <v>0</v>
      </c>
      <c r="M102" s="49"/>
      <c r="N102" s="50">
        <f t="shared" si="20"/>
        <v>150</v>
      </c>
      <c r="O102" s="8" t="s">
        <v>9</v>
      </c>
      <c r="P102" s="35" t="s">
        <v>72</v>
      </c>
    </row>
    <row r="103" spans="1:16" x14ac:dyDescent="0.3">
      <c r="A103" s="21" t="s">
        <v>13</v>
      </c>
      <c r="B103" s="22"/>
      <c r="C103" s="23" t="s">
        <v>31</v>
      </c>
      <c r="D103" s="24"/>
      <c r="F103" s="25" t="s">
        <v>15</v>
      </c>
      <c r="G103" s="22"/>
      <c r="H103" s="3">
        <v>0</v>
      </c>
      <c r="I103" s="13" t="s">
        <v>64</v>
      </c>
      <c r="J103" s="3"/>
      <c r="K103" s="47">
        <v>300</v>
      </c>
      <c r="L103" s="44">
        <f t="shared" si="19"/>
        <v>0</v>
      </c>
      <c r="M103" s="49"/>
      <c r="N103" s="50">
        <f t="shared" si="20"/>
        <v>300</v>
      </c>
      <c r="O103" s="8" t="s">
        <v>15</v>
      </c>
      <c r="P103" s="35" t="s">
        <v>72</v>
      </c>
    </row>
    <row r="104" spans="1:16" x14ac:dyDescent="0.3">
      <c r="A104" s="21" t="s">
        <v>10</v>
      </c>
      <c r="B104" s="22"/>
      <c r="C104" s="23" t="s">
        <v>33</v>
      </c>
      <c r="D104" s="24"/>
      <c r="F104" s="25" t="s">
        <v>17</v>
      </c>
      <c r="G104" s="22"/>
      <c r="H104" s="3">
        <v>0</v>
      </c>
      <c r="I104" s="13" t="s">
        <v>47</v>
      </c>
      <c r="J104" s="3"/>
      <c r="K104" s="47">
        <v>200</v>
      </c>
      <c r="L104" s="44">
        <f t="shared" si="19"/>
        <v>0</v>
      </c>
      <c r="M104" s="49"/>
      <c r="N104" s="50">
        <f t="shared" si="20"/>
        <v>200</v>
      </c>
      <c r="O104" s="8" t="s">
        <v>17</v>
      </c>
      <c r="P104" s="35" t="s">
        <v>72</v>
      </c>
    </row>
    <row r="105" spans="1:16" x14ac:dyDescent="0.3">
      <c r="A105" s="21" t="s">
        <v>10</v>
      </c>
      <c r="B105" s="22"/>
      <c r="C105" s="23" t="s">
        <v>34</v>
      </c>
      <c r="D105" s="24"/>
      <c r="F105" s="25" t="s">
        <v>35</v>
      </c>
      <c r="G105" s="22"/>
      <c r="H105" s="3">
        <v>0</v>
      </c>
      <c r="I105" s="13" t="s">
        <v>47</v>
      </c>
      <c r="J105" s="3"/>
      <c r="K105" s="47">
        <v>500</v>
      </c>
      <c r="L105" s="44">
        <f t="shared" si="19"/>
        <v>0</v>
      </c>
      <c r="M105" s="49"/>
      <c r="N105" s="50">
        <f t="shared" si="20"/>
        <v>500</v>
      </c>
      <c r="O105" s="8" t="s">
        <v>35</v>
      </c>
      <c r="P105" s="35" t="s">
        <v>72</v>
      </c>
    </row>
    <row r="106" spans="1:16" x14ac:dyDescent="0.3">
      <c r="A106" s="21" t="s">
        <v>10</v>
      </c>
      <c r="B106" s="22"/>
      <c r="C106" s="23" t="s">
        <v>36</v>
      </c>
      <c r="D106" s="24"/>
      <c r="F106" s="25" t="s">
        <v>17</v>
      </c>
      <c r="G106" s="22"/>
      <c r="H106" s="3">
        <v>0</v>
      </c>
      <c r="I106" s="13" t="s">
        <v>47</v>
      </c>
      <c r="J106" s="3"/>
      <c r="K106" s="47">
        <v>80</v>
      </c>
      <c r="L106" s="44">
        <f t="shared" si="19"/>
        <v>0</v>
      </c>
      <c r="M106" s="49"/>
      <c r="N106" s="50">
        <f t="shared" si="20"/>
        <v>80</v>
      </c>
      <c r="O106" s="8" t="s">
        <v>17</v>
      </c>
      <c r="P106" s="35" t="s">
        <v>72</v>
      </c>
    </row>
    <row r="107" spans="1:16" ht="15" x14ac:dyDescent="0.3">
      <c r="A107" s="7"/>
      <c r="C107" s="11"/>
      <c r="F107" s="8"/>
      <c r="H107" s="4" t="s">
        <v>37</v>
      </c>
      <c r="I107" s="4"/>
      <c r="J107" s="4"/>
      <c r="K107" s="46">
        <f t="shared" ref="K107" si="21">SUM(K90:K106)</f>
        <v>3530</v>
      </c>
      <c r="L107" s="46">
        <f t="shared" ref="L107" si="22">SUM(L90:L106)</f>
        <v>0</v>
      </c>
      <c r="M107" s="46">
        <f>SUM(L90:M106)</f>
        <v>0</v>
      </c>
      <c r="N107" s="46">
        <f>SUM(N90:N106)</f>
        <v>3530</v>
      </c>
      <c r="O107" s="8"/>
    </row>
    <row r="108" spans="1:16" ht="15" x14ac:dyDescent="0.3">
      <c r="A108" s="7"/>
      <c r="C108" s="11"/>
      <c r="F108" s="8"/>
      <c r="H108" s="4"/>
      <c r="I108" s="4"/>
      <c r="J108" s="4"/>
      <c r="K108" s="38"/>
      <c r="L108" s="39"/>
      <c r="M108" s="40"/>
      <c r="N108" s="14"/>
      <c r="O108" s="8"/>
    </row>
    <row r="109" spans="1:16" ht="15" customHeight="1" x14ac:dyDescent="0.3">
      <c r="A109" s="34" t="s">
        <v>83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8"/>
      <c r="O109" s="8"/>
    </row>
    <row r="110" spans="1:16" ht="15" customHeight="1" x14ac:dyDescent="0.3">
      <c r="A110" s="34" t="s">
        <v>85</v>
      </c>
      <c r="B110" s="34"/>
      <c r="C110" s="34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8"/>
      <c r="O110" s="8"/>
    </row>
    <row r="111" spans="1:16" x14ac:dyDescent="0.3">
      <c r="A111" s="21" t="s">
        <v>10</v>
      </c>
      <c r="B111" s="22"/>
      <c r="C111" s="23" t="s">
        <v>20</v>
      </c>
      <c r="D111" s="24"/>
      <c r="F111" s="25" t="s">
        <v>17</v>
      </c>
      <c r="G111" s="22"/>
      <c r="H111" s="3">
        <v>0</v>
      </c>
      <c r="I111" s="13" t="s">
        <v>48</v>
      </c>
      <c r="J111" s="3"/>
      <c r="K111" s="31">
        <v>200</v>
      </c>
      <c r="L111" s="44">
        <f t="shared" ref="L111:L113" si="23">H111*K111</f>
        <v>0</v>
      </c>
      <c r="M111" s="49"/>
      <c r="N111" s="50">
        <f t="shared" ref="N111:N113" si="24">K111+L111</f>
        <v>200</v>
      </c>
      <c r="O111" s="8" t="s">
        <v>17</v>
      </c>
      <c r="P111" s="35" t="s">
        <v>73</v>
      </c>
    </row>
    <row r="112" spans="1:16" x14ac:dyDescent="0.3">
      <c r="A112" s="21" t="s">
        <v>10</v>
      </c>
      <c r="B112" s="22"/>
      <c r="C112" s="23" t="s">
        <v>24</v>
      </c>
      <c r="D112" s="24"/>
      <c r="F112" s="25" t="s">
        <v>25</v>
      </c>
      <c r="G112" s="22"/>
      <c r="H112" s="3">
        <v>0</v>
      </c>
      <c r="I112" s="13" t="s">
        <v>64</v>
      </c>
      <c r="J112" s="3"/>
      <c r="K112" s="31">
        <v>500</v>
      </c>
      <c r="L112" s="44">
        <f t="shared" si="23"/>
        <v>0</v>
      </c>
      <c r="M112" s="49"/>
      <c r="N112" s="50">
        <f t="shared" si="24"/>
        <v>500</v>
      </c>
      <c r="O112" s="8" t="s">
        <v>25</v>
      </c>
      <c r="P112" s="35" t="s">
        <v>73</v>
      </c>
    </row>
    <row r="113" spans="1:16" x14ac:dyDescent="0.3">
      <c r="A113" s="21" t="s">
        <v>13</v>
      </c>
      <c r="B113" s="22"/>
      <c r="C113" s="23" t="s">
        <v>32</v>
      </c>
      <c r="D113" s="24"/>
      <c r="F113" s="25" t="s">
        <v>15</v>
      </c>
      <c r="G113" s="22"/>
      <c r="H113" s="3">
        <v>0</v>
      </c>
      <c r="I113" s="13" t="s">
        <v>47</v>
      </c>
      <c r="J113" s="3"/>
      <c r="K113" s="31">
        <v>1000</v>
      </c>
      <c r="L113" s="44">
        <f t="shared" si="23"/>
        <v>0</v>
      </c>
      <c r="M113" s="49"/>
      <c r="N113" s="50">
        <f t="shared" si="24"/>
        <v>1000</v>
      </c>
      <c r="O113" s="8" t="s">
        <v>15</v>
      </c>
      <c r="P113" s="35" t="s">
        <v>73</v>
      </c>
    </row>
    <row r="114" spans="1:16" x14ac:dyDescent="0.3">
      <c r="H114" s="4" t="s">
        <v>37</v>
      </c>
      <c r="I114" s="4"/>
      <c r="J114" s="4"/>
      <c r="K114" s="46">
        <f>SUM(K111:K113)</f>
        <v>1700</v>
      </c>
      <c r="L114" s="46">
        <f t="shared" ref="L114" si="25">SUM(L97:L113)</f>
        <v>0</v>
      </c>
      <c r="M114" s="46">
        <f>SUM(L111:M113)</f>
        <v>0</v>
      </c>
      <c r="N114" s="46">
        <f>SUM(N111:N113)</f>
        <v>1700</v>
      </c>
    </row>
    <row r="115" spans="1:16" ht="15" x14ac:dyDescent="0.3">
      <c r="A115" s="7"/>
      <c r="C115" s="11"/>
      <c r="F115" s="8"/>
      <c r="H115" s="3"/>
      <c r="I115" s="13"/>
      <c r="J115" s="3"/>
      <c r="K115" s="31"/>
      <c r="L115" s="9"/>
      <c r="N115" s="8"/>
      <c r="O115" s="8"/>
    </row>
    <row r="116" spans="1:16" ht="15" customHeight="1" x14ac:dyDescent="0.3">
      <c r="A116" s="34" t="s">
        <v>83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8"/>
      <c r="O116" s="8"/>
    </row>
    <row r="117" spans="1:16" ht="15" customHeight="1" x14ac:dyDescent="0.3">
      <c r="A117" s="34" t="s">
        <v>86</v>
      </c>
      <c r="B117" s="34"/>
      <c r="C117" s="34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8"/>
      <c r="O117" s="8"/>
    </row>
    <row r="118" spans="1:16" x14ac:dyDescent="0.3">
      <c r="A118" s="21" t="s">
        <v>10</v>
      </c>
      <c r="B118" s="22"/>
      <c r="C118" s="23" t="s">
        <v>22</v>
      </c>
      <c r="D118" s="24"/>
      <c r="F118" s="25" t="s">
        <v>17</v>
      </c>
      <c r="G118" s="22"/>
      <c r="H118" s="3">
        <v>0</v>
      </c>
      <c r="I118" s="13" t="s">
        <v>48</v>
      </c>
      <c r="J118" s="3"/>
      <c r="K118" s="31">
        <v>-200</v>
      </c>
      <c r="L118" s="44">
        <f t="shared" ref="L118:L121" si="26">H118*K118</f>
        <v>0</v>
      </c>
      <c r="M118" s="49"/>
      <c r="N118" s="50">
        <f t="shared" ref="N118:N121" si="27">K118+L118</f>
        <v>-200</v>
      </c>
      <c r="O118" s="8" t="s">
        <v>17</v>
      </c>
      <c r="P118" s="35" t="s">
        <v>74</v>
      </c>
    </row>
    <row r="119" spans="1:16" x14ac:dyDescent="0.3">
      <c r="A119" s="21" t="s">
        <v>10</v>
      </c>
      <c r="B119" s="22"/>
      <c r="C119" s="23" t="s">
        <v>23</v>
      </c>
      <c r="D119" s="24"/>
      <c r="F119" s="25" t="s">
        <v>17</v>
      </c>
      <c r="G119" s="22"/>
      <c r="H119" s="3">
        <v>0</v>
      </c>
      <c r="I119" s="13" t="s">
        <v>48</v>
      </c>
      <c r="J119" s="3"/>
      <c r="K119" s="31">
        <v>200</v>
      </c>
      <c r="L119" s="44">
        <f t="shared" si="26"/>
        <v>0</v>
      </c>
      <c r="M119" s="49"/>
      <c r="N119" s="50">
        <f t="shared" si="27"/>
        <v>200</v>
      </c>
      <c r="O119" s="8" t="s">
        <v>17</v>
      </c>
      <c r="P119" s="35" t="s">
        <v>74</v>
      </c>
    </row>
    <row r="120" spans="1:16" x14ac:dyDescent="0.3">
      <c r="A120" s="21" t="s">
        <v>7</v>
      </c>
      <c r="B120" s="22"/>
      <c r="C120" s="23" t="s">
        <v>28</v>
      </c>
      <c r="D120" s="24"/>
      <c r="F120" s="25" t="s">
        <v>29</v>
      </c>
      <c r="G120" s="22"/>
      <c r="H120" s="3">
        <v>0</v>
      </c>
      <c r="I120" s="13" t="s">
        <v>47</v>
      </c>
      <c r="J120" s="3"/>
      <c r="K120" s="31">
        <v>100</v>
      </c>
      <c r="L120" s="44">
        <f t="shared" si="26"/>
        <v>0</v>
      </c>
      <c r="M120" s="49"/>
      <c r="N120" s="50">
        <f t="shared" si="27"/>
        <v>100</v>
      </c>
      <c r="O120" s="8" t="s">
        <v>29</v>
      </c>
      <c r="P120" s="35" t="s">
        <v>74</v>
      </c>
    </row>
    <row r="121" spans="1:16" x14ac:dyDescent="0.3">
      <c r="A121" s="21" t="s">
        <v>13</v>
      </c>
      <c r="B121" s="22"/>
      <c r="C121" s="23" t="s">
        <v>31</v>
      </c>
      <c r="D121" s="24"/>
      <c r="F121" s="25" t="s">
        <v>15</v>
      </c>
      <c r="G121" s="22"/>
      <c r="H121" s="3">
        <v>0</v>
      </c>
      <c r="I121" s="13" t="s">
        <v>64</v>
      </c>
      <c r="J121" s="3"/>
      <c r="K121" s="31">
        <v>500</v>
      </c>
      <c r="L121" s="44">
        <f t="shared" si="26"/>
        <v>0</v>
      </c>
      <c r="M121" s="49"/>
      <c r="N121" s="50">
        <f t="shared" si="27"/>
        <v>500</v>
      </c>
      <c r="O121" s="8" t="s">
        <v>15</v>
      </c>
      <c r="P121" s="35" t="s">
        <v>74</v>
      </c>
    </row>
    <row r="122" spans="1:16" x14ac:dyDescent="0.3">
      <c r="H122" s="4" t="s">
        <v>37</v>
      </c>
      <c r="I122" s="4"/>
      <c r="J122" s="4"/>
      <c r="K122" s="46">
        <f>SUM(K118:K121)</f>
        <v>600</v>
      </c>
      <c r="L122" s="46">
        <f t="shared" ref="L122" si="28">SUM(L105:L121)</f>
        <v>0</v>
      </c>
      <c r="M122" s="46">
        <f>SUM(L118:M121)</f>
        <v>0</v>
      </c>
      <c r="N122" s="46">
        <f>SUM(N118:N121)</f>
        <v>600</v>
      </c>
    </row>
    <row r="125" spans="1:16" ht="14.4" customHeight="1" x14ac:dyDescent="0.3">
      <c r="A125" s="25" t="s">
        <v>2</v>
      </c>
      <c r="B125" s="22"/>
      <c r="C125" s="25" t="s">
        <v>2</v>
      </c>
      <c r="D125" s="22"/>
      <c r="F125" s="25" t="s">
        <v>2</v>
      </c>
      <c r="G125" s="22"/>
      <c r="H125" s="64" t="s">
        <v>95</v>
      </c>
      <c r="I125" s="41"/>
      <c r="J125" s="4"/>
      <c r="K125" s="56">
        <f>K107+K114+K122</f>
        <v>5830</v>
      </c>
      <c r="L125" s="57">
        <f>M122+M114+M107</f>
        <v>0</v>
      </c>
      <c r="M125" s="58"/>
      <c r="N125" s="56">
        <f>N107+N114+N122</f>
        <v>5830</v>
      </c>
      <c r="O125" s="8" t="s">
        <v>2</v>
      </c>
    </row>
    <row r="126" spans="1:16" ht="19.8" customHeight="1" x14ac:dyDescent="0.3">
      <c r="K126" s="32"/>
      <c r="L126" s="32"/>
      <c r="M126" s="32"/>
      <c r="N126" s="32"/>
    </row>
    <row r="127" spans="1:16" x14ac:dyDescent="0.3">
      <c r="H127" s="60" t="s">
        <v>78</v>
      </c>
      <c r="I127" s="60"/>
      <c r="J127" s="60"/>
      <c r="K127" s="65">
        <f>K46+K86+K125</f>
        <v>17490</v>
      </c>
      <c r="L127" s="65">
        <f t="shared" ref="L127:N127" si="29">L46+L86+L125</f>
        <v>699.6</v>
      </c>
      <c r="M127" s="65">
        <f>L46+L86+L125</f>
        <v>699.6</v>
      </c>
      <c r="N127" s="65">
        <f t="shared" si="29"/>
        <v>18189.599999999999</v>
      </c>
    </row>
  </sheetData>
  <mergeCells count="327">
    <mergeCell ref="A125:B125"/>
    <mergeCell ref="C125:D125"/>
    <mergeCell ref="F125:G125"/>
    <mergeCell ref="H125:I125"/>
    <mergeCell ref="L125:M125"/>
    <mergeCell ref="A120:B120"/>
    <mergeCell ref="C120:D120"/>
    <mergeCell ref="F120:G120"/>
    <mergeCell ref="L120:M120"/>
    <mergeCell ref="A121:B121"/>
    <mergeCell ref="C121:D121"/>
    <mergeCell ref="F121:G121"/>
    <mergeCell ref="L121:M121"/>
    <mergeCell ref="A118:B118"/>
    <mergeCell ref="C118:D118"/>
    <mergeCell ref="F118:G118"/>
    <mergeCell ref="L118:M118"/>
    <mergeCell ref="A119:B119"/>
    <mergeCell ref="C119:D119"/>
    <mergeCell ref="F119:G119"/>
    <mergeCell ref="L119:M119"/>
    <mergeCell ref="A113:B113"/>
    <mergeCell ref="C113:D113"/>
    <mergeCell ref="F113:G113"/>
    <mergeCell ref="L113:M113"/>
    <mergeCell ref="A116:M116"/>
    <mergeCell ref="A117:C117"/>
    <mergeCell ref="A111:B111"/>
    <mergeCell ref="C111:D111"/>
    <mergeCell ref="F111:G111"/>
    <mergeCell ref="L111:M111"/>
    <mergeCell ref="A112:B112"/>
    <mergeCell ref="C112:D112"/>
    <mergeCell ref="F112:G112"/>
    <mergeCell ref="L112:M112"/>
    <mergeCell ref="A106:B106"/>
    <mergeCell ref="C106:D106"/>
    <mergeCell ref="F106:G106"/>
    <mergeCell ref="L106:M106"/>
    <mergeCell ref="A109:M109"/>
    <mergeCell ref="A110:C110"/>
    <mergeCell ref="C80:D80"/>
    <mergeCell ref="F80:G80"/>
    <mergeCell ref="L80:M80"/>
    <mergeCell ref="H86:I86"/>
    <mergeCell ref="A88:M88"/>
    <mergeCell ref="A89:C89"/>
    <mergeCell ref="A77:M77"/>
    <mergeCell ref="A78:C78"/>
    <mergeCell ref="A79:B79"/>
    <mergeCell ref="C79:D79"/>
    <mergeCell ref="F79:G79"/>
    <mergeCell ref="L79:M79"/>
    <mergeCell ref="A49:M49"/>
    <mergeCell ref="A50:C50"/>
    <mergeCell ref="A51:B51"/>
    <mergeCell ref="C51:D51"/>
    <mergeCell ref="F51:G51"/>
    <mergeCell ref="L51:M51"/>
    <mergeCell ref="H46:I46"/>
    <mergeCell ref="A105:B105"/>
    <mergeCell ref="C105:D105"/>
    <mergeCell ref="F105:G105"/>
    <mergeCell ref="L105:M105"/>
    <mergeCell ref="A10:C10"/>
    <mergeCell ref="A30:M30"/>
    <mergeCell ref="A31:C31"/>
    <mergeCell ref="A37:M37"/>
    <mergeCell ref="A38:C38"/>
    <mergeCell ref="A103:B103"/>
    <mergeCell ref="C103:D103"/>
    <mergeCell ref="F103:G103"/>
    <mergeCell ref="L103:M103"/>
    <mergeCell ref="A104:B104"/>
    <mergeCell ref="C104:D104"/>
    <mergeCell ref="F104:G104"/>
    <mergeCell ref="L104:M104"/>
    <mergeCell ref="A101:B101"/>
    <mergeCell ref="C101:D101"/>
    <mergeCell ref="F101:G101"/>
    <mergeCell ref="L101:M101"/>
    <mergeCell ref="A102:B102"/>
    <mergeCell ref="C102:D102"/>
    <mergeCell ref="F102:G102"/>
    <mergeCell ref="L102:M102"/>
    <mergeCell ref="A99:B99"/>
    <mergeCell ref="C99:D99"/>
    <mergeCell ref="F99:G99"/>
    <mergeCell ref="L99:M99"/>
    <mergeCell ref="A100:B100"/>
    <mergeCell ref="C100:D100"/>
    <mergeCell ref="F100:G100"/>
    <mergeCell ref="L100:M100"/>
    <mergeCell ref="A97:B97"/>
    <mergeCell ref="C97:D97"/>
    <mergeCell ref="F97:G97"/>
    <mergeCell ref="L97:M97"/>
    <mergeCell ref="A98:B98"/>
    <mergeCell ref="C98:D98"/>
    <mergeCell ref="F98:G98"/>
    <mergeCell ref="L98:M98"/>
    <mergeCell ref="A95:B95"/>
    <mergeCell ref="C95:D95"/>
    <mergeCell ref="F95:G95"/>
    <mergeCell ref="L95:M95"/>
    <mergeCell ref="A96:B96"/>
    <mergeCell ref="C96:D96"/>
    <mergeCell ref="F96:G96"/>
    <mergeCell ref="L96:M96"/>
    <mergeCell ref="A93:B93"/>
    <mergeCell ref="C93:D93"/>
    <mergeCell ref="F93:G93"/>
    <mergeCell ref="L93:M93"/>
    <mergeCell ref="A94:B94"/>
    <mergeCell ref="C94:D94"/>
    <mergeCell ref="F94:G94"/>
    <mergeCell ref="L94:M94"/>
    <mergeCell ref="A91:B91"/>
    <mergeCell ref="C91:D91"/>
    <mergeCell ref="F91:G91"/>
    <mergeCell ref="L91:M91"/>
    <mergeCell ref="A92:B92"/>
    <mergeCell ref="C92:D92"/>
    <mergeCell ref="F92:G92"/>
    <mergeCell ref="L92:M92"/>
    <mergeCell ref="A90:B90"/>
    <mergeCell ref="C90:D90"/>
    <mergeCell ref="F90:G90"/>
    <mergeCell ref="L90:M90"/>
    <mergeCell ref="A86:B86"/>
    <mergeCell ref="C86:D86"/>
    <mergeCell ref="F86:G86"/>
    <mergeCell ref="L86:M86"/>
    <mergeCell ref="A81:B81"/>
    <mergeCell ref="C81:D81"/>
    <mergeCell ref="F81:G81"/>
    <mergeCell ref="L81:M81"/>
    <mergeCell ref="A82:B82"/>
    <mergeCell ref="C82:D82"/>
    <mergeCell ref="F82:G82"/>
    <mergeCell ref="L82:M82"/>
    <mergeCell ref="A80:B80"/>
    <mergeCell ref="A73:B73"/>
    <mergeCell ref="C73:D73"/>
    <mergeCell ref="F73:G73"/>
    <mergeCell ref="L73:M73"/>
    <mergeCell ref="A74:B74"/>
    <mergeCell ref="C74:D74"/>
    <mergeCell ref="F74:G74"/>
    <mergeCell ref="L74:M74"/>
    <mergeCell ref="A72:B72"/>
    <mergeCell ref="C72:D72"/>
    <mergeCell ref="F72:G72"/>
    <mergeCell ref="L72:M72"/>
    <mergeCell ref="A71:C71"/>
    <mergeCell ref="A70:M70"/>
    <mergeCell ref="A67:B67"/>
    <mergeCell ref="C67:D67"/>
    <mergeCell ref="F67:G67"/>
    <mergeCell ref="L67:M67"/>
    <mergeCell ref="A65:B65"/>
    <mergeCell ref="C65:D65"/>
    <mergeCell ref="F65:G65"/>
    <mergeCell ref="L65:M65"/>
    <mergeCell ref="A66:B66"/>
    <mergeCell ref="C66:D66"/>
    <mergeCell ref="F66:G66"/>
    <mergeCell ref="L66:M66"/>
    <mergeCell ref="A63:B63"/>
    <mergeCell ref="C63:D63"/>
    <mergeCell ref="F63:G63"/>
    <mergeCell ref="L63:M63"/>
    <mergeCell ref="A64:B64"/>
    <mergeCell ref="C64:D64"/>
    <mergeCell ref="F64:G64"/>
    <mergeCell ref="L64:M64"/>
    <mergeCell ref="A61:B61"/>
    <mergeCell ref="C61:D61"/>
    <mergeCell ref="F61:G61"/>
    <mergeCell ref="L61:M61"/>
    <mergeCell ref="A62:B62"/>
    <mergeCell ref="C62:D62"/>
    <mergeCell ref="F62:G62"/>
    <mergeCell ref="L62:M62"/>
    <mergeCell ref="A59:B59"/>
    <mergeCell ref="C59:D59"/>
    <mergeCell ref="F59:G59"/>
    <mergeCell ref="L59:M59"/>
    <mergeCell ref="A60:B60"/>
    <mergeCell ref="C60:D60"/>
    <mergeCell ref="F60:G60"/>
    <mergeCell ref="L60:M60"/>
    <mergeCell ref="A57:B57"/>
    <mergeCell ref="C57:D57"/>
    <mergeCell ref="F57:G57"/>
    <mergeCell ref="L57:M57"/>
    <mergeCell ref="A58:B58"/>
    <mergeCell ref="C58:D58"/>
    <mergeCell ref="F58:G58"/>
    <mergeCell ref="L58:M58"/>
    <mergeCell ref="A55:B55"/>
    <mergeCell ref="C55:D55"/>
    <mergeCell ref="F55:G55"/>
    <mergeCell ref="L55:M55"/>
    <mergeCell ref="A56:B56"/>
    <mergeCell ref="C56:D56"/>
    <mergeCell ref="F56:G56"/>
    <mergeCell ref="L56:M56"/>
    <mergeCell ref="A53:B53"/>
    <mergeCell ref="C53:D53"/>
    <mergeCell ref="F53:G53"/>
    <mergeCell ref="L53:M53"/>
    <mergeCell ref="A54:B54"/>
    <mergeCell ref="C54:D54"/>
    <mergeCell ref="F54:G54"/>
    <mergeCell ref="L54:M54"/>
    <mergeCell ref="A46:B46"/>
    <mergeCell ref="C46:D46"/>
    <mergeCell ref="F46:G46"/>
    <mergeCell ref="L46:M46"/>
    <mergeCell ref="A52:B52"/>
    <mergeCell ref="C52:D52"/>
    <mergeCell ref="F52:G52"/>
    <mergeCell ref="L52:M52"/>
    <mergeCell ref="A26:B26"/>
    <mergeCell ref="C26:D26"/>
    <mergeCell ref="F26:G26"/>
    <mergeCell ref="L26:M26"/>
    <mergeCell ref="A27:B27"/>
    <mergeCell ref="C27:D27"/>
    <mergeCell ref="F27:G27"/>
    <mergeCell ref="L27:M27"/>
    <mergeCell ref="A34:B34"/>
    <mergeCell ref="C34:D34"/>
    <mergeCell ref="F34:G34"/>
    <mergeCell ref="L34:M34"/>
    <mergeCell ref="A25:B25"/>
    <mergeCell ref="C25:D25"/>
    <mergeCell ref="F25:G25"/>
    <mergeCell ref="L25:M25"/>
    <mergeCell ref="A42:B42"/>
    <mergeCell ref="C42:D42"/>
    <mergeCell ref="F42:G42"/>
    <mergeCell ref="L42:M42"/>
    <mergeCell ref="A24:B24"/>
    <mergeCell ref="C24:D24"/>
    <mergeCell ref="F24:G24"/>
    <mergeCell ref="L24:M24"/>
    <mergeCell ref="A41:B41"/>
    <mergeCell ref="C41:D41"/>
    <mergeCell ref="F41:G41"/>
    <mergeCell ref="L41:M41"/>
    <mergeCell ref="A23:B23"/>
    <mergeCell ref="C23:D23"/>
    <mergeCell ref="F23:G23"/>
    <mergeCell ref="L23:M23"/>
    <mergeCell ref="A21:B21"/>
    <mergeCell ref="C21:D21"/>
    <mergeCell ref="F21:G21"/>
    <mergeCell ref="L21:M21"/>
    <mergeCell ref="A22:B22"/>
    <mergeCell ref="C22:D22"/>
    <mergeCell ref="F22:G22"/>
    <mergeCell ref="L22:M22"/>
    <mergeCell ref="A40:B40"/>
    <mergeCell ref="C40:D40"/>
    <mergeCell ref="F40:G40"/>
    <mergeCell ref="L40:M40"/>
    <mergeCell ref="A33:B33"/>
    <mergeCell ref="C33:D33"/>
    <mergeCell ref="F33:G33"/>
    <mergeCell ref="L33:M33"/>
    <mergeCell ref="A20:B20"/>
    <mergeCell ref="C20:D20"/>
    <mergeCell ref="F20:G20"/>
    <mergeCell ref="L20:M20"/>
    <mergeCell ref="A39:B39"/>
    <mergeCell ref="C39:D39"/>
    <mergeCell ref="F39:G39"/>
    <mergeCell ref="L39:M39"/>
    <mergeCell ref="A19:B19"/>
    <mergeCell ref="C19:D19"/>
    <mergeCell ref="F19:G19"/>
    <mergeCell ref="L19:M19"/>
    <mergeCell ref="A32:B32"/>
    <mergeCell ref="C32:D32"/>
    <mergeCell ref="F32:G32"/>
    <mergeCell ref="L32:M32"/>
    <mergeCell ref="A17:B17"/>
    <mergeCell ref="C17:D17"/>
    <mergeCell ref="F17:G17"/>
    <mergeCell ref="L17:M17"/>
    <mergeCell ref="A18:B18"/>
    <mergeCell ref="C18:D18"/>
    <mergeCell ref="F18:G18"/>
    <mergeCell ref="L18:M18"/>
    <mergeCell ref="A15:B15"/>
    <mergeCell ref="C15:D15"/>
    <mergeCell ref="F15:G15"/>
    <mergeCell ref="L15:M15"/>
    <mergeCell ref="A16:B16"/>
    <mergeCell ref="C16:D16"/>
    <mergeCell ref="F16:G16"/>
    <mergeCell ref="L16:M16"/>
    <mergeCell ref="A13:B13"/>
    <mergeCell ref="C13:D13"/>
    <mergeCell ref="F13:G13"/>
    <mergeCell ref="L13:M13"/>
    <mergeCell ref="A14:B14"/>
    <mergeCell ref="C14:D14"/>
    <mergeCell ref="F14:G14"/>
    <mergeCell ref="L14:M14"/>
    <mergeCell ref="A9:M9"/>
    <mergeCell ref="A11:B11"/>
    <mergeCell ref="C11:D11"/>
    <mergeCell ref="F11:G11"/>
    <mergeCell ref="L11:M11"/>
    <mergeCell ref="A12:B12"/>
    <mergeCell ref="C12:D12"/>
    <mergeCell ref="F12:G12"/>
    <mergeCell ref="L12:M12"/>
    <mergeCell ref="B1:C3"/>
    <mergeCell ref="G2:L2"/>
    <mergeCell ref="A8:B8"/>
    <mergeCell ref="C8:D8"/>
    <mergeCell ref="F8:G8"/>
    <mergeCell ref="L8:M8"/>
  </mergeCells>
  <pageMargins left="0.25" right="0.25" top="0.25" bottom="0.5" header="0.25" footer="0.25"/>
  <pageSetup paperSize="9" orientation="landscape" horizontalDpi="300" verticalDpi="300" r:id="rId1"/>
  <headerFooter alignWithMargins="0">
    <oddFooter>&amp;L&amp;"arial,Regular"&amp;9 2/20/2019 12:18:56 PM &amp;R&amp;"Segoe UI"&amp;10Page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4634-BD6D-41F3-B5BD-4015EF5A2CF5}">
  <dimension ref="A1:Q96"/>
  <sheetViews>
    <sheetView showGridLines="0" tabSelected="1" zoomScale="90" zoomScaleNormal="90" workbookViewId="0">
      <pane ySplit="3" topLeftCell="A4" activePane="bottomLeft" state="frozen"/>
      <selection pane="bottomLeft" activeCell="W19" sqref="W19"/>
    </sheetView>
  </sheetViews>
  <sheetFormatPr defaultRowHeight="14.4" x14ac:dyDescent="0.3"/>
  <cols>
    <col min="1" max="1" width="5.109375" style="5" customWidth="1"/>
    <col min="2" max="2" width="7" style="5" customWidth="1"/>
    <col min="3" max="3" width="9.44140625" style="5" customWidth="1"/>
    <col min="4" max="4" width="31" style="12" customWidth="1"/>
    <col min="5" max="5" width="11.5546875" style="5" customWidth="1"/>
    <col min="6" max="6" width="10.33203125" style="5" customWidth="1"/>
    <col min="7" max="7" width="13.33203125" style="5" customWidth="1"/>
    <col min="8" max="10" width="9.33203125" style="5" customWidth="1"/>
    <col min="11" max="11" width="16" style="5" customWidth="1"/>
    <col min="12" max="12" width="1.5546875" style="5" customWidth="1"/>
    <col min="13" max="13" width="15.5546875" style="5" customWidth="1"/>
    <col min="14" max="14" width="16.88671875" style="5" customWidth="1"/>
    <col min="15" max="15" width="23.109375" style="5" customWidth="1"/>
    <col min="16" max="17" width="8.88671875" style="33"/>
    <col min="18" max="16384" width="8.88671875" style="5"/>
  </cols>
  <sheetData>
    <row r="1" spans="1:17" ht="13.95" customHeight="1" x14ac:dyDescent="0.3">
      <c r="B1" s="22"/>
      <c r="C1" s="22"/>
    </row>
    <row r="2" spans="1:17" ht="35.4" customHeight="1" x14ac:dyDescent="0.3">
      <c r="B2" s="22"/>
      <c r="C2" s="22"/>
      <c r="G2" s="62" t="s">
        <v>96</v>
      </c>
      <c r="H2" s="62"/>
      <c r="I2" s="62"/>
      <c r="J2" s="62"/>
      <c r="K2" s="62"/>
      <c r="L2" s="62"/>
      <c r="M2" s="62"/>
    </row>
    <row r="3" spans="1:17" ht="28.2" customHeight="1" x14ac:dyDescent="0.3">
      <c r="B3" s="22"/>
      <c r="C3" s="22"/>
    </row>
    <row r="4" spans="1:17" ht="0.9" customHeight="1" x14ac:dyDescent="0.3"/>
    <row r="5" spans="1:17" ht="24.75" customHeight="1" x14ac:dyDescent="0.3">
      <c r="B5" s="5" t="s">
        <v>40</v>
      </c>
      <c r="D5" s="12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17" ht="20.25" customHeight="1" x14ac:dyDescent="0.3">
      <c r="D6" s="12" t="s">
        <v>56</v>
      </c>
      <c r="E6" s="5" t="s">
        <v>39</v>
      </c>
      <c r="F6" s="5" t="s">
        <v>45</v>
      </c>
    </row>
    <row r="7" spans="1:17" ht="23.25" customHeight="1" x14ac:dyDescent="0.3"/>
    <row r="8" spans="1:17" ht="28.8" x14ac:dyDescent="0.3">
      <c r="A8" s="27" t="s">
        <v>0</v>
      </c>
      <c r="B8" s="28"/>
      <c r="C8" s="27" t="s">
        <v>41</v>
      </c>
      <c r="D8" s="28"/>
      <c r="E8" s="16" t="s">
        <v>42</v>
      </c>
      <c r="F8" s="29" t="s">
        <v>44</v>
      </c>
      <c r="G8" s="28"/>
      <c r="H8" s="19" t="s">
        <v>1</v>
      </c>
      <c r="I8" s="18" t="s">
        <v>45</v>
      </c>
      <c r="J8" s="18" t="s">
        <v>46</v>
      </c>
      <c r="K8" s="19" t="s">
        <v>53</v>
      </c>
      <c r="L8" s="30" t="s">
        <v>54</v>
      </c>
      <c r="M8" s="28"/>
      <c r="N8" s="6" t="s">
        <v>55</v>
      </c>
      <c r="O8" s="6" t="s">
        <v>52</v>
      </c>
      <c r="P8" s="37" t="s">
        <v>39</v>
      </c>
      <c r="Q8" s="61" t="s">
        <v>90</v>
      </c>
    </row>
    <row r="9" spans="1:17" ht="15" x14ac:dyDescent="0.3">
      <c r="A9" s="34" t="s">
        <v>87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4"/>
      <c r="O9" s="14"/>
    </row>
    <row r="10" spans="1:17" ht="15" x14ac:dyDescent="0.3">
      <c r="A10" s="3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/>
      <c r="O10" s="14"/>
    </row>
    <row r="11" spans="1:17" x14ac:dyDescent="0.3">
      <c r="A11" s="21" t="s">
        <v>3</v>
      </c>
      <c r="B11" s="22"/>
      <c r="C11" s="23" t="s">
        <v>4</v>
      </c>
      <c r="D11" s="24"/>
      <c r="E11" s="5">
        <v>123123123</v>
      </c>
      <c r="F11" s="26" t="s">
        <v>43</v>
      </c>
      <c r="G11" s="22"/>
      <c r="H11" s="3">
        <v>0.06</v>
      </c>
      <c r="I11" s="13" t="s">
        <v>47</v>
      </c>
      <c r="J11" s="13" t="s">
        <v>51</v>
      </c>
      <c r="K11" s="42">
        <v>200</v>
      </c>
      <c r="L11" s="44">
        <f>H11*K11</f>
        <v>12</v>
      </c>
      <c r="M11" s="22"/>
      <c r="N11" s="45">
        <f>K11+L11</f>
        <v>212</v>
      </c>
      <c r="O11" s="8"/>
      <c r="P11" s="33" t="s">
        <v>65</v>
      </c>
      <c r="Q11" s="35" t="s">
        <v>38</v>
      </c>
    </row>
    <row r="12" spans="1:17" ht="15" customHeight="1" x14ac:dyDescent="0.3">
      <c r="A12" s="21" t="s">
        <v>3</v>
      </c>
      <c r="B12" s="22"/>
      <c r="C12" s="23" t="s">
        <v>6</v>
      </c>
      <c r="D12" s="24"/>
      <c r="E12" s="5">
        <v>123123123</v>
      </c>
      <c r="F12" s="26" t="s">
        <v>43</v>
      </c>
      <c r="G12" s="22"/>
      <c r="H12" s="3">
        <v>0.06</v>
      </c>
      <c r="I12" s="3" t="s">
        <v>47</v>
      </c>
      <c r="J12" s="3"/>
      <c r="K12" s="43">
        <v>200</v>
      </c>
      <c r="L12" s="44">
        <f t="shared" ref="L12:L43" si="0">H12*K12</f>
        <v>12</v>
      </c>
      <c r="M12" s="22"/>
      <c r="N12" s="45">
        <f t="shared" ref="N12:N43" si="1">K12+L12</f>
        <v>212</v>
      </c>
      <c r="O12" s="8" t="s">
        <v>5</v>
      </c>
      <c r="P12" s="33" t="s">
        <v>65</v>
      </c>
      <c r="Q12" s="35" t="s">
        <v>38</v>
      </c>
    </row>
    <row r="13" spans="1:17" ht="14.4" customHeight="1" x14ac:dyDescent="0.3">
      <c r="A13" s="21" t="s">
        <v>10</v>
      </c>
      <c r="B13" s="22"/>
      <c r="C13" s="23" t="s">
        <v>11</v>
      </c>
      <c r="D13" s="24"/>
      <c r="F13" s="25" t="s">
        <v>12</v>
      </c>
      <c r="G13" s="22"/>
      <c r="H13" s="3">
        <v>0.06</v>
      </c>
      <c r="I13" s="13" t="s">
        <v>47</v>
      </c>
      <c r="J13" s="3"/>
      <c r="K13" s="43">
        <v>500</v>
      </c>
      <c r="L13" s="44">
        <f t="shared" si="0"/>
        <v>30</v>
      </c>
      <c r="M13" s="22"/>
      <c r="N13" s="45">
        <f t="shared" si="1"/>
        <v>530</v>
      </c>
      <c r="O13" s="8" t="s">
        <v>12</v>
      </c>
      <c r="P13" s="33" t="s">
        <v>65</v>
      </c>
      <c r="Q13" s="35" t="s">
        <v>38</v>
      </c>
    </row>
    <row r="14" spans="1:17" ht="14.4" customHeight="1" x14ac:dyDescent="0.3">
      <c r="A14" s="21" t="s">
        <v>13</v>
      </c>
      <c r="B14" s="22"/>
      <c r="C14" s="23" t="s">
        <v>14</v>
      </c>
      <c r="D14" s="24"/>
      <c r="F14" s="25" t="s">
        <v>15</v>
      </c>
      <c r="G14" s="22"/>
      <c r="H14" s="3">
        <v>0.06</v>
      </c>
      <c r="I14" s="3" t="s">
        <v>47</v>
      </c>
      <c r="J14" s="3"/>
      <c r="K14" s="43">
        <v>-300</v>
      </c>
      <c r="L14" s="44">
        <f t="shared" si="0"/>
        <v>-18</v>
      </c>
      <c r="M14" s="22"/>
      <c r="N14" s="45">
        <f t="shared" si="1"/>
        <v>-318</v>
      </c>
      <c r="O14" s="8" t="s">
        <v>15</v>
      </c>
      <c r="P14" s="33" t="s">
        <v>65</v>
      </c>
      <c r="Q14" s="35" t="s">
        <v>38</v>
      </c>
    </row>
    <row r="15" spans="1:17" ht="14.4" customHeight="1" x14ac:dyDescent="0.3">
      <c r="A15" s="21" t="s">
        <v>10</v>
      </c>
      <c r="B15" s="22"/>
      <c r="C15" s="23" t="s">
        <v>16</v>
      </c>
      <c r="D15" s="24"/>
      <c r="F15" s="25" t="s">
        <v>17</v>
      </c>
      <c r="G15" s="22"/>
      <c r="H15" s="3">
        <v>0.06</v>
      </c>
      <c r="I15" s="13" t="s">
        <v>47</v>
      </c>
      <c r="J15" s="3"/>
      <c r="K15" s="43">
        <v>200</v>
      </c>
      <c r="L15" s="44">
        <f t="shared" si="0"/>
        <v>12</v>
      </c>
      <c r="M15" s="22"/>
      <c r="N15" s="45">
        <f t="shared" si="1"/>
        <v>212</v>
      </c>
      <c r="O15" s="8" t="s">
        <v>17</v>
      </c>
      <c r="P15" s="33" t="s">
        <v>65</v>
      </c>
      <c r="Q15" s="35" t="s">
        <v>38</v>
      </c>
    </row>
    <row r="16" spans="1:17" ht="14.4" customHeight="1" x14ac:dyDescent="0.3">
      <c r="A16" s="21" t="s">
        <v>7</v>
      </c>
      <c r="B16" s="22"/>
      <c r="C16" s="23" t="s">
        <v>18</v>
      </c>
      <c r="D16" s="24"/>
      <c r="F16" s="25" t="s">
        <v>19</v>
      </c>
      <c r="G16" s="22"/>
      <c r="H16" s="3">
        <v>0.06</v>
      </c>
      <c r="I16" s="13" t="s">
        <v>47</v>
      </c>
      <c r="J16" s="3"/>
      <c r="K16" s="43">
        <v>100</v>
      </c>
      <c r="L16" s="44">
        <f t="shared" si="0"/>
        <v>6</v>
      </c>
      <c r="M16" s="22"/>
      <c r="N16" s="45">
        <f t="shared" si="1"/>
        <v>106</v>
      </c>
      <c r="O16" s="8" t="s">
        <v>19</v>
      </c>
      <c r="P16" s="33" t="s">
        <v>65</v>
      </c>
      <c r="Q16" s="35" t="s">
        <v>38</v>
      </c>
    </row>
    <row r="17" spans="1:17" ht="14.4" customHeight="1" x14ac:dyDescent="0.3">
      <c r="A17" s="21" t="s">
        <v>7</v>
      </c>
      <c r="B17" s="22"/>
      <c r="C17" s="23" t="s">
        <v>28</v>
      </c>
      <c r="D17" s="24"/>
      <c r="F17" s="25" t="s">
        <v>29</v>
      </c>
      <c r="G17" s="22"/>
      <c r="H17" s="3">
        <v>0.06</v>
      </c>
      <c r="I17" s="13" t="s">
        <v>47</v>
      </c>
      <c r="J17" s="3"/>
      <c r="K17" s="43">
        <v>100</v>
      </c>
      <c r="L17" s="44">
        <f t="shared" si="0"/>
        <v>6</v>
      </c>
      <c r="M17" s="22"/>
      <c r="N17" s="45">
        <f t="shared" si="1"/>
        <v>106</v>
      </c>
      <c r="O17" s="8" t="s">
        <v>29</v>
      </c>
      <c r="P17" s="33" t="s">
        <v>66</v>
      </c>
      <c r="Q17" s="35" t="s">
        <v>38</v>
      </c>
    </row>
    <row r="18" spans="1:17" ht="14.4" customHeight="1" x14ac:dyDescent="0.3">
      <c r="A18" s="21" t="s">
        <v>13</v>
      </c>
      <c r="B18" s="22"/>
      <c r="C18" s="23" t="s">
        <v>32</v>
      </c>
      <c r="D18" s="24"/>
      <c r="F18" s="25" t="s">
        <v>15</v>
      </c>
      <c r="G18" s="22"/>
      <c r="H18" s="3">
        <v>0.06</v>
      </c>
      <c r="I18" s="13" t="s">
        <v>47</v>
      </c>
      <c r="J18" s="3"/>
      <c r="K18" s="43">
        <v>1000</v>
      </c>
      <c r="L18" s="44">
        <f t="shared" si="0"/>
        <v>60</v>
      </c>
      <c r="M18" s="22"/>
      <c r="N18" s="45">
        <f t="shared" si="1"/>
        <v>1060</v>
      </c>
      <c r="O18" s="8" t="s">
        <v>15</v>
      </c>
      <c r="P18" s="33" t="s">
        <v>67</v>
      </c>
      <c r="Q18" s="35" t="s">
        <v>38</v>
      </c>
    </row>
    <row r="19" spans="1:17" ht="14.4" customHeight="1" x14ac:dyDescent="0.3">
      <c r="A19" s="21" t="s">
        <v>10</v>
      </c>
      <c r="B19" s="22"/>
      <c r="C19" s="23" t="s">
        <v>33</v>
      </c>
      <c r="D19" s="24"/>
      <c r="F19" s="25" t="s">
        <v>17</v>
      </c>
      <c r="G19" s="22"/>
      <c r="H19" s="3">
        <v>0.06</v>
      </c>
      <c r="I19" s="13" t="s">
        <v>47</v>
      </c>
      <c r="J19" s="3"/>
      <c r="K19" s="43">
        <v>200</v>
      </c>
      <c r="L19" s="44">
        <f t="shared" si="0"/>
        <v>12</v>
      </c>
      <c r="M19" s="22"/>
      <c r="N19" s="45">
        <f t="shared" si="1"/>
        <v>212</v>
      </c>
      <c r="O19" s="8" t="s">
        <v>17</v>
      </c>
      <c r="P19" s="33" t="s">
        <v>65</v>
      </c>
      <c r="Q19" s="35" t="s">
        <v>38</v>
      </c>
    </row>
    <row r="20" spans="1:17" ht="14.4" customHeight="1" x14ac:dyDescent="0.3">
      <c r="A20" s="21" t="s">
        <v>10</v>
      </c>
      <c r="B20" s="22"/>
      <c r="C20" s="23" t="s">
        <v>34</v>
      </c>
      <c r="D20" s="24"/>
      <c r="F20" s="25" t="s">
        <v>35</v>
      </c>
      <c r="G20" s="22"/>
      <c r="H20" s="3">
        <v>0.06</v>
      </c>
      <c r="I20" s="13" t="s">
        <v>47</v>
      </c>
      <c r="J20" s="3"/>
      <c r="K20" s="43">
        <v>500</v>
      </c>
      <c r="L20" s="44">
        <f t="shared" si="0"/>
        <v>30</v>
      </c>
      <c r="M20" s="22"/>
      <c r="N20" s="45">
        <f t="shared" si="1"/>
        <v>530</v>
      </c>
      <c r="O20" s="8" t="s">
        <v>35</v>
      </c>
      <c r="P20" s="33" t="s">
        <v>65</v>
      </c>
      <c r="Q20" s="35" t="s">
        <v>38</v>
      </c>
    </row>
    <row r="21" spans="1:17" ht="14.4" customHeight="1" x14ac:dyDescent="0.3">
      <c r="A21" s="21" t="s">
        <v>3</v>
      </c>
      <c r="B21" s="22"/>
      <c r="C21" s="23" t="s">
        <v>4</v>
      </c>
      <c r="D21" s="24"/>
      <c r="E21" s="5">
        <v>123123123</v>
      </c>
      <c r="F21" s="26" t="s">
        <v>43</v>
      </c>
      <c r="G21" s="22"/>
      <c r="H21" s="3">
        <v>0.06</v>
      </c>
      <c r="I21" s="13" t="s">
        <v>47</v>
      </c>
      <c r="J21" s="13" t="s">
        <v>51</v>
      </c>
      <c r="K21" s="42">
        <v>200</v>
      </c>
      <c r="L21" s="44">
        <f>H21*K21</f>
        <v>12</v>
      </c>
      <c r="M21" s="22"/>
      <c r="N21" s="45">
        <f>K21+L21</f>
        <v>212</v>
      </c>
      <c r="O21" s="8"/>
      <c r="P21" s="35" t="s">
        <v>68</v>
      </c>
      <c r="Q21" s="35" t="s">
        <v>91</v>
      </c>
    </row>
    <row r="22" spans="1:17" ht="14.4" customHeight="1" x14ac:dyDescent="0.3">
      <c r="A22" s="21" t="s">
        <v>3</v>
      </c>
      <c r="B22" s="22"/>
      <c r="C22" s="23" t="s">
        <v>6</v>
      </c>
      <c r="D22" s="24"/>
      <c r="E22" s="5">
        <v>123123123</v>
      </c>
      <c r="F22" s="26" t="s">
        <v>43</v>
      </c>
      <c r="G22" s="22"/>
      <c r="H22" s="3">
        <v>0.06</v>
      </c>
      <c r="I22" s="3" t="s">
        <v>47</v>
      </c>
      <c r="J22" s="3"/>
      <c r="K22" s="43">
        <v>200</v>
      </c>
      <c r="L22" s="44">
        <f>H22*K22</f>
        <v>12</v>
      </c>
      <c r="M22" s="22"/>
      <c r="N22" s="45">
        <f>K22+L22</f>
        <v>212</v>
      </c>
      <c r="O22" s="8" t="s">
        <v>5</v>
      </c>
      <c r="P22" s="35" t="s">
        <v>68</v>
      </c>
      <c r="Q22" s="35" t="s">
        <v>91</v>
      </c>
    </row>
    <row r="23" spans="1:17" ht="14.4" customHeight="1" x14ac:dyDescent="0.3">
      <c r="A23" s="21" t="s">
        <v>10</v>
      </c>
      <c r="B23" s="22"/>
      <c r="C23" s="23" t="s">
        <v>11</v>
      </c>
      <c r="D23" s="24"/>
      <c r="F23" s="25" t="s">
        <v>12</v>
      </c>
      <c r="G23" s="22"/>
      <c r="H23" s="3">
        <v>0.06</v>
      </c>
      <c r="I23" s="13" t="s">
        <v>47</v>
      </c>
      <c r="J23" s="3"/>
      <c r="K23" s="43">
        <v>500</v>
      </c>
      <c r="L23" s="44">
        <f>H23*K23</f>
        <v>30</v>
      </c>
      <c r="M23" s="22"/>
      <c r="N23" s="45">
        <f>K23+L23</f>
        <v>530</v>
      </c>
      <c r="O23" s="8" t="s">
        <v>12</v>
      </c>
      <c r="P23" s="35" t="s">
        <v>68</v>
      </c>
      <c r="Q23" s="35" t="s">
        <v>91</v>
      </c>
    </row>
    <row r="24" spans="1:17" ht="14.4" customHeight="1" x14ac:dyDescent="0.3">
      <c r="A24" s="21" t="s">
        <v>13</v>
      </c>
      <c r="B24" s="22"/>
      <c r="C24" s="23" t="s">
        <v>14</v>
      </c>
      <c r="D24" s="24"/>
      <c r="F24" s="25" t="s">
        <v>15</v>
      </c>
      <c r="G24" s="22"/>
      <c r="H24" s="3">
        <v>0.06</v>
      </c>
      <c r="I24" s="3" t="s">
        <v>47</v>
      </c>
      <c r="J24" s="3"/>
      <c r="K24" s="43">
        <v>-300</v>
      </c>
      <c r="L24" s="44">
        <f>H24*K24</f>
        <v>-18</v>
      </c>
      <c r="M24" s="22"/>
      <c r="N24" s="45">
        <f>K24+L24</f>
        <v>-318</v>
      </c>
      <c r="O24" s="8" t="s">
        <v>15</v>
      </c>
      <c r="P24" s="35" t="s">
        <v>68</v>
      </c>
      <c r="Q24" s="35" t="s">
        <v>91</v>
      </c>
    </row>
    <row r="25" spans="1:17" ht="14.4" customHeight="1" x14ac:dyDescent="0.3">
      <c r="A25" s="21" t="s">
        <v>10</v>
      </c>
      <c r="B25" s="22"/>
      <c r="C25" s="23" t="s">
        <v>16</v>
      </c>
      <c r="D25" s="24"/>
      <c r="F25" s="25" t="s">
        <v>17</v>
      </c>
      <c r="G25" s="22"/>
      <c r="H25" s="3">
        <v>0.06</v>
      </c>
      <c r="I25" s="13" t="s">
        <v>47</v>
      </c>
      <c r="J25" s="3"/>
      <c r="K25" s="43">
        <v>200</v>
      </c>
      <c r="L25" s="44">
        <f>H25*K25</f>
        <v>12</v>
      </c>
      <c r="M25" s="22"/>
      <c r="N25" s="45">
        <f>K25+L25</f>
        <v>212</v>
      </c>
      <c r="O25" s="8" t="s">
        <v>17</v>
      </c>
      <c r="P25" s="35" t="s">
        <v>68</v>
      </c>
      <c r="Q25" s="35" t="s">
        <v>91</v>
      </c>
    </row>
    <row r="26" spans="1:17" ht="14.4" customHeight="1" x14ac:dyDescent="0.3">
      <c r="A26" s="21" t="s">
        <v>13</v>
      </c>
      <c r="B26" s="22"/>
      <c r="C26" s="23" t="s">
        <v>32</v>
      </c>
      <c r="D26" s="24"/>
      <c r="F26" s="25" t="s">
        <v>15</v>
      </c>
      <c r="G26" s="22"/>
      <c r="H26" s="3">
        <v>0.06</v>
      </c>
      <c r="I26" s="13" t="s">
        <v>47</v>
      </c>
      <c r="J26" s="3"/>
      <c r="K26" s="43">
        <v>1000</v>
      </c>
      <c r="L26" s="44">
        <f>H26*K26</f>
        <v>60</v>
      </c>
      <c r="M26" s="22"/>
      <c r="N26" s="45">
        <f>K26+L26</f>
        <v>1060</v>
      </c>
      <c r="O26" s="8" t="s">
        <v>15</v>
      </c>
      <c r="P26" s="35" t="s">
        <v>69</v>
      </c>
      <c r="Q26" s="35" t="s">
        <v>91</v>
      </c>
    </row>
    <row r="27" spans="1:17" x14ac:dyDescent="0.3">
      <c r="A27" s="21" t="s">
        <v>3</v>
      </c>
      <c r="B27" s="22"/>
      <c r="C27" s="23" t="s">
        <v>4</v>
      </c>
      <c r="D27" s="24"/>
      <c r="E27" s="5">
        <v>123123123</v>
      </c>
      <c r="F27" s="26" t="s">
        <v>43</v>
      </c>
      <c r="G27" s="22"/>
      <c r="H27" s="3">
        <v>0</v>
      </c>
      <c r="I27" s="13" t="s">
        <v>47</v>
      </c>
      <c r="J27" s="13" t="s">
        <v>51</v>
      </c>
      <c r="K27" s="42">
        <v>200</v>
      </c>
      <c r="L27" s="44">
        <f>H27*K27</f>
        <v>0</v>
      </c>
      <c r="M27" s="22"/>
      <c r="N27" s="45">
        <f>K27+L27</f>
        <v>200</v>
      </c>
      <c r="O27" s="8"/>
      <c r="P27" s="35" t="s">
        <v>72</v>
      </c>
      <c r="Q27" s="35" t="s">
        <v>92</v>
      </c>
    </row>
    <row r="28" spans="1:17" ht="14.4" customHeight="1" x14ac:dyDescent="0.3">
      <c r="A28" s="21" t="s">
        <v>10</v>
      </c>
      <c r="B28" s="22"/>
      <c r="C28" s="23" t="s">
        <v>33</v>
      </c>
      <c r="D28" s="24"/>
      <c r="F28" s="25" t="s">
        <v>17</v>
      </c>
      <c r="G28" s="22"/>
      <c r="H28" s="3">
        <v>0.06</v>
      </c>
      <c r="I28" s="13" t="s">
        <v>47</v>
      </c>
      <c r="J28" s="3"/>
      <c r="K28" s="43">
        <v>200</v>
      </c>
      <c r="L28" s="44">
        <f>H28*K28</f>
        <v>12</v>
      </c>
      <c r="M28" s="22"/>
      <c r="N28" s="45">
        <f>K28+L28</f>
        <v>212</v>
      </c>
      <c r="O28" s="8" t="s">
        <v>17</v>
      </c>
      <c r="P28" s="35" t="s">
        <v>68</v>
      </c>
      <c r="Q28" s="35" t="s">
        <v>91</v>
      </c>
    </row>
    <row r="29" spans="1:17" ht="14.4" customHeight="1" x14ac:dyDescent="0.3">
      <c r="A29" s="21" t="s">
        <v>10</v>
      </c>
      <c r="B29" s="22"/>
      <c r="C29" s="23" t="s">
        <v>34</v>
      </c>
      <c r="D29" s="24"/>
      <c r="F29" s="25" t="s">
        <v>35</v>
      </c>
      <c r="G29" s="22"/>
      <c r="H29" s="3">
        <v>0.06</v>
      </c>
      <c r="I29" s="13" t="s">
        <v>47</v>
      </c>
      <c r="J29" s="3"/>
      <c r="K29" s="43">
        <v>500</v>
      </c>
      <c r="L29" s="44">
        <f>H29*K29</f>
        <v>30</v>
      </c>
      <c r="M29" s="22"/>
      <c r="N29" s="45">
        <f>K29+L29</f>
        <v>530</v>
      </c>
      <c r="O29" s="8" t="s">
        <v>35</v>
      </c>
      <c r="P29" s="35" t="s">
        <v>68</v>
      </c>
      <c r="Q29" s="35" t="s">
        <v>91</v>
      </c>
    </row>
    <row r="30" spans="1:17" ht="14.4" customHeight="1" x14ac:dyDescent="0.3">
      <c r="A30" s="21" t="s">
        <v>10</v>
      </c>
      <c r="B30" s="22"/>
      <c r="C30" s="23" t="s">
        <v>36</v>
      </c>
      <c r="D30" s="24"/>
      <c r="F30" s="25" t="s">
        <v>17</v>
      </c>
      <c r="G30" s="22"/>
      <c r="H30" s="3">
        <v>0.06</v>
      </c>
      <c r="I30" s="13" t="s">
        <v>47</v>
      </c>
      <c r="J30" s="3"/>
      <c r="K30" s="43">
        <v>80</v>
      </c>
      <c r="L30" s="44">
        <f>H30*K30</f>
        <v>4.8</v>
      </c>
      <c r="M30" s="22"/>
      <c r="N30" s="45">
        <f>K30+L30</f>
        <v>84.8</v>
      </c>
      <c r="O30" s="8" t="s">
        <v>17</v>
      </c>
      <c r="P30" s="35" t="s">
        <v>68</v>
      </c>
      <c r="Q30" s="35" t="s">
        <v>91</v>
      </c>
    </row>
    <row r="31" spans="1:17" x14ac:dyDescent="0.3">
      <c r="A31" s="21" t="s">
        <v>3</v>
      </c>
      <c r="B31" s="22"/>
      <c r="C31" s="23" t="s">
        <v>6</v>
      </c>
      <c r="D31" s="24"/>
      <c r="E31" s="5">
        <v>123123123</v>
      </c>
      <c r="F31" s="26" t="s">
        <v>43</v>
      </c>
      <c r="G31" s="22"/>
      <c r="H31" s="3">
        <v>0</v>
      </c>
      <c r="I31" s="3" t="s">
        <v>47</v>
      </c>
      <c r="J31" s="3"/>
      <c r="K31" s="43">
        <v>200</v>
      </c>
      <c r="L31" s="44">
        <f>H31*K31</f>
        <v>0</v>
      </c>
      <c r="M31" s="22"/>
      <c r="N31" s="45">
        <f>K31+L31</f>
        <v>200</v>
      </c>
      <c r="O31" s="8" t="s">
        <v>5</v>
      </c>
      <c r="P31" s="35" t="s">
        <v>72</v>
      </c>
      <c r="Q31" s="35" t="s">
        <v>92</v>
      </c>
    </row>
    <row r="32" spans="1:17" ht="14.4" customHeight="1" x14ac:dyDescent="0.3">
      <c r="A32" s="21" t="s">
        <v>7</v>
      </c>
      <c r="B32" s="22"/>
      <c r="C32" s="23" t="s">
        <v>28</v>
      </c>
      <c r="D32" s="24"/>
      <c r="F32" s="25" t="s">
        <v>29</v>
      </c>
      <c r="G32" s="22"/>
      <c r="H32" s="3">
        <v>0.06</v>
      </c>
      <c r="I32" s="13" t="s">
        <v>47</v>
      </c>
      <c r="J32" s="3"/>
      <c r="K32" s="43">
        <v>100</v>
      </c>
      <c r="L32" s="44">
        <f>H32*K32</f>
        <v>6</v>
      </c>
      <c r="M32" s="22"/>
      <c r="N32" s="45">
        <f>K32+L32</f>
        <v>106</v>
      </c>
      <c r="O32" s="8" t="s">
        <v>29</v>
      </c>
      <c r="P32" s="35" t="s">
        <v>70</v>
      </c>
      <c r="Q32" s="35" t="s">
        <v>91</v>
      </c>
    </row>
    <row r="33" spans="1:17" x14ac:dyDescent="0.3">
      <c r="A33" s="21" t="s">
        <v>10</v>
      </c>
      <c r="B33" s="22"/>
      <c r="C33" s="23" t="s">
        <v>11</v>
      </c>
      <c r="D33" s="24"/>
      <c r="F33" s="25" t="s">
        <v>12</v>
      </c>
      <c r="G33" s="22"/>
      <c r="H33" s="3">
        <v>0</v>
      </c>
      <c r="I33" s="13" t="s">
        <v>47</v>
      </c>
      <c r="J33" s="3"/>
      <c r="K33" s="43">
        <v>500</v>
      </c>
      <c r="L33" s="44">
        <f>H33*K33</f>
        <v>0</v>
      </c>
      <c r="M33" s="22"/>
      <c r="N33" s="45">
        <f>K33+L33</f>
        <v>500</v>
      </c>
      <c r="O33" s="8" t="s">
        <v>12</v>
      </c>
      <c r="P33" s="35" t="s">
        <v>72</v>
      </c>
      <c r="Q33" s="35" t="s">
        <v>92</v>
      </c>
    </row>
    <row r="34" spans="1:17" x14ac:dyDescent="0.3">
      <c r="A34" s="21" t="s">
        <v>13</v>
      </c>
      <c r="B34" s="22"/>
      <c r="C34" s="23" t="s">
        <v>14</v>
      </c>
      <c r="D34" s="24"/>
      <c r="F34" s="25" t="s">
        <v>15</v>
      </c>
      <c r="G34" s="22"/>
      <c r="H34" s="3">
        <v>0</v>
      </c>
      <c r="I34" s="3" t="s">
        <v>47</v>
      </c>
      <c r="J34" s="3"/>
      <c r="K34" s="43">
        <v>-300</v>
      </c>
      <c r="L34" s="44">
        <f>H34*K34</f>
        <v>0</v>
      </c>
      <c r="M34" s="22"/>
      <c r="N34" s="45">
        <f>K34+L34</f>
        <v>-300</v>
      </c>
      <c r="O34" s="8" t="s">
        <v>15</v>
      </c>
      <c r="P34" s="35" t="s">
        <v>72</v>
      </c>
      <c r="Q34" s="35" t="s">
        <v>92</v>
      </c>
    </row>
    <row r="35" spans="1:17" x14ac:dyDescent="0.3">
      <c r="A35" s="21" t="s">
        <v>13</v>
      </c>
      <c r="B35" s="22"/>
      <c r="C35" s="23" t="s">
        <v>32</v>
      </c>
      <c r="D35" s="24"/>
      <c r="F35" s="25" t="s">
        <v>15</v>
      </c>
      <c r="G35" s="22"/>
      <c r="H35" s="3">
        <v>0</v>
      </c>
      <c r="I35" s="13" t="s">
        <v>47</v>
      </c>
      <c r="J35" s="3"/>
      <c r="K35" s="43">
        <v>1000</v>
      </c>
      <c r="L35" s="44">
        <f>H35*K35</f>
        <v>0</v>
      </c>
      <c r="M35" s="22"/>
      <c r="N35" s="45">
        <f>K35+L35</f>
        <v>1000</v>
      </c>
      <c r="O35" s="8" t="s">
        <v>15</v>
      </c>
      <c r="P35" s="35" t="s">
        <v>73</v>
      </c>
      <c r="Q35" s="35" t="s">
        <v>92</v>
      </c>
    </row>
    <row r="36" spans="1:17" x14ac:dyDescent="0.3">
      <c r="A36" s="21" t="s">
        <v>10</v>
      </c>
      <c r="B36" s="22"/>
      <c r="C36" s="23" t="s">
        <v>33</v>
      </c>
      <c r="D36" s="24"/>
      <c r="F36" s="25" t="s">
        <v>17</v>
      </c>
      <c r="G36" s="22"/>
      <c r="H36" s="3">
        <v>0</v>
      </c>
      <c r="I36" s="13" t="s">
        <v>47</v>
      </c>
      <c r="J36" s="3"/>
      <c r="K36" s="43">
        <v>200</v>
      </c>
      <c r="L36" s="44">
        <f>H36*K36</f>
        <v>0</v>
      </c>
      <c r="M36" s="22"/>
      <c r="N36" s="45">
        <f>K36+L36</f>
        <v>200</v>
      </c>
      <c r="O36" s="8" t="s">
        <v>17</v>
      </c>
      <c r="P36" s="35" t="s">
        <v>72</v>
      </c>
      <c r="Q36" s="35" t="s">
        <v>92</v>
      </c>
    </row>
    <row r="37" spans="1:17" x14ac:dyDescent="0.3">
      <c r="A37" s="21" t="s">
        <v>10</v>
      </c>
      <c r="B37" s="22"/>
      <c r="C37" s="23" t="s">
        <v>34</v>
      </c>
      <c r="D37" s="24"/>
      <c r="F37" s="25" t="s">
        <v>35</v>
      </c>
      <c r="G37" s="22"/>
      <c r="H37" s="3">
        <v>0</v>
      </c>
      <c r="I37" s="13" t="s">
        <v>47</v>
      </c>
      <c r="J37" s="3"/>
      <c r="K37" s="43">
        <v>500</v>
      </c>
      <c r="L37" s="44">
        <f>H37*K37</f>
        <v>0</v>
      </c>
      <c r="M37" s="22"/>
      <c r="N37" s="45">
        <f>K37+L37</f>
        <v>500</v>
      </c>
      <c r="O37" s="8" t="s">
        <v>35</v>
      </c>
      <c r="P37" s="35" t="s">
        <v>72</v>
      </c>
      <c r="Q37" s="35" t="s">
        <v>92</v>
      </c>
    </row>
    <row r="38" spans="1:17" x14ac:dyDescent="0.3">
      <c r="A38" s="21" t="s">
        <v>10</v>
      </c>
      <c r="B38" s="22"/>
      <c r="C38" s="23" t="s">
        <v>36</v>
      </c>
      <c r="D38" s="24"/>
      <c r="F38" s="25" t="s">
        <v>17</v>
      </c>
      <c r="G38" s="22"/>
      <c r="H38" s="3">
        <v>0</v>
      </c>
      <c r="I38" s="13" t="s">
        <v>47</v>
      </c>
      <c r="J38" s="3"/>
      <c r="K38" s="43">
        <v>80</v>
      </c>
      <c r="L38" s="44">
        <f>H38*K38</f>
        <v>0</v>
      </c>
      <c r="M38" s="22"/>
      <c r="N38" s="45">
        <f>K38+L38</f>
        <v>80</v>
      </c>
      <c r="O38" s="8" t="s">
        <v>17</v>
      </c>
      <c r="P38" s="35" t="s">
        <v>72</v>
      </c>
      <c r="Q38" s="35" t="s">
        <v>92</v>
      </c>
    </row>
    <row r="39" spans="1:17" x14ac:dyDescent="0.3">
      <c r="A39" s="21" t="s">
        <v>10</v>
      </c>
      <c r="B39" s="22"/>
      <c r="C39" s="23" t="s">
        <v>16</v>
      </c>
      <c r="D39" s="24"/>
      <c r="F39" s="25" t="s">
        <v>17</v>
      </c>
      <c r="G39" s="22"/>
      <c r="H39" s="3">
        <v>0</v>
      </c>
      <c r="I39" s="13" t="s">
        <v>47</v>
      </c>
      <c r="J39" s="3"/>
      <c r="K39" s="43">
        <v>200</v>
      </c>
      <c r="L39" s="44">
        <f>H39*K39</f>
        <v>0</v>
      </c>
      <c r="M39" s="22"/>
      <c r="N39" s="45">
        <f>K39+L39</f>
        <v>200</v>
      </c>
      <c r="O39" s="8" t="s">
        <v>17</v>
      </c>
      <c r="P39" s="35" t="s">
        <v>72</v>
      </c>
      <c r="Q39" s="35" t="s">
        <v>92</v>
      </c>
    </row>
    <row r="40" spans="1:17" x14ac:dyDescent="0.3">
      <c r="A40" s="21" t="s">
        <v>7</v>
      </c>
      <c r="B40" s="22"/>
      <c r="C40" s="23" t="s">
        <v>18</v>
      </c>
      <c r="D40" s="24"/>
      <c r="F40" s="25" t="s">
        <v>19</v>
      </c>
      <c r="G40" s="22"/>
      <c r="H40" s="3">
        <v>0</v>
      </c>
      <c r="I40" s="13" t="s">
        <v>47</v>
      </c>
      <c r="J40" s="3"/>
      <c r="K40" s="43">
        <v>100</v>
      </c>
      <c r="L40" s="44">
        <f>H40*K40</f>
        <v>0</v>
      </c>
      <c r="M40" s="22"/>
      <c r="N40" s="45">
        <f>K40+L40</f>
        <v>100</v>
      </c>
      <c r="O40" s="8" t="s">
        <v>19</v>
      </c>
      <c r="P40" s="35" t="s">
        <v>72</v>
      </c>
      <c r="Q40" s="35" t="s">
        <v>92</v>
      </c>
    </row>
    <row r="41" spans="1:17" x14ac:dyDescent="0.3">
      <c r="A41" s="21" t="s">
        <v>7</v>
      </c>
      <c r="B41" s="22"/>
      <c r="C41" s="23" t="s">
        <v>28</v>
      </c>
      <c r="D41" s="24"/>
      <c r="F41" s="25" t="s">
        <v>29</v>
      </c>
      <c r="G41" s="22"/>
      <c r="H41" s="3">
        <v>0</v>
      </c>
      <c r="I41" s="13" t="s">
        <v>47</v>
      </c>
      <c r="J41" s="3"/>
      <c r="K41" s="43">
        <v>100</v>
      </c>
      <c r="L41" s="44">
        <f>H41*K41</f>
        <v>0</v>
      </c>
      <c r="M41" s="22"/>
      <c r="N41" s="45">
        <f>K41+L41</f>
        <v>100</v>
      </c>
      <c r="O41" s="8" t="s">
        <v>29</v>
      </c>
      <c r="P41" s="35" t="s">
        <v>74</v>
      </c>
      <c r="Q41" s="35" t="s">
        <v>92</v>
      </c>
    </row>
    <row r="42" spans="1:17" ht="14.4" customHeight="1" x14ac:dyDescent="0.3">
      <c r="A42" s="21" t="s">
        <v>7</v>
      </c>
      <c r="B42" s="22"/>
      <c r="C42" s="23" t="s">
        <v>18</v>
      </c>
      <c r="D42" s="24"/>
      <c r="F42" s="25" t="s">
        <v>19</v>
      </c>
      <c r="G42" s="22"/>
      <c r="H42" s="3">
        <v>0.06</v>
      </c>
      <c r="I42" s="13" t="s">
        <v>47</v>
      </c>
      <c r="J42" s="3"/>
      <c r="K42" s="43">
        <v>100</v>
      </c>
      <c r="L42" s="44">
        <f>H42*K42</f>
        <v>6</v>
      </c>
      <c r="M42" s="22"/>
      <c r="N42" s="45">
        <f>K42+L42</f>
        <v>106</v>
      </c>
      <c r="O42" s="8" t="s">
        <v>19</v>
      </c>
      <c r="P42" s="35" t="s">
        <v>68</v>
      </c>
      <c r="Q42" s="35" t="s">
        <v>91</v>
      </c>
    </row>
    <row r="43" spans="1:17" ht="14.4" customHeight="1" x14ac:dyDescent="0.3">
      <c r="A43" s="21" t="s">
        <v>10</v>
      </c>
      <c r="B43" s="22"/>
      <c r="C43" s="23" t="s">
        <v>36</v>
      </c>
      <c r="D43" s="24"/>
      <c r="F43" s="25" t="s">
        <v>17</v>
      </c>
      <c r="G43" s="22"/>
      <c r="H43" s="3">
        <v>0.06</v>
      </c>
      <c r="I43" s="13" t="s">
        <v>47</v>
      </c>
      <c r="J43" s="3"/>
      <c r="K43" s="43">
        <v>80</v>
      </c>
      <c r="L43" s="44">
        <f t="shared" si="0"/>
        <v>4.8</v>
      </c>
      <c r="M43" s="22"/>
      <c r="N43" s="45">
        <f t="shared" si="1"/>
        <v>84.8</v>
      </c>
      <c r="O43" s="8" t="s">
        <v>17</v>
      </c>
      <c r="P43" s="33" t="s">
        <v>65</v>
      </c>
      <c r="Q43" s="35" t="s">
        <v>38</v>
      </c>
    </row>
    <row r="44" spans="1:17" x14ac:dyDescent="0.3">
      <c r="A44" s="25" t="s">
        <v>2</v>
      </c>
      <c r="B44" s="22"/>
      <c r="C44" s="25" t="s">
        <v>2</v>
      </c>
      <c r="D44" s="22"/>
      <c r="F44" s="25" t="s">
        <v>2</v>
      </c>
      <c r="G44" s="22"/>
      <c r="H44" s="4" t="s">
        <v>37</v>
      </c>
      <c r="I44" s="4"/>
      <c r="J44" s="4"/>
      <c r="K44" s="51">
        <f>SUM(K11:K43)</f>
        <v>8340</v>
      </c>
      <c r="L44" s="52">
        <f>SUM(L11:M43)</f>
        <v>333.6</v>
      </c>
      <c r="M44" s="53"/>
      <c r="N44" s="54">
        <f>SUM(N11:N43)</f>
        <v>8673.5999999999985</v>
      </c>
      <c r="O44" s="8" t="s">
        <v>2</v>
      </c>
    </row>
    <row r="45" spans="1:17" ht="0" hidden="1" customHeight="1" x14ac:dyDescent="0.3"/>
    <row r="47" spans="1:17" ht="15" customHeight="1" x14ac:dyDescent="0.3">
      <c r="A47" s="34" t="s">
        <v>89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4"/>
      <c r="O47" s="14"/>
    </row>
    <row r="48" spans="1:17" ht="15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4"/>
      <c r="O48" s="14"/>
    </row>
    <row r="49" spans="1:17" ht="15" customHeight="1" x14ac:dyDescent="0.3">
      <c r="A49" s="21" t="s">
        <v>7</v>
      </c>
      <c r="B49" s="22"/>
      <c r="C49" s="23" t="s">
        <v>8</v>
      </c>
      <c r="D49" s="24"/>
      <c r="F49" s="25" t="s">
        <v>9</v>
      </c>
      <c r="G49" s="22"/>
      <c r="H49" s="3">
        <v>0.06</v>
      </c>
      <c r="I49" s="13" t="s">
        <v>48</v>
      </c>
      <c r="J49" s="13" t="s">
        <v>51</v>
      </c>
      <c r="K49" s="43">
        <v>100</v>
      </c>
      <c r="L49" s="44">
        <f>H49*K49</f>
        <v>6</v>
      </c>
      <c r="M49" s="22"/>
      <c r="N49" s="45">
        <f>K49+L49</f>
        <v>106</v>
      </c>
      <c r="O49" s="8" t="s">
        <v>9</v>
      </c>
      <c r="P49" s="33" t="s">
        <v>65</v>
      </c>
      <c r="Q49" s="35" t="s">
        <v>38</v>
      </c>
    </row>
    <row r="50" spans="1:17" ht="14.4" customHeight="1" x14ac:dyDescent="0.3">
      <c r="A50" s="21" t="s">
        <v>7</v>
      </c>
      <c r="B50" s="22"/>
      <c r="C50" s="23" t="s">
        <v>8</v>
      </c>
      <c r="D50" s="24"/>
      <c r="F50" s="25" t="s">
        <v>9</v>
      </c>
      <c r="G50" s="22"/>
      <c r="H50" s="3">
        <v>0.06</v>
      </c>
      <c r="I50" s="13" t="s">
        <v>48</v>
      </c>
      <c r="J50" s="13" t="s">
        <v>49</v>
      </c>
      <c r="K50" s="43">
        <v>100</v>
      </c>
      <c r="L50" s="44">
        <f>H50*K50</f>
        <v>6</v>
      </c>
      <c r="M50" s="22"/>
      <c r="N50" s="45">
        <f>K50+L50</f>
        <v>106</v>
      </c>
      <c r="O50" s="8" t="s">
        <v>9</v>
      </c>
      <c r="P50" s="33" t="s">
        <v>65</v>
      </c>
      <c r="Q50" s="35" t="s">
        <v>38</v>
      </c>
    </row>
    <row r="51" spans="1:17" ht="14.4" customHeight="1" x14ac:dyDescent="0.3">
      <c r="A51" s="21" t="s">
        <v>7</v>
      </c>
      <c r="B51" s="22"/>
      <c r="C51" s="23" t="s">
        <v>8</v>
      </c>
      <c r="D51" s="24"/>
      <c r="F51" s="25" t="s">
        <v>9</v>
      </c>
      <c r="G51" s="22"/>
      <c r="H51" s="3">
        <v>0.06</v>
      </c>
      <c r="I51" s="13" t="s">
        <v>48</v>
      </c>
      <c r="J51" s="13" t="s">
        <v>50</v>
      </c>
      <c r="K51" s="42">
        <v>100</v>
      </c>
      <c r="L51" s="44">
        <f>H51*K51</f>
        <v>6</v>
      </c>
      <c r="M51" s="22"/>
      <c r="N51" s="45">
        <f>K51+L51</f>
        <v>106</v>
      </c>
      <c r="O51" s="8" t="s">
        <v>9</v>
      </c>
      <c r="P51" s="33" t="s">
        <v>65</v>
      </c>
      <c r="Q51" s="35" t="s">
        <v>38</v>
      </c>
    </row>
    <row r="52" spans="1:17" ht="14.4" customHeight="1" x14ac:dyDescent="0.3">
      <c r="A52" s="21" t="s">
        <v>10</v>
      </c>
      <c r="B52" s="22"/>
      <c r="C52" s="23" t="s">
        <v>20</v>
      </c>
      <c r="D52" s="24"/>
      <c r="F52" s="25" t="s">
        <v>17</v>
      </c>
      <c r="G52" s="22"/>
      <c r="H52" s="3">
        <v>0.06</v>
      </c>
      <c r="I52" s="13" t="s">
        <v>48</v>
      </c>
      <c r="J52" s="3"/>
      <c r="K52" s="43">
        <v>200</v>
      </c>
      <c r="L52" s="44">
        <f>H52*K52</f>
        <v>12</v>
      </c>
      <c r="M52" s="22"/>
      <c r="N52" s="45">
        <f>K52+L52</f>
        <v>212</v>
      </c>
      <c r="O52" s="8" t="s">
        <v>17</v>
      </c>
      <c r="P52" s="33" t="s">
        <v>67</v>
      </c>
      <c r="Q52" s="35" t="s">
        <v>38</v>
      </c>
    </row>
    <row r="53" spans="1:17" ht="14.4" customHeight="1" x14ac:dyDescent="0.3">
      <c r="A53" s="21" t="s">
        <v>10</v>
      </c>
      <c r="B53" s="22"/>
      <c r="C53" s="23" t="s">
        <v>21</v>
      </c>
      <c r="D53" s="24"/>
      <c r="F53" s="25" t="s">
        <v>17</v>
      </c>
      <c r="G53" s="22"/>
      <c r="H53" s="3">
        <v>0.06</v>
      </c>
      <c r="I53" s="13" t="s">
        <v>48</v>
      </c>
      <c r="J53" s="3"/>
      <c r="K53" s="43">
        <v>200</v>
      </c>
      <c r="L53" s="44">
        <f>H53*K53</f>
        <v>12</v>
      </c>
      <c r="M53" s="22"/>
      <c r="N53" s="45">
        <f>K53+L53</f>
        <v>212</v>
      </c>
      <c r="O53" s="8" t="s">
        <v>17</v>
      </c>
      <c r="P53" s="33" t="s">
        <v>65</v>
      </c>
      <c r="Q53" s="35" t="s">
        <v>38</v>
      </c>
    </row>
    <row r="54" spans="1:17" ht="14.4" customHeight="1" x14ac:dyDescent="0.3">
      <c r="A54" s="21" t="s">
        <v>10</v>
      </c>
      <c r="B54" s="22"/>
      <c r="C54" s="23" t="s">
        <v>22</v>
      </c>
      <c r="D54" s="24"/>
      <c r="F54" s="25" t="s">
        <v>17</v>
      </c>
      <c r="G54" s="22"/>
      <c r="H54" s="3">
        <v>0.06</v>
      </c>
      <c r="I54" s="13" t="s">
        <v>48</v>
      </c>
      <c r="J54" s="3"/>
      <c r="K54" s="43">
        <v>-200</v>
      </c>
      <c r="L54" s="44">
        <f>H54*K54</f>
        <v>-12</v>
      </c>
      <c r="M54" s="22"/>
      <c r="N54" s="45">
        <f>K54+L54</f>
        <v>-212</v>
      </c>
      <c r="O54" s="8" t="s">
        <v>17</v>
      </c>
      <c r="P54" s="33" t="s">
        <v>66</v>
      </c>
      <c r="Q54" s="35" t="s">
        <v>38</v>
      </c>
    </row>
    <row r="55" spans="1:17" ht="14.4" customHeight="1" x14ac:dyDescent="0.3">
      <c r="A55" s="21" t="s">
        <v>10</v>
      </c>
      <c r="B55" s="22"/>
      <c r="C55" s="23" t="s">
        <v>23</v>
      </c>
      <c r="D55" s="24"/>
      <c r="F55" s="25" t="s">
        <v>17</v>
      </c>
      <c r="G55" s="22"/>
      <c r="H55" s="3">
        <v>0.06</v>
      </c>
      <c r="I55" s="13" t="s">
        <v>48</v>
      </c>
      <c r="J55" s="3"/>
      <c r="K55" s="43">
        <v>200</v>
      </c>
      <c r="L55" s="44">
        <f>H55*K55</f>
        <v>12</v>
      </c>
      <c r="M55" s="22"/>
      <c r="N55" s="45">
        <f>K55+L55</f>
        <v>212</v>
      </c>
      <c r="O55" s="8" t="s">
        <v>17</v>
      </c>
      <c r="P55" s="33" t="s">
        <v>66</v>
      </c>
      <c r="Q55" s="35" t="s">
        <v>38</v>
      </c>
    </row>
    <row r="56" spans="1:17" x14ac:dyDescent="0.3">
      <c r="A56" s="21" t="s">
        <v>7</v>
      </c>
      <c r="B56" s="22"/>
      <c r="C56" s="23" t="s">
        <v>8</v>
      </c>
      <c r="D56" s="24"/>
      <c r="F56" s="25" t="s">
        <v>9</v>
      </c>
      <c r="G56" s="22"/>
      <c r="H56" s="3">
        <v>0</v>
      </c>
      <c r="I56" s="13" t="s">
        <v>48</v>
      </c>
      <c r="J56" s="13" t="s">
        <v>51</v>
      </c>
      <c r="K56" s="43">
        <v>100</v>
      </c>
      <c r="L56" s="44">
        <f>H56*K56</f>
        <v>0</v>
      </c>
      <c r="M56" s="22"/>
      <c r="N56" s="45">
        <f>K56+L56</f>
        <v>100</v>
      </c>
      <c r="O56" s="8" t="s">
        <v>9</v>
      </c>
      <c r="P56" s="35" t="s">
        <v>72</v>
      </c>
      <c r="Q56" s="35" t="s">
        <v>92</v>
      </c>
    </row>
    <row r="57" spans="1:17" x14ac:dyDescent="0.3">
      <c r="A57" s="21" t="s">
        <v>7</v>
      </c>
      <c r="B57" s="22"/>
      <c r="C57" s="23" t="s">
        <v>8</v>
      </c>
      <c r="D57" s="24"/>
      <c r="F57" s="25" t="s">
        <v>9</v>
      </c>
      <c r="G57" s="22"/>
      <c r="H57" s="3">
        <v>0</v>
      </c>
      <c r="I57" s="13" t="s">
        <v>48</v>
      </c>
      <c r="J57" s="13" t="s">
        <v>49</v>
      </c>
      <c r="K57" s="43">
        <v>100</v>
      </c>
      <c r="L57" s="44">
        <f>H57*K57</f>
        <v>0</v>
      </c>
      <c r="M57" s="22"/>
      <c r="N57" s="45">
        <f>K57+L57</f>
        <v>100</v>
      </c>
      <c r="O57" s="8" t="s">
        <v>9</v>
      </c>
      <c r="P57" s="35" t="s">
        <v>72</v>
      </c>
      <c r="Q57" s="35" t="s">
        <v>92</v>
      </c>
    </row>
    <row r="58" spans="1:17" x14ac:dyDescent="0.3">
      <c r="A58" s="21" t="s">
        <v>7</v>
      </c>
      <c r="B58" s="22"/>
      <c r="C58" s="23" t="s">
        <v>8</v>
      </c>
      <c r="D58" s="24"/>
      <c r="F58" s="25" t="s">
        <v>9</v>
      </c>
      <c r="G58" s="22"/>
      <c r="H58" s="3">
        <v>0</v>
      </c>
      <c r="I58" s="13" t="s">
        <v>48</v>
      </c>
      <c r="J58" s="13" t="s">
        <v>50</v>
      </c>
      <c r="K58" s="42">
        <v>100</v>
      </c>
      <c r="L58" s="44">
        <f>H58*K58</f>
        <v>0</v>
      </c>
      <c r="M58" s="22"/>
      <c r="N58" s="45">
        <f>K58+L58</f>
        <v>100</v>
      </c>
      <c r="O58" s="8" t="s">
        <v>9</v>
      </c>
      <c r="P58" s="35" t="s">
        <v>72</v>
      </c>
      <c r="Q58" s="35" t="s">
        <v>92</v>
      </c>
    </row>
    <row r="59" spans="1:17" ht="14.4" customHeight="1" x14ac:dyDescent="0.3">
      <c r="A59" s="21" t="s">
        <v>7</v>
      </c>
      <c r="B59" s="22"/>
      <c r="C59" s="23" t="s">
        <v>8</v>
      </c>
      <c r="D59" s="24"/>
      <c r="F59" s="25" t="s">
        <v>9</v>
      </c>
      <c r="G59" s="22"/>
      <c r="H59" s="3">
        <v>0.06</v>
      </c>
      <c r="I59" s="13" t="s">
        <v>48</v>
      </c>
      <c r="J59" s="13" t="s">
        <v>51</v>
      </c>
      <c r="K59" s="43">
        <v>100</v>
      </c>
      <c r="L59" s="44">
        <f t="shared" ref="L59:L69" si="2">H59*K59</f>
        <v>6</v>
      </c>
      <c r="M59" s="22"/>
      <c r="N59" s="45">
        <f t="shared" ref="N59:N69" si="3">K59+L59</f>
        <v>106</v>
      </c>
      <c r="O59" s="8" t="s">
        <v>9</v>
      </c>
      <c r="P59" s="35" t="s">
        <v>68</v>
      </c>
      <c r="Q59" s="35" t="s">
        <v>91</v>
      </c>
    </row>
    <row r="60" spans="1:17" ht="14.4" customHeight="1" x14ac:dyDescent="0.3">
      <c r="A60" s="21" t="s">
        <v>7</v>
      </c>
      <c r="B60" s="22"/>
      <c r="C60" s="23" t="s">
        <v>8</v>
      </c>
      <c r="D60" s="24"/>
      <c r="F60" s="25" t="s">
        <v>9</v>
      </c>
      <c r="G60" s="22"/>
      <c r="H60" s="3">
        <v>0.06</v>
      </c>
      <c r="I60" s="13" t="s">
        <v>48</v>
      </c>
      <c r="J60" s="13" t="s">
        <v>49</v>
      </c>
      <c r="K60" s="43">
        <v>100</v>
      </c>
      <c r="L60" s="44">
        <f t="shared" si="2"/>
        <v>6</v>
      </c>
      <c r="M60" s="22"/>
      <c r="N60" s="45">
        <f t="shared" si="3"/>
        <v>106</v>
      </c>
      <c r="O60" s="8" t="s">
        <v>9</v>
      </c>
      <c r="P60" s="35" t="s">
        <v>68</v>
      </c>
      <c r="Q60" s="35" t="s">
        <v>91</v>
      </c>
    </row>
    <row r="61" spans="1:17" ht="14.4" customHeight="1" x14ac:dyDescent="0.3">
      <c r="A61" s="21" t="s">
        <v>7</v>
      </c>
      <c r="B61" s="22"/>
      <c r="C61" s="23" t="s">
        <v>8</v>
      </c>
      <c r="D61" s="24"/>
      <c r="F61" s="25" t="s">
        <v>9</v>
      </c>
      <c r="G61" s="22"/>
      <c r="H61" s="3">
        <v>0.06</v>
      </c>
      <c r="I61" s="13" t="s">
        <v>48</v>
      </c>
      <c r="J61" s="13" t="s">
        <v>50</v>
      </c>
      <c r="K61" s="42">
        <v>100</v>
      </c>
      <c r="L61" s="44">
        <f t="shared" si="2"/>
        <v>6</v>
      </c>
      <c r="M61" s="22"/>
      <c r="N61" s="45">
        <f t="shared" si="3"/>
        <v>106</v>
      </c>
      <c r="O61" s="8" t="s">
        <v>9</v>
      </c>
      <c r="P61" s="35" t="s">
        <v>68</v>
      </c>
      <c r="Q61" s="35" t="s">
        <v>91</v>
      </c>
    </row>
    <row r="62" spans="1:17" ht="14.4" customHeight="1" x14ac:dyDescent="0.3">
      <c r="A62" s="21" t="s">
        <v>10</v>
      </c>
      <c r="B62" s="22"/>
      <c r="C62" s="23" t="s">
        <v>20</v>
      </c>
      <c r="D62" s="24"/>
      <c r="F62" s="25" t="s">
        <v>17</v>
      </c>
      <c r="G62" s="22"/>
      <c r="H62" s="3">
        <v>0.06</v>
      </c>
      <c r="I62" s="13" t="s">
        <v>48</v>
      </c>
      <c r="J62" s="3"/>
      <c r="K62" s="43">
        <v>200</v>
      </c>
      <c r="L62" s="44">
        <f t="shared" si="2"/>
        <v>12</v>
      </c>
      <c r="M62" s="22"/>
      <c r="N62" s="45">
        <f t="shared" si="3"/>
        <v>212</v>
      </c>
      <c r="O62" s="8" t="s">
        <v>17</v>
      </c>
      <c r="P62" s="35" t="s">
        <v>69</v>
      </c>
      <c r="Q62" s="35" t="s">
        <v>91</v>
      </c>
    </row>
    <row r="63" spans="1:17" ht="14.4" customHeight="1" x14ac:dyDescent="0.3">
      <c r="A63" s="21" t="s">
        <v>10</v>
      </c>
      <c r="B63" s="22"/>
      <c r="C63" s="23" t="s">
        <v>21</v>
      </c>
      <c r="D63" s="24"/>
      <c r="F63" s="25" t="s">
        <v>17</v>
      </c>
      <c r="G63" s="22"/>
      <c r="H63" s="3">
        <v>0.06</v>
      </c>
      <c r="I63" s="13" t="s">
        <v>48</v>
      </c>
      <c r="J63" s="3"/>
      <c r="K63" s="43">
        <v>200</v>
      </c>
      <c r="L63" s="44">
        <f t="shared" si="2"/>
        <v>12</v>
      </c>
      <c r="M63" s="22"/>
      <c r="N63" s="45">
        <f t="shared" si="3"/>
        <v>212</v>
      </c>
      <c r="O63" s="8" t="s">
        <v>17</v>
      </c>
      <c r="P63" s="35" t="s">
        <v>68</v>
      </c>
      <c r="Q63" s="35" t="s">
        <v>91</v>
      </c>
    </row>
    <row r="64" spans="1:17" x14ac:dyDescent="0.3">
      <c r="A64" s="21" t="s">
        <v>10</v>
      </c>
      <c r="B64" s="22"/>
      <c r="C64" s="23" t="s">
        <v>20</v>
      </c>
      <c r="D64" s="24"/>
      <c r="F64" s="25" t="s">
        <v>17</v>
      </c>
      <c r="G64" s="22"/>
      <c r="H64" s="3">
        <v>0</v>
      </c>
      <c r="I64" s="13" t="s">
        <v>48</v>
      </c>
      <c r="J64" s="3"/>
      <c r="K64" s="43">
        <v>200</v>
      </c>
      <c r="L64" s="44">
        <f>H64*K64</f>
        <v>0</v>
      </c>
      <c r="M64" s="22"/>
      <c r="N64" s="45">
        <f>K64+L64</f>
        <v>200</v>
      </c>
      <c r="O64" s="8" t="s">
        <v>17</v>
      </c>
      <c r="P64" s="35" t="s">
        <v>73</v>
      </c>
      <c r="Q64" s="35" t="s">
        <v>92</v>
      </c>
    </row>
    <row r="65" spans="1:17" x14ac:dyDescent="0.3">
      <c r="A65" s="21" t="s">
        <v>10</v>
      </c>
      <c r="B65" s="22"/>
      <c r="C65" s="23" t="s">
        <v>21</v>
      </c>
      <c r="D65" s="24"/>
      <c r="F65" s="25" t="s">
        <v>17</v>
      </c>
      <c r="G65" s="22"/>
      <c r="H65" s="3">
        <v>0</v>
      </c>
      <c r="I65" s="13" t="s">
        <v>48</v>
      </c>
      <c r="J65" s="3"/>
      <c r="K65" s="43">
        <v>200</v>
      </c>
      <c r="L65" s="44">
        <f>H65*K65</f>
        <v>0</v>
      </c>
      <c r="M65" s="22"/>
      <c r="N65" s="45">
        <f>K65+L65</f>
        <v>200</v>
      </c>
      <c r="O65" s="8" t="s">
        <v>17</v>
      </c>
      <c r="P65" s="35" t="s">
        <v>72</v>
      </c>
      <c r="Q65" s="35" t="s">
        <v>92</v>
      </c>
    </row>
    <row r="66" spans="1:17" x14ac:dyDescent="0.3">
      <c r="A66" s="21" t="s">
        <v>10</v>
      </c>
      <c r="B66" s="22"/>
      <c r="C66" s="23" t="s">
        <v>22</v>
      </c>
      <c r="D66" s="24"/>
      <c r="F66" s="25" t="s">
        <v>17</v>
      </c>
      <c r="G66" s="22"/>
      <c r="H66" s="3">
        <v>0</v>
      </c>
      <c r="I66" s="13" t="s">
        <v>48</v>
      </c>
      <c r="J66" s="3"/>
      <c r="K66" s="43">
        <v>-200</v>
      </c>
      <c r="L66" s="44">
        <f>H66*K66</f>
        <v>0</v>
      </c>
      <c r="M66" s="22"/>
      <c r="N66" s="45">
        <f>K66+L66</f>
        <v>-200</v>
      </c>
      <c r="O66" s="8" t="s">
        <v>17</v>
      </c>
      <c r="P66" s="35" t="s">
        <v>74</v>
      </c>
      <c r="Q66" s="35" t="s">
        <v>92</v>
      </c>
    </row>
    <row r="67" spans="1:17" x14ac:dyDescent="0.3">
      <c r="A67" s="21" t="s">
        <v>10</v>
      </c>
      <c r="B67" s="22"/>
      <c r="C67" s="23" t="s">
        <v>23</v>
      </c>
      <c r="D67" s="24"/>
      <c r="F67" s="25" t="s">
        <v>17</v>
      </c>
      <c r="G67" s="22"/>
      <c r="H67" s="3">
        <v>0</v>
      </c>
      <c r="I67" s="13" t="s">
        <v>48</v>
      </c>
      <c r="J67" s="3"/>
      <c r="K67" s="43">
        <v>200</v>
      </c>
      <c r="L67" s="44">
        <f>H67*K67</f>
        <v>0</v>
      </c>
      <c r="M67" s="22"/>
      <c r="N67" s="45">
        <f>K67+L67</f>
        <v>200</v>
      </c>
      <c r="O67" s="8" t="s">
        <v>17</v>
      </c>
      <c r="P67" s="35" t="s">
        <v>74</v>
      </c>
      <c r="Q67" s="35" t="s">
        <v>92</v>
      </c>
    </row>
    <row r="68" spans="1:17" ht="14.4" customHeight="1" x14ac:dyDescent="0.3">
      <c r="A68" s="21" t="s">
        <v>10</v>
      </c>
      <c r="B68" s="22"/>
      <c r="C68" s="23" t="s">
        <v>22</v>
      </c>
      <c r="D68" s="24"/>
      <c r="F68" s="25" t="s">
        <v>17</v>
      </c>
      <c r="G68" s="22"/>
      <c r="H68" s="3">
        <v>0.06</v>
      </c>
      <c r="I68" s="13" t="s">
        <v>48</v>
      </c>
      <c r="J68" s="3"/>
      <c r="K68" s="43">
        <v>-200</v>
      </c>
      <c r="L68" s="44">
        <f t="shared" si="2"/>
        <v>-12</v>
      </c>
      <c r="M68" s="22"/>
      <c r="N68" s="45">
        <f t="shared" si="3"/>
        <v>-212</v>
      </c>
      <c r="O68" s="8" t="s">
        <v>17</v>
      </c>
      <c r="P68" s="35" t="s">
        <v>70</v>
      </c>
      <c r="Q68" s="35" t="s">
        <v>91</v>
      </c>
    </row>
    <row r="69" spans="1:17" ht="14.4" customHeight="1" x14ac:dyDescent="0.3">
      <c r="A69" s="21" t="s">
        <v>10</v>
      </c>
      <c r="B69" s="22"/>
      <c r="C69" s="23" t="s">
        <v>23</v>
      </c>
      <c r="D69" s="24"/>
      <c r="F69" s="25" t="s">
        <v>17</v>
      </c>
      <c r="G69" s="22"/>
      <c r="H69" s="3">
        <v>0.06</v>
      </c>
      <c r="I69" s="13" t="s">
        <v>48</v>
      </c>
      <c r="J69" s="3"/>
      <c r="K69" s="43">
        <v>200</v>
      </c>
      <c r="L69" s="44">
        <f t="shared" si="2"/>
        <v>12</v>
      </c>
      <c r="M69" s="22"/>
      <c r="N69" s="45">
        <f t="shared" si="3"/>
        <v>212</v>
      </c>
      <c r="O69" s="8" t="s">
        <v>17</v>
      </c>
      <c r="P69" s="35" t="s">
        <v>70</v>
      </c>
      <c r="Q69" s="35" t="s">
        <v>91</v>
      </c>
    </row>
    <row r="70" spans="1:17" ht="14.4" customHeight="1" x14ac:dyDescent="0.3">
      <c r="A70" s="25" t="s">
        <v>2</v>
      </c>
      <c r="B70" s="22"/>
      <c r="C70" s="25" t="s">
        <v>2</v>
      </c>
      <c r="D70" s="22"/>
      <c r="F70" s="25" t="s">
        <v>2</v>
      </c>
      <c r="G70" s="22"/>
      <c r="H70" s="4" t="s">
        <v>37</v>
      </c>
      <c r="I70" s="4"/>
      <c r="J70" s="4"/>
      <c r="K70" s="56">
        <f>SUM(K49:K69)</f>
        <v>2100</v>
      </c>
      <c r="L70" s="57">
        <f>SUM(L49:M69)</f>
        <v>84</v>
      </c>
      <c r="M70" s="58"/>
      <c r="N70" s="59">
        <f>SUM(N49:N69)</f>
        <v>2184</v>
      </c>
      <c r="O70" s="8" t="s">
        <v>2</v>
      </c>
    </row>
    <row r="73" spans="1:17" ht="15" customHeight="1" x14ac:dyDescent="0.3">
      <c r="A73" s="34" t="s">
        <v>88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4"/>
      <c r="O73" s="14"/>
    </row>
    <row r="74" spans="1:17" ht="15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4"/>
      <c r="O74" s="14"/>
    </row>
    <row r="75" spans="1:17" ht="14.4" customHeight="1" x14ac:dyDescent="0.3">
      <c r="A75" s="21" t="s">
        <v>7</v>
      </c>
      <c r="B75" s="22"/>
      <c r="C75" s="23" t="s">
        <v>30</v>
      </c>
      <c r="D75" s="24"/>
      <c r="F75" s="25" t="s">
        <v>9</v>
      </c>
      <c r="G75" s="22"/>
      <c r="H75" s="3">
        <v>0.06</v>
      </c>
      <c r="I75" s="13" t="s">
        <v>64</v>
      </c>
      <c r="J75" s="3"/>
      <c r="K75" s="43">
        <v>150</v>
      </c>
      <c r="L75" s="44">
        <f>H75*K75</f>
        <v>9</v>
      </c>
      <c r="M75" s="22"/>
      <c r="N75" s="45">
        <f>K75+L75</f>
        <v>159</v>
      </c>
      <c r="O75" s="8" t="s">
        <v>9</v>
      </c>
      <c r="P75" s="35" t="s">
        <v>68</v>
      </c>
      <c r="Q75" s="35" t="s">
        <v>91</v>
      </c>
    </row>
    <row r="76" spans="1:17" ht="14.4" customHeight="1" x14ac:dyDescent="0.3">
      <c r="A76" s="21" t="s">
        <v>13</v>
      </c>
      <c r="B76" s="22"/>
      <c r="C76" s="23" t="s">
        <v>31</v>
      </c>
      <c r="D76" s="24"/>
      <c r="F76" s="25" t="s">
        <v>15</v>
      </c>
      <c r="G76" s="22"/>
      <c r="H76" s="3">
        <v>0.06</v>
      </c>
      <c r="I76" s="13" t="s">
        <v>64</v>
      </c>
      <c r="J76" s="3"/>
      <c r="K76" s="43">
        <v>500</v>
      </c>
      <c r="L76" s="44">
        <f>H76*K76</f>
        <v>30</v>
      </c>
      <c r="M76" s="22"/>
      <c r="N76" s="45">
        <f>K76+L76</f>
        <v>530</v>
      </c>
      <c r="O76" s="8" t="s">
        <v>15</v>
      </c>
      <c r="P76" s="35" t="s">
        <v>70</v>
      </c>
      <c r="Q76" s="35" t="s">
        <v>91</v>
      </c>
    </row>
    <row r="77" spans="1:17" ht="14.4" customHeight="1" x14ac:dyDescent="0.3">
      <c r="A77" s="21" t="s">
        <v>13</v>
      </c>
      <c r="B77" s="22"/>
      <c r="C77" s="23" t="s">
        <v>31</v>
      </c>
      <c r="D77" s="24"/>
      <c r="F77" s="25" t="s">
        <v>15</v>
      </c>
      <c r="G77" s="22"/>
      <c r="H77" s="3">
        <v>0.06</v>
      </c>
      <c r="I77" s="13" t="s">
        <v>64</v>
      </c>
      <c r="J77" s="3"/>
      <c r="K77" s="43">
        <v>300</v>
      </c>
      <c r="L77" s="44">
        <f>H77*K77</f>
        <v>18</v>
      </c>
      <c r="M77" s="22"/>
      <c r="N77" s="45">
        <f>K77+L77</f>
        <v>318</v>
      </c>
      <c r="O77" s="8" t="s">
        <v>15</v>
      </c>
      <c r="P77" s="35" t="s">
        <v>68</v>
      </c>
      <c r="Q77" s="35" t="s">
        <v>91</v>
      </c>
    </row>
    <row r="78" spans="1:17" ht="14.4" customHeight="1" x14ac:dyDescent="0.3">
      <c r="A78" s="21" t="s">
        <v>10</v>
      </c>
      <c r="B78" s="22"/>
      <c r="C78" s="23" t="s">
        <v>24</v>
      </c>
      <c r="D78" s="24"/>
      <c r="F78" s="25" t="s">
        <v>25</v>
      </c>
      <c r="G78" s="22"/>
      <c r="H78" s="3">
        <v>0.06</v>
      </c>
      <c r="I78" s="13" t="s">
        <v>64</v>
      </c>
      <c r="J78" s="3"/>
      <c r="K78" s="43">
        <v>500</v>
      </c>
      <c r="L78" s="44">
        <f>H78*K78</f>
        <v>30</v>
      </c>
      <c r="M78" s="22"/>
      <c r="N78" s="45">
        <f>K78+L78</f>
        <v>530</v>
      </c>
      <c r="O78" s="8" t="s">
        <v>25</v>
      </c>
      <c r="P78" s="33" t="s">
        <v>67</v>
      </c>
      <c r="Q78" s="35" t="s">
        <v>38</v>
      </c>
    </row>
    <row r="79" spans="1:17" ht="14.4" customHeight="1" x14ac:dyDescent="0.3">
      <c r="A79" s="21" t="s">
        <v>10</v>
      </c>
      <c r="B79" s="22"/>
      <c r="C79" s="23" t="s">
        <v>26</v>
      </c>
      <c r="D79" s="24"/>
      <c r="F79" s="25" t="s">
        <v>17</v>
      </c>
      <c r="G79" s="22"/>
      <c r="H79" s="3">
        <v>0.06</v>
      </c>
      <c r="I79" s="13" t="s">
        <v>64</v>
      </c>
      <c r="J79" s="3"/>
      <c r="K79" s="43">
        <v>-100</v>
      </c>
      <c r="L79" s="44">
        <f>H79*K79</f>
        <v>-6</v>
      </c>
      <c r="M79" s="22"/>
      <c r="N79" s="45">
        <f>K79+L79</f>
        <v>-106</v>
      </c>
      <c r="O79" s="8" t="s">
        <v>17</v>
      </c>
      <c r="P79" s="33" t="s">
        <v>65</v>
      </c>
      <c r="Q79" s="35" t="s">
        <v>38</v>
      </c>
    </row>
    <row r="80" spans="1:17" ht="14.4" customHeight="1" x14ac:dyDescent="0.3">
      <c r="A80" s="21" t="s">
        <v>13</v>
      </c>
      <c r="B80" s="21"/>
      <c r="C80" s="23" t="s">
        <v>27</v>
      </c>
      <c r="D80" s="23"/>
      <c r="F80" s="25" t="s">
        <v>15</v>
      </c>
      <c r="G80" s="25"/>
      <c r="H80" s="3">
        <v>0.06</v>
      </c>
      <c r="I80" s="13" t="s">
        <v>64</v>
      </c>
      <c r="J80" s="3"/>
      <c r="K80" s="43">
        <v>1000</v>
      </c>
      <c r="L80" s="44">
        <f>H80*K80</f>
        <v>60</v>
      </c>
      <c r="M80" s="44"/>
      <c r="N80" s="45">
        <f>K80+L80</f>
        <v>1060</v>
      </c>
      <c r="O80" s="8" t="s">
        <v>15</v>
      </c>
      <c r="P80" s="33" t="s">
        <v>65</v>
      </c>
      <c r="Q80" s="35" t="s">
        <v>38</v>
      </c>
    </row>
    <row r="81" spans="1:17" ht="14.4" customHeight="1" x14ac:dyDescent="0.3">
      <c r="A81" s="21" t="s">
        <v>7</v>
      </c>
      <c r="B81" s="22"/>
      <c r="C81" s="23" t="s">
        <v>30</v>
      </c>
      <c r="D81" s="24"/>
      <c r="F81" s="25" t="s">
        <v>9</v>
      </c>
      <c r="G81" s="22"/>
      <c r="H81" s="3">
        <v>0.06</v>
      </c>
      <c r="I81" s="13" t="s">
        <v>64</v>
      </c>
      <c r="J81" s="3"/>
      <c r="K81" s="43">
        <v>150</v>
      </c>
      <c r="L81" s="44">
        <f>H81*K81</f>
        <v>9</v>
      </c>
      <c r="M81" s="22"/>
      <c r="N81" s="45">
        <f>K81+L81</f>
        <v>159</v>
      </c>
      <c r="O81" s="8" t="s">
        <v>9</v>
      </c>
      <c r="P81" s="33" t="s">
        <v>65</v>
      </c>
      <c r="Q81" s="35" t="s">
        <v>38</v>
      </c>
    </row>
    <row r="82" spans="1:17" ht="14.4" customHeight="1" x14ac:dyDescent="0.3">
      <c r="A82" s="21" t="s">
        <v>10</v>
      </c>
      <c r="B82" s="22"/>
      <c r="C82" s="23" t="s">
        <v>24</v>
      </c>
      <c r="D82" s="24"/>
      <c r="F82" s="25" t="s">
        <v>25</v>
      </c>
      <c r="G82" s="22"/>
      <c r="H82" s="3">
        <v>0.06</v>
      </c>
      <c r="I82" s="13" t="s">
        <v>64</v>
      </c>
      <c r="J82" s="3"/>
      <c r="K82" s="43">
        <v>500</v>
      </c>
      <c r="L82" s="44">
        <f>H82*K82</f>
        <v>30</v>
      </c>
      <c r="M82" s="22"/>
      <c r="N82" s="45">
        <f>K82+L82</f>
        <v>530</v>
      </c>
      <c r="O82" s="8" t="s">
        <v>25</v>
      </c>
      <c r="P82" s="35" t="s">
        <v>69</v>
      </c>
      <c r="Q82" s="35" t="s">
        <v>91</v>
      </c>
    </row>
    <row r="83" spans="1:17" ht="14.4" customHeight="1" x14ac:dyDescent="0.3">
      <c r="A83" s="21" t="s">
        <v>10</v>
      </c>
      <c r="B83" s="22"/>
      <c r="C83" s="23" t="s">
        <v>26</v>
      </c>
      <c r="D83" s="24"/>
      <c r="F83" s="25" t="s">
        <v>17</v>
      </c>
      <c r="G83" s="22"/>
      <c r="H83" s="3">
        <v>0.06</v>
      </c>
      <c r="I83" s="13" t="s">
        <v>64</v>
      </c>
      <c r="J83" s="3"/>
      <c r="K83" s="43">
        <v>-100</v>
      </c>
      <c r="L83" s="44">
        <f>H83*K83</f>
        <v>-6</v>
      </c>
      <c r="M83" s="22"/>
      <c r="N83" s="45">
        <f>K83+L83</f>
        <v>-106</v>
      </c>
      <c r="O83" s="8" t="s">
        <v>17</v>
      </c>
      <c r="P83" s="35" t="s">
        <v>68</v>
      </c>
      <c r="Q83" s="35" t="s">
        <v>91</v>
      </c>
    </row>
    <row r="84" spans="1:17" ht="14.4" customHeight="1" x14ac:dyDescent="0.3">
      <c r="A84" s="21" t="s">
        <v>13</v>
      </c>
      <c r="B84" s="22"/>
      <c r="C84" s="23" t="s">
        <v>27</v>
      </c>
      <c r="D84" s="24"/>
      <c r="F84" s="25" t="s">
        <v>15</v>
      </c>
      <c r="G84" s="22"/>
      <c r="H84" s="3">
        <v>0.06</v>
      </c>
      <c r="I84" s="13" t="s">
        <v>64</v>
      </c>
      <c r="J84" s="3"/>
      <c r="K84" s="43">
        <v>1000</v>
      </c>
      <c r="L84" s="44">
        <f>H84*K84</f>
        <v>60</v>
      </c>
      <c r="M84" s="22"/>
      <c r="N84" s="45">
        <f>K84+L84</f>
        <v>1060</v>
      </c>
      <c r="O84" s="8" t="s">
        <v>15</v>
      </c>
      <c r="P84" s="35" t="s">
        <v>68</v>
      </c>
      <c r="Q84" s="35" t="s">
        <v>91</v>
      </c>
    </row>
    <row r="85" spans="1:17" ht="14.4" customHeight="1" x14ac:dyDescent="0.3">
      <c r="A85" s="21" t="s">
        <v>13</v>
      </c>
      <c r="B85" s="22"/>
      <c r="C85" s="23" t="s">
        <v>31</v>
      </c>
      <c r="D85" s="24"/>
      <c r="F85" s="25" t="s">
        <v>15</v>
      </c>
      <c r="G85" s="22"/>
      <c r="H85" s="3">
        <v>0.06</v>
      </c>
      <c r="I85" s="13" t="s">
        <v>64</v>
      </c>
      <c r="J85" s="3"/>
      <c r="K85" s="43">
        <v>500</v>
      </c>
      <c r="L85" s="44">
        <f>H85*K85</f>
        <v>30</v>
      </c>
      <c r="M85" s="22"/>
      <c r="N85" s="45">
        <f>K85+L85</f>
        <v>530</v>
      </c>
      <c r="O85" s="8" t="s">
        <v>15</v>
      </c>
      <c r="P85" s="33" t="s">
        <v>66</v>
      </c>
      <c r="Q85" s="35" t="s">
        <v>38</v>
      </c>
    </row>
    <row r="86" spans="1:17" ht="14.4" customHeight="1" x14ac:dyDescent="0.3">
      <c r="A86" s="21" t="s">
        <v>13</v>
      </c>
      <c r="B86" s="22"/>
      <c r="C86" s="23" t="s">
        <v>31</v>
      </c>
      <c r="D86" s="24"/>
      <c r="F86" s="25" t="s">
        <v>15</v>
      </c>
      <c r="G86" s="22"/>
      <c r="H86" s="3">
        <v>0.06</v>
      </c>
      <c r="I86" s="13" t="s">
        <v>64</v>
      </c>
      <c r="J86" s="3"/>
      <c r="K86" s="43">
        <v>300</v>
      </c>
      <c r="L86" s="44">
        <f>H86*K86</f>
        <v>18</v>
      </c>
      <c r="M86" s="22"/>
      <c r="N86" s="45">
        <f>K86+L86</f>
        <v>318</v>
      </c>
      <c r="O86" s="8" t="s">
        <v>15</v>
      </c>
      <c r="P86" s="33" t="s">
        <v>65</v>
      </c>
      <c r="Q86" s="35" t="s">
        <v>38</v>
      </c>
    </row>
    <row r="87" spans="1:17" x14ac:dyDescent="0.3">
      <c r="A87" s="21" t="s">
        <v>10</v>
      </c>
      <c r="B87" s="22"/>
      <c r="C87" s="23" t="s">
        <v>24</v>
      </c>
      <c r="D87" s="24"/>
      <c r="F87" s="25" t="s">
        <v>25</v>
      </c>
      <c r="G87" s="22"/>
      <c r="H87" s="3">
        <v>0</v>
      </c>
      <c r="I87" s="13" t="s">
        <v>64</v>
      </c>
      <c r="J87" s="3"/>
      <c r="K87" s="43">
        <v>500</v>
      </c>
      <c r="L87" s="44">
        <f t="shared" ref="L87:L92" si="4">H87*K87</f>
        <v>0</v>
      </c>
      <c r="M87" s="22"/>
      <c r="N87" s="45">
        <f t="shared" ref="N87:N92" si="5">K87+L87</f>
        <v>500</v>
      </c>
      <c r="O87" s="8" t="s">
        <v>25</v>
      </c>
      <c r="P87" s="35" t="s">
        <v>73</v>
      </c>
      <c r="Q87" s="35" t="s">
        <v>92</v>
      </c>
    </row>
    <row r="88" spans="1:17" x14ac:dyDescent="0.3">
      <c r="A88" s="21" t="s">
        <v>10</v>
      </c>
      <c r="B88" s="22"/>
      <c r="C88" s="23" t="s">
        <v>26</v>
      </c>
      <c r="D88" s="24"/>
      <c r="F88" s="25" t="s">
        <v>17</v>
      </c>
      <c r="G88" s="22"/>
      <c r="H88" s="3">
        <v>0</v>
      </c>
      <c r="I88" s="13" t="s">
        <v>64</v>
      </c>
      <c r="J88" s="3"/>
      <c r="K88" s="43">
        <v>-100</v>
      </c>
      <c r="L88" s="44">
        <f t="shared" si="4"/>
        <v>0</v>
      </c>
      <c r="M88" s="22"/>
      <c r="N88" s="45">
        <f t="shared" si="5"/>
        <v>-100</v>
      </c>
      <c r="O88" s="8" t="s">
        <v>17</v>
      </c>
      <c r="P88" s="35" t="s">
        <v>72</v>
      </c>
      <c r="Q88" s="35" t="s">
        <v>92</v>
      </c>
    </row>
    <row r="89" spans="1:17" x14ac:dyDescent="0.3">
      <c r="A89" s="21" t="s">
        <v>13</v>
      </c>
      <c r="B89" s="22"/>
      <c r="C89" s="23" t="s">
        <v>27</v>
      </c>
      <c r="D89" s="24"/>
      <c r="F89" s="25" t="s">
        <v>15</v>
      </c>
      <c r="G89" s="22"/>
      <c r="H89" s="3">
        <v>0</v>
      </c>
      <c r="I89" s="13" t="s">
        <v>64</v>
      </c>
      <c r="J89" s="3"/>
      <c r="K89" s="43">
        <v>1000</v>
      </c>
      <c r="L89" s="44">
        <f t="shared" si="4"/>
        <v>0</v>
      </c>
      <c r="M89" s="22"/>
      <c r="N89" s="45">
        <f t="shared" si="5"/>
        <v>1000</v>
      </c>
      <c r="O89" s="8" t="s">
        <v>15</v>
      </c>
      <c r="P89" s="35" t="s">
        <v>72</v>
      </c>
      <c r="Q89" s="35" t="s">
        <v>92</v>
      </c>
    </row>
    <row r="90" spans="1:17" x14ac:dyDescent="0.3">
      <c r="A90" s="21" t="s">
        <v>7</v>
      </c>
      <c r="B90" s="22"/>
      <c r="C90" s="23" t="s">
        <v>30</v>
      </c>
      <c r="D90" s="24"/>
      <c r="F90" s="25" t="s">
        <v>9</v>
      </c>
      <c r="G90" s="22"/>
      <c r="H90" s="3">
        <v>0</v>
      </c>
      <c r="I90" s="13" t="s">
        <v>64</v>
      </c>
      <c r="J90" s="3"/>
      <c r="K90" s="43">
        <v>150</v>
      </c>
      <c r="L90" s="44">
        <f t="shared" si="4"/>
        <v>0</v>
      </c>
      <c r="M90" s="22"/>
      <c r="N90" s="45">
        <f t="shared" si="5"/>
        <v>150</v>
      </c>
      <c r="O90" s="8" t="s">
        <v>9</v>
      </c>
      <c r="P90" s="35" t="s">
        <v>72</v>
      </c>
      <c r="Q90" s="35" t="s">
        <v>92</v>
      </c>
    </row>
    <row r="91" spans="1:17" x14ac:dyDescent="0.3">
      <c r="A91" s="21" t="s">
        <v>13</v>
      </c>
      <c r="B91" s="22"/>
      <c r="C91" s="23" t="s">
        <v>31</v>
      </c>
      <c r="D91" s="24"/>
      <c r="F91" s="25" t="s">
        <v>15</v>
      </c>
      <c r="G91" s="22"/>
      <c r="H91" s="3">
        <v>0</v>
      </c>
      <c r="I91" s="13" t="s">
        <v>64</v>
      </c>
      <c r="J91" s="3"/>
      <c r="K91" s="43">
        <v>500</v>
      </c>
      <c r="L91" s="44">
        <f t="shared" si="4"/>
        <v>0</v>
      </c>
      <c r="M91" s="22"/>
      <c r="N91" s="45">
        <f t="shared" si="5"/>
        <v>500</v>
      </c>
      <c r="O91" s="8" t="s">
        <v>15</v>
      </c>
      <c r="P91" s="35" t="s">
        <v>74</v>
      </c>
      <c r="Q91" s="35" t="s">
        <v>92</v>
      </c>
    </row>
    <row r="92" spans="1:17" x14ac:dyDescent="0.3">
      <c r="A92" s="21" t="s">
        <v>13</v>
      </c>
      <c r="B92" s="22"/>
      <c r="C92" s="23" t="s">
        <v>31</v>
      </c>
      <c r="D92" s="24"/>
      <c r="F92" s="25" t="s">
        <v>15</v>
      </c>
      <c r="G92" s="22"/>
      <c r="H92" s="3">
        <v>0</v>
      </c>
      <c r="I92" s="13" t="s">
        <v>64</v>
      </c>
      <c r="J92" s="3"/>
      <c r="K92" s="43">
        <v>300</v>
      </c>
      <c r="L92" s="44">
        <f t="shared" si="4"/>
        <v>0</v>
      </c>
      <c r="M92" s="22"/>
      <c r="N92" s="45">
        <f t="shared" si="5"/>
        <v>300</v>
      </c>
      <c r="O92" s="8" t="s">
        <v>15</v>
      </c>
      <c r="P92" s="35" t="s">
        <v>72</v>
      </c>
      <c r="Q92" s="35" t="s">
        <v>92</v>
      </c>
    </row>
    <row r="93" spans="1:17" ht="14.4" customHeight="1" x14ac:dyDescent="0.3">
      <c r="A93" s="25" t="s">
        <v>2</v>
      </c>
      <c r="B93" s="22"/>
      <c r="C93" s="25" t="s">
        <v>2</v>
      </c>
      <c r="D93" s="22"/>
      <c r="F93" s="25" t="s">
        <v>2</v>
      </c>
      <c r="G93" s="22"/>
      <c r="H93" s="4" t="s">
        <v>37</v>
      </c>
      <c r="I93" s="4"/>
      <c r="J93" s="4"/>
      <c r="K93" s="56">
        <f>SUM(K75:K92)</f>
        <v>7050</v>
      </c>
      <c r="L93" s="57">
        <f>SUM(L75:M92)</f>
        <v>282</v>
      </c>
      <c r="M93" s="58"/>
      <c r="N93" s="56">
        <f>SUM(N75:N92)</f>
        <v>7332</v>
      </c>
      <c r="O93" s="8" t="s">
        <v>2</v>
      </c>
    </row>
    <row r="96" spans="1:17" x14ac:dyDescent="0.3">
      <c r="H96" s="41" t="s">
        <v>78</v>
      </c>
      <c r="I96" s="41"/>
      <c r="J96" s="4"/>
      <c r="K96" s="56">
        <f>K44+K70+K93</f>
        <v>17490</v>
      </c>
      <c r="L96" s="57">
        <f>L44+L70+L93</f>
        <v>699.6</v>
      </c>
      <c r="M96" s="58"/>
      <c r="N96" s="56">
        <f>N44+N70+N93</f>
        <v>18189.599999999999</v>
      </c>
    </row>
  </sheetData>
  <mergeCells count="311">
    <mergeCell ref="A93:B93"/>
    <mergeCell ref="C93:D93"/>
    <mergeCell ref="F93:G93"/>
    <mergeCell ref="L93:M93"/>
    <mergeCell ref="H96:I96"/>
    <mergeCell ref="L96:M96"/>
    <mergeCell ref="A37:B37"/>
    <mergeCell ref="C37:D37"/>
    <mergeCell ref="F37:G37"/>
    <mergeCell ref="L37:M37"/>
    <mergeCell ref="A38:B38"/>
    <mergeCell ref="C38:D38"/>
    <mergeCell ref="F38:G38"/>
    <mergeCell ref="L38:M38"/>
    <mergeCell ref="A35:B35"/>
    <mergeCell ref="C35:D35"/>
    <mergeCell ref="F35:G35"/>
    <mergeCell ref="L35:M35"/>
    <mergeCell ref="A36:B36"/>
    <mergeCell ref="C36:D36"/>
    <mergeCell ref="F36:G36"/>
    <mergeCell ref="L36:M36"/>
    <mergeCell ref="A91:B91"/>
    <mergeCell ref="C91:D91"/>
    <mergeCell ref="F91:G91"/>
    <mergeCell ref="L91:M91"/>
    <mergeCell ref="A92:B92"/>
    <mergeCell ref="C92:D92"/>
    <mergeCell ref="F92:G92"/>
    <mergeCell ref="L92:M92"/>
    <mergeCell ref="A41:B41"/>
    <mergeCell ref="C41:D41"/>
    <mergeCell ref="F41:G41"/>
    <mergeCell ref="L41:M41"/>
    <mergeCell ref="A90:B90"/>
    <mergeCell ref="C90:D90"/>
    <mergeCell ref="F90:G90"/>
    <mergeCell ref="L90:M90"/>
    <mergeCell ref="A88:B88"/>
    <mergeCell ref="C88:D88"/>
    <mergeCell ref="F88:G88"/>
    <mergeCell ref="L88:M88"/>
    <mergeCell ref="A89:B89"/>
    <mergeCell ref="C89:D89"/>
    <mergeCell ref="F89:G89"/>
    <mergeCell ref="L89:M89"/>
    <mergeCell ref="A67:B67"/>
    <mergeCell ref="C67:D67"/>
    <mergeCell ref="F67:G67"/>
    <mergeCell ref="L67:M67"/>
    <mergeCell ref="A87:B87"/>
    <mergeCell ref="C87:D87"/>
    <mergeCell ref="F87:G87"/>
    <mergeCell ref="L87:M87"/>
    <mergeCell ref="A65:B65"/>
    <mergeCell ref="C65:D65"/>
    <mergeCell ref="F65:G65"/>
    <mergeCell ref="L65:M65"/>
    <mergeCell ref="A66:B66"/>
    <mergeCell ref="C66:D66"/>
    <mergeCell ref="F66:G66"/>
    <mergeCell ref="L66:M66"/>
    <mergeCell ref="A40:B40"/>
    <mergeCell ref="C40:D40"/>
    <mergeCell ref="F40:G40"/>
    <mergeCell ref="L40:M40"/>
    <mergeCell ref="A64:B64"/>
    <mergeCell ref="C64:D64"/>
    <mergeCell ref="F64:G64"/>
    <mergeCell ref="L64:M64"/>
    <mergeCell ref="A34:B34"/>
    <mergeCell ref="C34:D34"/>
    <mergeCell ref="F34:G34"/>
    <mergeCell ref="L34:M34"/>
    <mergeCell ref="A39:B39"/>
    <mergeCell ref="C39:D39"/>
    <mergeCell ref="F39:G39"/>
    <mergeCell ref="L39:M39"/>
    <mergeCell ref="A58:B58"/>
    <mergeCell ref="C58:D58"/>
    <mergeCell ref="F58:G58"/>
    <mergeCell ref="L58:M58"/>
    <mergeCell ref="A33:B33"/>
    <mergeCell ref="C33:D33"/>
    <mergeCell ref="F33:G33"/>
    <mergeCell ref="L33:M33"/>
    <mergeCell ref="A56:B56"/>
    <mergeCell ref="C56:D56"/>
    <mergeCell ref="F56:G56"/>
    <mergeCell ref="L56:M56"/>
    <mergeCell ref="A57:B57"/>
    <mergeCell ref="C57:D57"/>
    <mergeCell ref="F57:G57"/>
    <mergeCell ref="L57:M57"/>
    <mergeCell ref="A73:M73"/>
    <mergeCell ref="A27:B27"/>
    <mergeCell ref="C27:D27"/>
    <mergeCell ref="F27:G27"/>
    <mergeCell ref="L27:M27"/>
    <mergeCell ref="A31:B31"/>
    <mergeCell ref="C31:D31"/>
    <mergeCell ref="F31:G31"/>
    <mergeCell ref="L31:M31"/>
    <mergeCell ref="A30:B30"/>
    <mergeCell ref="C30:D30"/>
    <mergeCell ref="F30:G30"/>
    <mergeCell ref="L30:M30"/>
    <mergeCell ref="A70:B70"/>
    <mergeCell ref="C70:D70"/>
    <mergeCell ref="F70:G70"/>
    <mergeCell ref="L70:M70"/>
    <mergeCell ref="A28:B28"/>
    <mergeCell ref="C28:D28"/>
    <mergeCell ref="F28:G28"/>
    <mergeCell ref="L28:M28"/>
    <mergeCell ref="A29:B29"/>
    <mergeCell ref="C29:D29"/>
    <mergeCell ref="F29:G29"/>
    <mergeCell ref="L29:M29"/>
    <mergeCell ref="A77:B77"/>
    <mergeCell ref="C77:D77"/>
    <mergeCell ref="F77:G77"/>
    <mergeCell ref="L77:M77"/>
    <mergeCell ref="A26:B26"/>
    <mergeCell ref="C26:D26"/>
    <mergeCell ref="F26:G26"/>
    <mergeCell ref="L26:M26"/>
    <mergeCell ref="A75:B75"/>
    <mergeCell ref="C75:D75"/>
    <mergeCell ref="F75:G75"/>
    <mergeCell ref="L75:M75"/>
    <mergeCell ref="A76:B76"/>
    <mergeCell ref="C76:D76"/>
    <mergeCell ref="F76:G76"/>
    <mergeCell ref="L76:M76"/>
    <mergeCell ref="A84:B84"/>
    <mergeCell ref="C84:D84"/>
    <mergeCell ref="F84:G84"/>
    <mergeCell ref="L84:M84"/>
    <mergeCell ref="A32:B32"/>
    <mergeCell ref="C32:D32"/>
    <mergeCell ref="F32:G32"/>
    <mergeCell ref="L32:M32"/>
    <mergeCell ref="A82:B82"/>
    <mergeCell ref="C82:D82"/>
    <mergeCell ref="F82:G82"/>
    <mergeCell ref="L82:M82"/>
    <mergeCell ref="A83:B83"/>
    <mergeCell ref="C83:D83"/>
    <mergeCell ref="F83:G83"/>
    <mergeCell ref="L83:M83"/>
    <mergeCell ref="A68:B68"/>
    <mergeCell ref="C68:D68"/>
    <mergeCell ref="F68:G68"/>
    <mergeCell ref="L68:M68"/>
    <mergeCell ref="A69:B69"/>
    <mergeCell ref="C69:D69"/>
    <mergeCell ref="F69:G69"/>
    <mergeCell ref="L69:M69"/>
    <mergeCell ref="A62:B62"/>
    <mergeCell ref="C62:D62"/>
    <mergeCell ref="F62:G62"/>
    <mergeCell ref="L62:M62"/>
    <mergeCell ref="A63:B63"/>
    <mergeCell ref="C63:D63"/>
    <mergeCell ref="F63:G63"/>
    <mergeCell ref="L63:M63"/>
    <mergeCell ref="A25:B25"/>
    <mergeCell ref="C25:D25"/>
    <mergeCell ref="F25:G25"/>
    <mergeCell ref="L25:M25"/>
    <mergeCell ref="A42:B42"/>
    <mergeCell ref="C42:D42"/>
    <mergeCell ref="F42:G42"/>
    <mergeCell ref="L42:M42"/>
    <mergeCell ref="A23:B23"/>
    <mergeCell ref="C23:D23"/>
    <mergeCell ref="F23:G23"/>
    <mergeCell ref="L23:M23"/>
    <mergeCell ref="A24:B24"/>
    <mergeCell ref="C24:D24"/>
    <mergeCell ref="F24:G24"/>
    <mergeCell ref="L24:M24"/>
    <mergeCell ref="A60:B60"/>
    <mergeCell ref="C60:D60"/>
    <mergeCell ref="F60:G60"/>
    <mergeCell ref="L60:M60"/>
    <mergeCell ref="A61:B61"/>
    <mergeCell ref="C61:D61"/>
    <mergeCell ref="F61:G61"/>
    <mergeCell ref="L61:M61"/>
    <mergeCell ref="A22:B22"/>
    <mergeCell ref="C22:D22"/>
    <mergeCell ref="F22:G22"/>
    <mergeCell ref="L22:M22"/>
    <mergeCell ref="A59:B59"/>
    <mergeCell ref="C59:D59"/>
    <mergeCell ref="F59:G59"/>
    <mergeCell ref="L59:M59"/>
    <mergeCell ref="A44:B44"/>
    <mergeCell ref="C44:D44"/>
    <mergeCell ref="F44:G44"/>
    <mergeCell ref="L44:M44"/>
    <mergeCell ref="A47:M47"/>
    <mergeCell ref="A21:B21"/>
    <mergeCell ref="C21:D21"/>
    <mergeCell ref="F21:G21"/>
    <mergeCell ref="L21:M21"/>
    <mergeCell ref="A20:B20"/>
    <mergeCell ref="C20:D20"/>
    <mergeCell ref="F20:G20"/>
    <mergeCell ref="L20:M20"/>
    <mergeCell ref="A43:B43"/>
    <mergeCell ref="C43:D43"/>
    <mergeCell ref="F43:G43"/>
    <mergeCell ref="L43:M43"/>
    <mergeCell ref="A18:B18"/>
    <mergeCell ref="C18:D18"/>
    <mergeCell ref="F18:G18"/>
    <mergeCell ref="L18:M18"/>
    <mergeCell ref="A19:B19"/>
    <mergeCell ref="C19:D19"/>
    <mergeCell ref="F19:G19"/>
    <mergeCell ref="L19:M19"/>
    <mergeCell ref="A85:B85"/>
    <mergeCell ref="C85:D85"/>
    <mergeCell ref="F85:G85"/>
    <mergeCell ref="L85:M85"/>
    <mergeCell ref="A86:B86"/>
    <mergeCell ref="C86:D86"/>
    <mergeCell ref="F86:G86"/>
    <mergeCell ref="L86:M86"/>
    <mergeCell ref="A17:B17"/>
    <mergeCell ref="C17:D17"/>
    <mergeCell ref="F17:G17"/>
    <mergeCell ref="L17:M17"/>
    <mergeCell ref="A81:B81"/>
    <mergeCell ref="C81:D81"/>
    <mergeCell ref="F81:G81"/>
    <mergeCell ref="L81:M81"/>
    <mergeCell ref="A79:B79"/>
    <mergeCell ref="C79:D79"/>
    <mergeCell ref="F79:G79"/>
    <mergeCell ref="L79:M79"/>
    <mergeCell ref="A80:B80"/>
    <mergeCell ref="C80:D80"/>
    <mergeCell ref="F80:G80"/>
    <mergeCell ref="L80:M80"/>
    <mergeCell ref="A55:B55"/>
    <mergeCell ref="C55:D55"/>
    <mergeCell ref="F55:G55"/>
    <mergeCell ref="L55:M55"/>
    <mergeCell ref="A78:B78"/>
    <mergeCell ref="C78:D78"/>
    <mergeCell ref="F78:G78"/>
    <mergeCell ref="L78:M78"/>
    <mergeCell ref="A53:B53"/>
    <mergeCell ref="C53:D53"/>
    <mergeCell ref="F53:G53"/>
    <mergeCell ref="L53:M53"/>
    <mergeCell ref="A54:B54"/>
    <mergeCell ref="C54:D54"/>
    <mergeCell ref="F54:G54"/>
    <mergeCell ref="L54:M54"/>
    <mergeCell ref="A16:B16"/>
    <mergeCell ref="C16:D16"/>
    <mergeCell ref="F16:G16"/>
    <mergeCell ref="L16:M16"/>
    <mergeCell ref="A52:B52"/>
    <mergeCell ref="C52:D52"/>
    <mergeCell ref="F52:G52"/>
    <mergeCell ref="L52:M52"/>
    <mergeCell ref="A14:B14"/>
    <mergeCell ref="C14:D14"/>
    <mergeCell ref="F14:G14"/>
    <mergeCell ref="L14:M14"/>
    <mergeCell ref="A15:B15"/>
    <mergeCell ref="C15:D15"/>
    <mergeCell ref="F15:G15"/>
    <mergeCell ref="L15:M15"/>
    <mergeCell ref="A51:B51"/>
    <mergeCell ref="C51:D51"/>
    <mergeCell ref="F51:G51"/>
    <mergeCell ref="L51:M51"/>
    <mergeCell ref="A13:B13"/>
    <mergeCell ref="C13:D13"/>
    <mergeCell ref="F13:G13"/>
    <mergeCell ref="L13:M13"/>
    <mergeCell ref="A49:B49"/>
    <mergeCell ref="C49:D49"/>
    <mergeCell ref="F49:G49"/>
    <mergeCell ref="L49:M49"/>
    <mergeCell ref="A50:B50"/>
    <mergeCell ref="C50:D50"/>
    <mergeCell ref="F50:G50"/>
    <mergeCell ref="L50:M50"/>
    <mergeCell ref="A9:M9"/>
    <mergeCell ref="A11:B11"/>
    <mergeCell ref="C11:D11"/>
    <mergeCell ref="F11:G11"/>
    <mergeCell ref="L11:M11"/>
    <mergeCell ref="A12:B12"/>
    <mergeCell ref="C12:D12"/>
    <mergeCell ref="F12:G12"/>
    <mergeCell ref="L12:M12"/>
    <mergeCell ref="B1:C3"/>
    <mergeCell ref="A8:B8"/>
    <mergeCell ref="C8:D8"/>
    <mergeCell ref="F8:G8"/>
    <mergeCell ref="L8:M8"/>
    <mergeCell ref="G2:M2"/>
  </mergeCells>
  <pageMargins left="0.25" right="0.25" top="0.25" bottom="0.5" header="0.25" footer="0.25"/>
  <pageSetup paperSize="9" orientation="landscape" horizontalDpi="300" verticalDpi="300" r:id="rId1"/>
  <headerFooter alignWithMargins="0">
    <oddFooter>&amp;L&amp;"arial,Regular"&amp;9 2/20/2019 12:18:56 PM &amp;R&amp;"Segoe UI"&amp;10Page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C10682717D543854F1C92006FADCA" ma:contentTypeVersion="8" ma:contentTypeDescription="Create a new document." ma:contentTypeScope="" ma:versionID="964474269470140adf64bd854eac7679">
  <xsd:schema xmlns:xsd="http://www.w3.org/2001/XMLSchema" xmlns:xs="http://www.w3.org/2001/XMLSchema" xmlns:p="http://schemas.microsoft.com/office/2006/metadata/properties" xmlns:ns2="097e16fa-3fba-42ea-83c4-e94aa2133e0f" targetNamespace="http://schemas.microsoft.com/office/2006/metadata/properties" ma:root="true" ma:fieldsID="d86bbe423063079ee5858f74783bf92e" ns2:_="">
    <xsd:import namespace="097e16fa-3fba-42ea-83c4-e94aa2133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e16fa-3fba-42ea-83c4-e94aa2133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77CAD0-883B-43D0-A82B-3EB19B3ED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e16fa-3fba-42ea-83c4-e94aa2133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31456C-F174-45D4-A7E9-24AD0505CF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16F45D-5831-4E6C-84F2-40CACA0841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Tax Report by Official Tax Code</vt:lpstr>
      <vt:lpstr>Tax Report by Tax Code</vt:lpstr>
      <vt:lpstr>Tax Report by Account Code</vt:lpstr>
      <vt:lpstr>'Tax Report by Account Code'!Print_Titles</vt:lpstr>
      <vt:lpstr>'Tax Report by Official Tax Code'!Print_Titles</vt:lpstr>
      <vt:lpstr>'Tax Report by Tax Code'!Print_Titles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</cp:lastModifiedBy>
  <dcterms:modified xsi:type="dcterms:W3CDTF">2019-03-06T06:02:19Z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0x010100896C10682717D543854F1C92006FADCA</vt:lpwstr>
  </property>
</Properties>
</file>