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U13" i="1"/>
  <c r="V13" i="1"/>
  <c r="V12" i="1"/>
  <c r="U12" i="1"/>
  <c r="R13" i="1"/>
  <c r="I13" i="1"/>
  <c r="I7" i="1"/>
  <c r="E13" i="1"/>
  <c r="O13" i="1"/>
  <c r="Q12" i="1"/>
  <c r="R12" i="1"/>
  <c r="Q11" i="1"/>
  <c r="Q10" i="1"/>
  <c r="Q9" i="1"/>
  <c r="R9" i="1" s="1"/>
  <c r="Q8" i="1"/>
  <c r="Q7" i="1"/>
  <c r="R7" i="1" s="1"/>
  <c r="R11" i="1"/>
  <c r="R8" i="1"/>
  <c r="R10" i="1"/>
  <c r="P13" i="1"/>
  <c r="V7" i="1"/>
  <c r="F13" i="1"/>
  <c r="G13" i="1"/>
  <c r="H13" i="1"/>
  <c r="K13" i="1"/>
  <c r="L13" i="1"/>
  <c r="M13" i="1"/>
  <c r="N13" i="1"/>
  <c r="T13" i="1"/>
  <c r="S8" i="1"/>
  <c r="S9" i="1"/>
  <c r="S10" i="1"/>
  <c r="S11" i="1"/>
  <c r="U11" i="1" s="1"/>
  <c r="S12" i="1"/>
  <c r="J8" i="1"/>
  <c r="U8" i="1" s="1"/>
  <c r="J9" i="1"/>
  <c r="J10" i="1"/>
  <c r="J11" i="1"/>
  <c r="J12" i="1"/>
  <c r="S7" i="1"/>
  <c r="J7" i="1"/>
  <c r="U7" i="1"/>
  <c r="V8" i="1"/>
  <c r="V9" i="1"/>
  <c r="V10" i="1"/>
  <c r="V11" i="1"/>
  <c r="U9" i="1"/>
  <c r="U10" i="1"/>
  <c r="I8" i="1"/>
  <c r="I9" i="1"/>
  <c r="I10" i="1"/>
  <c r="I11" i="1"/>
  <c r="I12" i="1"/>
  <c r="D18" i="1" l="1"/>
  <c r="D25" i="1" s="1"/>
  <c r="Q13" i="1"/>
  <c r="J13" i="1"/>
  <c r="S13" i="1"/>
</calcChain>
</file>

<file path=xl/sharedStrings.xml><?xml version="1.0" encoding="utf-8"?>
<sst xmlns="http://schemas.openxmlformats.org/spreadsheetml/2006/main" count="39" uniqueCount="37">
  <si>
    <t>Bonus</t>
  </si>
  <si>
    <t>Socso</t>
  </si>
  <si>
    <t>Advance</t>
  </si>
  <si>
    <t>Loan</t>
  </si>
  <si>
    <t>Net Pay</t>
  </si>
  <si>
    <t>EPF ('eer)</t>
  </si>
  <si>
    <t>Socso('eer)</t>
  </si>
  <si>
    <t>Zakat</t>
  </si>
  <si>
    <t>Total EPF</t>
  </si>
  <si>
    <t>Nama</t>
  </si>
  <si>
    <t>No Pekerja</t>
  </si>
  <si>
    <t>Mohd Ali</t>
  </si>
  <si>
    <t>Aminah</t>
  </si>
  <si>
    <t>Abu Bakar</t>
  </si>
  <si>
    <t>Rosman</t>
  </si>
  <si>
    <t>Nur hidayah</t>
  </si>
  <si>
    <t>Halimah</t>
  </si>
  <si>
    <t>Jawatan</t>
  </si>
  <si>
    <t>Elaun</t>
  </si>
  <si>
    <t>Komisen</t>
  </si>
  <si>
    <t>Gaji Kasar</t>
  </si>
  <si>
    <t>Gaji</t>
  </si>
  <si>
    <t xml:space="preserve">Jumlah </t>
  </si>
  <si>
    <t>Penambahan</t>
  </si>
  <si>
    <t>Penolakan</t>
  </si>
  <si>
    <t>Total Deduct.</t>
  </si>
  <si>
    <t>PTPTN</t>
  </si>
  <si>
    <t>EPF ('ee)</t>
  </si>
  <si>
    <t>Socso ('ee)</t>
  </si>
  <si>
    <t>Total Socso</t>
  </si>
  <si>
    <t>Insurance</t>
  </si>
  <si>
    <t>Total</t>
  </si>
  <si>
    <t xml:space="preserve">Salary </t>
  </si>
  <si>
    <t xml:space="preserve">EPF </t>
  </si>
  <si>
    <t xml:space="preserve">Zakat </t>
  </si>
  <si>
    <t>ABC SDN BHD</t>
  </si>
  <si>
    <t>SALARY SCHEDULE FOR THE MONTH OF 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</si>
</sst>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2" fillId="0" borderId="0" xfId="0" applyFont="1" applyAlignment="1">
      <alignment horizontal="center"/>
    </xf>
    <xf numFmtId="43" fontId="2" fillId="0" borderId="1" xfId="0" applyNumberFormat="1" applyFont="1" applyBorder="1"/>
    <xf numFmtId="0" fontId="2" fillId="0" borderId="1" xfId="0" applyFont="1" applyBorder="1"/>
    <xf numFmtId="43" fontId="2" fillId="0" borderId="1" xfId="1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2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0.5703125" bestFit="1" customWidth="1"/>
    <col min="4" max="4" width="11" customWidth="1"/>
    <col min="5" max="5" width="12.42578125" customWidth="1"/>
    <col min="6" max="6" width="14.140625" customWidth="1"/>
    <col min="8" max="8" width="10" customWidth="1"/>
    <col min="9" max="9" width="14.42578125" customWidth="1"/>
    <col min="10" max="10" width="12.85546875" customWidth="1"/>
    <col min="11" max="11" width="11.28515625" customWidth="1"/>
    <col min="12" max="12" width="9.5703125" customWidth="1"/>
    <col min="16" max="16" width="9.5703125" bestFit="1" customWidth="1"/>
    <col min="17" max="17" width="12.7109375" customWidth="1"/>
    <col min="18" max="18" width="11.28515625" customWidth="1"/>
    <col min="19" max="19" width="11.85546875" customWidth="1"/>
    <col min="20" max="20" width="12" customWidth="1"/>
    <col min="21" max="21" width="14.5703125" customWidth="1"/>
    <col min="22" max="22" width="14" customWidth="1"/>
  </cols>
  <sheetData>
    <row r="2" spans="2:22" x14ac:dyDescent="0.25">
      <c r="I2" s="4" t="s">
        <v>35</v>
      </c>
      <c r="J2" s="4"/>
      <c r="K2" s="4"/>
      <c r="L2" s="4"/>
    </row>
    <row r="3" spans="2:22" x14ac:dyDescent="0.25">
      <c r="I3" s="4" t="s">
        <v>36</v>
      </c>
      <c r="J3" s="4"/>
      <c r="K3" s="4"/>
      <c r="L3" s="4"/>
    </row>
    <row r="5" spans="2:22" x14ac:dyDescent="0.25">
      <c r="B5" s="8" t="s">
        <v>9</v>
      </c>
      <c r="C5" s="8" t="s">
        <v>17</v>
      </c>
      <c r="D5" s="9" t="s">
        <v>10</v>
      </c>
      <c r="E5" s="8" t="s">
        <v>23</v>
      </c>
      <c r="F5" s="8"/>
      <c r="G5" s="8"/>
      <c r="H5" s="8"/>
      <c r="I5" s="8" t="s">
        <v>20</v>
      </c>
      <c r="J5" s="8" t="s">
        <v>24</v>
      </c>
      <c r="K5" s="8"/>
      <c r="L5" s="8"/>
      <c r="M5" s="8"/>
      <c r="N5" s="8"/>
      <c r="O5" s="8"/>
      <c r="P5" s="8"/>
      <c r="Q5" s="8"/>
      <c r="R5" s="8" t="s">
        <v>4</v>
      </c>
      <c r="S5" s="8" t="s">
        <v>5</v>
      </c>
      <c r="T5" s="8" t="s">
        <v>6</v>
      </c>
      <c r="U5" s="8" t="s">
        <v>8</v>
      </c>
      <c r="V5" s="8" t="s">
        <v>29</v>
      </c>
    </row>
    <row r="6" spans="2:22" x14ac:dyDescent="0.25">
      <c r="B6" s="8"/>
      <c r="C6" s="8"/>
      <c r="D6" s="9"/>
      <c r="E6" s="10" t="s">
        <v>21</v>
      </c>
      <c r="F6" s="10" t="s">
        <v>18</v>
      </c>
      <c r="G6" s="10" t="s">
        <v>0</v>
      </c>
      <c r="H6" s="10" t="s">
        <v>19</v>
      </c>
      <c r="I6" s="8"/>
      <c r="J6" s="10" t="s">
        <v>27</v>
      </c>
      <c r="K6" s="10" t="s">
        <v>28</v>
      </c>
      <c r="L6" s="10" t="s">
        <v>2</v>
      </c>
      <c r="M6" s="10" t="s">
        <v>7</v>
      </c>
      <c r="N6" s="10" t="s">
        <v>3</v>
      </c>
      <c r="O6" s="10" t="s">
        <v>26</v>
      </c>
      <c r="P6" s="10" t="s">
        <v>30</v>
      </c>
      <c r="Q6" s="10" t="s">
        <v>25</v>
      </c>
      <c r="R6" s="8"/>
      <c r="S6" s="8"/>
      <c r="T6" s="8"/>
      <c r="U6" s="8"/>
      <c r="V6" s="8"/>
    </row>
    <row r="7" spans="2:22" x14ac:dyDescent="0.25">
      <c r="B7" s="11" t="s">
        <v>11</v>
      </c>
      <c r="E7" s="1">
        <v>5000</v>
      </c>
      <c r="F7" s="1">
        <v>200</v>
      </c>
      <c r="G7" s="1">
        <v>0</v>
      </c>
      <c r="H7" s="1">
        <v>300</v>
      </c>
      <c r="I7" s="1">
        <f>E7+F7+G7+H7</f>
        <v>5500</v>
      </c>
      <c r="J7" s="1">
        <f>E7*0.11</f>
        <v>550</v>
      </c>
      <c r="K7" s="1">
        <v>19.75</v>
      </c>
      <c r="L7" s="1">
        <v>1000</v>
      </c>
      <c r="M7" s="1">
        <v>120</v>
      </c>
      <c r="N7" s="1">
        <v>200</v>
      </c>
      <c r="O7" s="1">
        <v>120</v>
      </c>
      <c r="P7" s="1">
        <v>200</v>
      </c>
      <c r="Q7" s="1">
        <f>J7+K7+L7+M7+N7+P7</f>
        <v>2089.75</v>
      </c>
      <c r="R7" s="1">
        <f>I7-Q7</f>
        <v>3410.25</v>
      </c>
      <c r="S7" s="1">
        <f>E7*0.14</f>
        <v>700.00000000000011</v>
      </c>
      <c r="T7" s="1">
        <v>69.05</v>
      </c>
      <c r="U7" s="1">
        <f>J7+S7</f>
        <v>1250</v>
      </c>
      <c r="V7" s="1">
        <f>K7+T7</f>
        <v>88.8</v>
      </c>
    </row>
    <row r="8" spans="2:22" x14ac:dyDescent="0.25">
      <c r="B8" s="11" t="s">
        <v>12</v>
      </c>
      <c r="E8" s="1">
        <v>3000</v>
      </c>
      <c r="F8" s="1">
        <v>200</v>
      </c>
      <c r="G8" s="1">
        <v>0</v>
      </c>
      <c r="H8" s="1">
        <v>200</v>
      </c>
      <c r="I8" s="1">
        <f t="shared" ref="I8:I12" si="0">E8+F8+G8+H8</f>
        <v>3400</v>
      </c>
      <c r="J8" s="1">
        <f t="shared" ref="J8:J12" si="1">E8*0.11</f>
        <v>330</v>
      </c>
      <c r="K8" s="1">
        <v>14.75</v>
      </c>
      <c r="L8" s="1">
        <v>300</v>
      </c>
      <c r="M8" s="1">
        <v>80</v>
      </c>
      <c r="N8" s="1">
        <v>100</v>
      </c>
      <c r="O8" s="1">
        <v>100</v>
      </c>
      <c r="P8" s="1">
        <v>150</v>
      </c>
      <c r="Q8" s="1">
        <f>J8+K8+L8+M8+N8+P8</f>
        <v>974.75</v>
      </c>
      <c r="R8" s="1">
        <f>I8-Q8</f>
        <v>2425.25</v>
      </c>
      <c r="S8" s="1">
        <f t="shared" ref="S8:S12" si="2">E8*0.14</f>
        <v>420.00000000000006</v>
      </c>
      <c r="T8" s="1">
        <v>51.65</v>
      </c>
      <c r="U8" s="1">
        <f>J8+S8</f>
        <v>750</v>
      </c>
      <c r="V8" s="1">
        <f>K8+T8</f>
        <v>66.400000000000006</v>
      </c>
    </row>
    <row r="9" spans="2:22" x14ac:dyDescent="0.25">
      <c r="B9" s="11" t="s">
        <v>13</v>
      </c>
      <c r="E9" s="1">
        <v>2000</v>
      </c>
      <c r="F9" s="1">
        <v>100</v>
      </c>
      <c r="G9" s="1">
        <v>0</v>
      </c>
      <c r="H9" s="1">
        <v>100</v>
      </c>
      <c r="I9" s="1">
        <f t="shared" si="0"/>
        <v>2200</v>
      </c>
      <c r="J9" s="1">
        <f t="shared" si="1"/>
        <v>220</v>
      </c>
      <c r="K9" s="1">
        <v>9.75</v>
      </c>
      <c r="L9" s="1">
        <v>0</v>
      </c>
      <c r="M9" s="1">
        <v>50</v>
      </c>
      <c r="N9" s="1">
        <v>0</v>
      </c>
      <c r="O9" s="1">
        <v>100</v>
      </c>
      <c r="P9" s="1">
        <v>100</v>
      </c>
      <c r="Q9" s="1">
        <f>J9+K9+L9+M9+N9+P9</f>
        <v>379.75</v>
      </c>
      <c r="R9" s="1">
        <f>I9-Q9</f>
        <v>1820.25</v>
      </c>
      <c r="S9" s="1">
        <f t="shared" si="2"/>
        <v>280</v>
      </c>
      <c r="T9" s="1">
        <v>34.15</v>
      </c>
      <c r="U9" s="1">
        <f>J9+S9</f>
        <v>500</v>
      </c>
      <c r="V9" s="1">
        <f>K9+T9</f>
        <v>43.9</v>
      </c>
    </row>
    <row r="10" spans="2:22" x14ac:dyDescent="0.25">
      <c r="B10" s="11" t="s">
        <v>14</v>
      </c>
      <c r="E10" s="1">
        <v>2000</v>
      </c>
      <c r="F10" s="1">
        <v>100</v>
      </c>
      <c r="G10" s="1">
        <v>0</v>
      </c>
      <c r="H10" s="1">
        <v>0</v>
      </c>
      <c r="I10" s="1">
        <f t="shared" si="0"/>
        <v>2100</v>
      </c>
      <c r="J10" s="1">
        <f t="shared" si="1"/>
        <v>220</v>
      </c>
      <c r="K10" s="1">
        <v>9.75</v>
      </c>
      <c r="L10" s="1">
        <v>0</v>
      </c>
      <c r="M10" s="1">
        <v>50</v>
      </c>
      <c r="N10" s="1">
        <v>0</v>
      </c>
      <c r="O10" s="1">
        <v>120</v>
      </c>
      <c r="P10" s="1">
        <v>100</v>
      </c>
      <c r="Q10" s="1">
        <f>J10+K10+L10+M10+N10+P10</f>
        <v>379.75</v>
      </c>
      <c r="R10" s="1">
        <f>I10-Q10</f>
        <v>1720.25</v>
      </c>
      <c r="S10" s="1">
        <f t="shared" si="2"/>
        <v>280</v>
      </c>
      <c r="T10" s="1">
        <v>34.15</v>
      </c>
      <c r="U10" s="1">
        <f>J10+S10</f>
        <v>500</v>
      </c>
      <c r="V10" s="1">
        <f>K10+T10</f>
        <v>43.9</v>
      </c>
    </row>
    <row r="11" spans="2:22" x14ac:dyDescent="0.25">
      <c r="B11" s="11" t="s">
        <v>15</v>
      </c>
      <c r="E11" s="1">
        <v>1800</v>
      </c>
      <c r="F11" s="1">
        <v>150</v>
      </c>
      <c r="G11" s="1">
        <v>0</v>
      </c>
      <c r="H11" s="1">
        <v>0</v>
      </c>
      <c r="I11" s="1">
        <f t="shared" si="0"/>
        <v>1950</v>
      </c>
      <c r="J11" s="1">
        <f t="shared" si="1"/>
        <v>198</v>
      </c>
      <c r="K11" s="1">
        <v>8.75</v>
      </c>
      <c r="L11" s="1">
        <v>0</v>
      </c>
      <c r="M11" s="1">
        <v>30</v>
      </c>
      <c r="N11" s="1">
        <v>200</v>
      </c>
      <c r="O11" s="1">
        <v>0</v>
      </c>
      <c r="P11" s="1">
        <v>100</v>
      </c>
      <c r="Q11" s="1">
        <f>J11+K11+L11+M11+N11+P11</f>
        <v>536.75</v>
      </c>
      <c r="R11" s="1">
        <f>I11-Q11</f>
        <v>1413.25</v>
      </c>
      <c r="S11" s="1">
        <f t="shared" si="2"/>
        <v>252.00000000000003</v>
      </c>
      <c r="T11" s="1">
        <v>30.65</v>
      </c>
      <c r="U11" s="1">
        <f>J11+S11</f>
        <v>450</v>
      </c>
      <c r="V11" s="1">
        <f>K11+T11</f>
        <v>39.4</v>
      </c>
    </row>
    <row r="12" spans="2:22" x14ac:dyDescent="0.25">
      <c r="B12" s="11" t="s">
        <v>16</v>
      </c>
      <c r="E12" s="1">
        <v>1500</v>
      </c>
      <c r="F12" s="1">
        <v>200</v>
      </c>
      <c r="G12" s="1">
        <v>0</v>
      </c>
      <c r="H12" s="1">
        <v>0</v>
      </c>
      <c r="I12" s="1">
        <f t="shared" si="0"/>
        <v>1700</v>
      </c>
      <c r="J12" s="1">
        <f t="shared" si="1"/>
        <v>165</v>
      </c>
      <c r="K12" s="1">
        <v>7.25</v>
      </c>
      <c r="L12" s="1">
        <v>0</v>
      </c>
      <c r="M12" s="1">
        <v>20</v>
      </c>
      <c r="N12" s="1">
        <v>100</v>
      </c>
      <c r="O12" s="1">
        <v>0</v>
      </c>
      <c r="P12" s="1">
        <v>100</v>
      </c>
      <c r="Q12" s="1">
        <f>J12+K12+L12+M12+N12+P12</f>
        <v>392.25</v>
      </c>
      <c r="R12" s="1">
        <f>I12-Q12</f>
        <v>1307.75</v>
      </c>
      <c r="S12" s="1">
        <f t="shared" si="2"/>
        <v>210.00000000000003</v>
      </c>
      <c r="T12" s="1">
        <v>25.35</v>
      </c>
      <c r="U12" s="1">
        <f>J12+S12</f>
        <v>375</v>
      </c>
      <c r="V12" s="1">
        <f>K12+T12</f>
        <v>32.6</v>
      </c>
    </row>
    <row r="13" spans="2:22" s="2" customFormat="1" ht="15.75" thickBot="1" x14ac:dyDescent="0.3">
      <c r="B13" s="12" t="s">
        <v>22</v>
      </c>
      <c r="C13" s="6"/>
      <c r="D13" s="6"/>
      <c r="E13" s="7">
        <f>SUM(E7:E12)</f>
        <v>15300</v>
      </c>
      <c r="F13" s="7">
        <f t="shared" ref="F13:T13" si="3">SUM(F7:F12)</f>
        <v>950</v>
      </c>
      <c r="G13" s="7">
        <f t="shared" si="3"/>
        <v>0</v>
      </c>
      <c r="H13" s="7">
        <f t="shared" si="3"/>
        <v>600</v>
      </c>
      <c r="I13" s="7">
        <f>SUM(I7:I12)</f>
        <v>16850</v>
      </c>
      <c r="J13" s="7">
        <f t="shared" si="3"/>
        <v>1683</v>
      </c>
      <c r="K13" s="7">
        <f t="shared" si="3"/>
        <v>70</v>
      </c>
      <c r="L13" s="7">
        <f t="shared" si="3"/>
        <v>1300</v>
      </c>
      <c r="M13" s="7">
        <f t="shared" si="3"/>
        <v>350</v>
      </c>
      <c r="N13" s="7">
        <f t="shared" si="3"/>
        <v>600</v>
      </c>
      <c r="O13" s="7">
        <f>SUM(O7:O12)</f>
        <v>440</v>
      </c>
      <c r="P13" s="7">
        <f t="shared" ref="P13" si="4">SUM(P7:P12)</f>
        <v>750</v>
      </c>
      <c r="Q13" s="7">
        <f t="shared" ref="Q13" si="5">SUM(Q7:Q12)</f>
        <v>4753</v>
      </c>
      <c r="R13" s="7">
        <f>SUM(R7:R12)</f>
        <v>12097</v>
      </c>
      <c r="S13" s="7">
        <f t="shared" si="3"/>
        <v>2142.0000000000005</v>
      </c>
      <c r="T13" s="7">
        <f t="shared" si="3"/>
        <v>245</v>
      </c>
      <c r="U13" s="7">
        <f>SUM(U7:U12)</f>
        <v>3825</v>
      </c>
      <c r="V13" s="7">
        <f>SUM(V7:V12)</f>
        <v>315</v>
      </c>
    </row>
    <row r="14" spans="2:22" ht="15.75" thickTop="1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x14ac:dyDescent="0.25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3:22" x14ac:dyDescent="0.25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3:22" x14ac:dyDescent="0.25">
      <c r="C18" t="s">
        <v>32</v>
      </c>
      <c r="D18" s="3">
        <f>R13</f>
        <v>12097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3:22" x14ac:dyDescent="0.25">
      <c r="C19" t="s">
        <v>33</v>
      </c>
      <c r="D19" s="3">
        <f>U13</f>
        <v>3825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3:22" x14ac:dyDescent="0.25">
      <c r="C20" t="s">
        <v>1</v>
      </c>
      <c r="D20" s="3">
        <f>V13</f>
        <v>315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3:22" x14ac:dyDescent="0.25">
      <c r="C21" t="s">
        <v>34</v>
      </c>
      <c r="D21" s="3">
        <f>M13</f>
        <v>350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3:22" x14ac:dyDescent="0.25">
      <c r="C22" t="s">
        <v>26</v>
      </c>
      <c r="D22" s="3">
        <f>O13</f>
        <v>440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3:22" x14ac:dyDescent="0.25">
      <c r="C23" t="s">
        <v>30</v>
      </c>
      <c r="D23" s="3">
        <f>P13</f>
        <v>750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3:22" x14ac:dyDescent="0.25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3:22" ht="15.75" thickBot="1" x14ac:dyDescent="0.3">
      <c r="C25" t="s">
        <v>31</v>
      </c>
      <c r="D25" s="5">
        <f>SUM(D18:D24)</f>
        <v>17777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3:22" ht="15.75" thickTop="1" x14ac:dyDescent="0.25"/>
  </sheetData>
  <mergeCells count="13">
    <mergeCell ref="R5:R6"/>
    <mergeCell ref="S5:S6"/>
    <mergeCell ref="T5:T6"/>
    <mergeCell ref="U5:U6"/>
    <mergeCell ref="V5:V6"/>
    <mergeCell ref="I2:L2"/>
    <mergeCell ref="I3:L3"/>
    <mergeCell ref="E5:H5"/>
    <mergeCell ref="D5:D6"/>
    <mergeCell ref="C5:C6"/>
    <mergeCell ref="B5:B6"/>
    <mergeCell ref="I5:I6"/>
    <mergeCell ref="J5:Q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2017-10-12T05:06:28Z</cp:lastPrinted>
  <dcterms:created xsi:type="dcterms:W3CDTF">2017-10-12T04:32:52Z</dcterms:created>
  <dcterms:modified xsi:type="dcterms:W3CDTF">2017-10-12T10:05:13Z</dcterms:modified>
</cp:coreProperties>
</file>