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Question" sheetId="1" r:id="rId1"/>
  </sheets>
  <calcPr calcId="145621"/>
</workbook>
</file>

<file path=xl/calcChain.xml><?xml version="1.0" encoding="utf-8"?>
<calcChain xmlns="http://schemas.openxmlformats.org/spreadsheetml/2006/main">
  <c r="R228" i="1" l="1"/>
  <c r="R227" i="1"/>
  <c r="R225" i="1"/>
  <c r="R229" i="1" l="1"/>
  <c r="R230" i="1" s="1"/>
  <c r="R231" i="1" s="1"/>
  <c r="L374" i="1"/>
  <c r="M376" i="1" s="1"/>
  <c r="M373" i="1"/>
  <c r="N373" i="1" s="1"/>
  <c r="M372" i="1"/>
  <c r="N372" i="1" s="1"/>
  <c r="M371" i="1"/>
  <c r="N371" i="1" s="1"/>
  <c r="M370" i="1"/>
  <c r="N370" i="1" s="1"/>
  <c r="M369" i="1"/>
  <c r="N369" i="1" s="1"/>
  <c r="N360" i="1"/>
  <c r="N361" i="1" s="1"/>
  <c r="M360" i="1"/>
  <c r="M361" i="1" s="1"/>
  <c r="O359" i="1"/>
  <c r="L341" i="1"/>
  <c r="L338" i="1"/>
  <c r="L336" i="1"/>
  <c r="N304" i="1"/>
  <c r="O303" i="1"/>
  <c r="O302" i="1"/>
  <c r="O298" i="1"/>
  <c r="O297" i="1"/>
  <c r="O295" i="1"/>
  <c r="R178" i="1"/>
  <c r="S178" i="1" s="1"/>
  <c r="N178" i="1"/>
  <c r="O178" i="1" s="1"/>
  <c r="M177" i="1"/>
  <c r="M179" i="1" s="1"/>
  <c r="R176" i="1"/>
  <c r="O176" i="1"/>
  <c r="R175" i="1"/>
  <c r="S175" i="1" s="1"/>
  <c r="O175" i="1"/>
  <c r="R174" i="1"/>
  <c r="S174" i="1" s="1"/>
  <c r="O174" i="1"/>
  <c r="R173" i="1"/>
  <c r="N173" i="1"/>
  <c r="O173" i="1" s="1"/>
  <c r="R172" i="1"/>
  <c r="S172" i="1" s="1"/>
  <c r="N172" i="1"/>
  <c r="B14" i="1"/>
  <c r="B38" i="1" s="1"/>
  <c r="N177" i="1" l="1"/>
  <c r="N179" i="1" s="1"/>
  <c r="O304" i="1"/>
  <c r="C374" i="1"/>
  <c r="T174" i="1"/>
  <c r="T175" i="1"/>
  <c r="S173" i="1"/>
  <c r="S176" i="1"/>
  <c r="T176" i="1" s="1"/>
  <c r="N374" i="1"/>
  <c r="T172" i="1"/>
  <c r="T178" i="1"/>
  <c r="O360" i="1"/>
  <c r="O361" i="1" s="1"/>
  <c r="M374" i="1"/>
  <c r="M377" i="1" s="1"/>
  <c r="O172" i="1"/>
  <c r="O177" i="1" s="1"/>
  <c r="O179" i="1" s="1"/>
  <c r="R177" i="1"/>
  <c r="R179" i="1" s="1"/>
  <c r="S177" i="1" l="1"/>
  <c r="S179" i="1"/>
  <c r="T173" i="1"/>
  <c r="T177" i="1" s="1"/>
  <c r="T179" i="1" s="1"/>
</calcChain>
</file>

<file path=xl/sharedStrings.xml><?xml version="1.0" encoding="utf-8"?>
<sst xmlns="http://schemas.openxmlformats.org/spreadsheetml/2006/main" count="452" uniqueCount="257">
  <si>
    <t>GST ACCOUNTING ENTRIES</t>
  </si>
  <si>
    <t>After 2 months from delivery order,  goods returned on 01/3/16  to company A, amount RM530.  Credit note issued on 5/3/16 by company A. Please prepare journal entries</t>
  </si>
  <si>
    <t>for this transaction.</t>
  </si>
  <si>
    <t xml:space="preserve">ABC Sdn Bhd supply of bags to XYZ Sdn Bhd for amount RM3100(exclude GST 6%). Goods delivered on 01/05/2015. </t>
  </si>
  <si>
    <t>The company issued a tax invoice on 01/07/2015 amount RM3100 and GST 6% RM186. Please prepare journal entries.</t>
  </si>
  <si>
    <t xml:space="preserve">Maju Jaya Sdn Bhd activities is supply of chemicals. Company received deposit amount RM3500 on 4/5/2015 for part of payment supply in July 2015. </t>
  </si>
  <si>
    <t>The company issued a tax invoice to client on 20/06/2015 for amount RM 12000 (exclusive GST 6%). Please prepare accounting entries reversal of advance</t>
  </si>
  <si>
    <t xml:space="preserve">for this transaction and adjustment </t>
  </si>
  <si>
    <t>4)</t>
  </si>
  <si>
    <t xml:space="preserve">Goods sold on 01/01/2016 by company A to company B, amount RM 2,000 plus GST 6%. Invoice issued on 1 January 2016. </t>
  </si>
  <si>
    <t>The sixth month expires at the end of Jun and the bad debt relief must be claimed immediately in July taxable period.</t>
  </si>
  <si>
    <t xml:space="preserve">Company policy - claim bad debt relief with write-off/provision.  </t>
  </si>
  <si>
    <t>a) Prepare journal entries for bad relief.</t>
  </si>
  <si>
    <t>b) Prepare journal entries if company receipt of full payment from client on 01/09/2016.</t>
  </si>
  <si>
    <t>5)</t>
  </si>
  <si>
    <t xml:space="preserve">Company policy - claim bad debt relief without write-off/provision.  </t>
  </si>
  <si>
    <t>6)</t>
  </si>
  <si>
    <t>On 2/4/2016 company sales of fish amount RM1000 to Kai Enterprise. Prepare journal entries.</t>
  </si>
  <si>
    <t>7)</t>
  </si>
  <si>
    <t xml:space="preserve">On 1st May 2016, company export the goods to NOP Ltd, Singapore and bill in USD 2000 (exchange rate 3.90). </t>
  </si>
  <si>
    <t>Payment received in 18 June 2016 but exchange currency at the time 4.10. Please prepare journal entries for this transaction.</t>
  </si>
  <si>
    <t>8)</t>
  </si>
  <si>
    <t xml:space="preserve">Company give loan RM200,000 to subsiadiary company on 02/07/2016. Company hired legal firm to prepare agreement and legal firm issue tax invoice RM1250 exclude GST6%.  </t>
  </si>
  <si>
    <t>First interest receivable from subsiadiary company on 30/08/2016 amount RM1,000. Please prepare journal entries.</t>
  </si>
  <si>
    <t>9)</t>
  </si>
  <si>
    <t xml:space="preserve">Maju Properties Sdn Bhd sale of apartment in Kuala Lumpur  to  Ali on 26/02/2016 for amount RM500,000. </t>
  </si>
  <si>
    <t xml:space="preserve">Developer gave a client second carpark worth RM10,000, 1 unit of fridge worth RM5,000 and 4 units of air-conditioners worth RM8,000 as a free package. </t>
  </si>
  <si>
    <t xml:space="preserve">Open market value of all free items RM23,000. </t>
  </si>
  <si>
    <t>Legal fee incurred on the sale of residential condominium is RM 5,300 inclusive GST.</t>
  </si>
  <si>
    <t>Prepare journal entries.</t>
  </si>
  <si>
    <t>10)</t>
  </si>
  <si>
    <t xml:space="preserve">BUZA company issued a tax invoice to Ahmad due to sales of machine(disposed asset) for amount RM2,000 on 1/7/2016. </t>
  </si>
  <si>
    <t>Ahmad paid RM2,120 on 10/07/2016 and received receipt from BUZA company. Accumulated Depreciation this asset is RM3,500 and cost of machine worth RM5,000.</t>
  </si>
  <si>
    <t>11)</t>
  </si>
  <si>
    <t>The scrap is sold off, the value of the sale is RM106 inclusive GST 6%. Prepare journal entries.</t>
  </si>
  <si>
    <t>12)</t>
  </si>
  <si>
    <t>After stocktake, the stock loss 6 units and cost per unit RM500. Please prepare journal entries.</t>
  </si>
  <si>
    <t>13)</t>
  </si>
  <si>
    <t>Muthu as a staff use of company lorry to move house from KL to PJ. Based on OMV the worth is RM3,180.</t>
  </si>
  <si>
    <t>Prepare accounting entries.</t>
  </si>
  <si>
    <t>14)</t>
  </si>
  <si>
    <t>Reimbursement of Expenses</t>
  </si>
  <si>
    <t>Tax Invoices in own name</t>
  </si>
  <si>
    <t>Charge to related company</t>
  </si>
  <si>
    <t>T/Code</t>
  </si>
  <si>
    <t>Value</t>
  </si>
  <si>
    <t>6% GST</t>
  </si>
  <si>
    <t>Total</t>
  </si>
  <si>
    <t>Share</t>
  </si>
  <si>
    <t>Office Rental</t>
  </si>
  <si>
    <t>TX</t>
  </si>
  <si>
    <t>SR</t>
  </si>
  <si>
    <t>Telephone, Fax &amp; Internet</t>
  </si>
  <si>
    <t>Medical Expenses *</t>
  </si>
  <si>
    <t>EP</t>
  </si>
  <si>
    <t>Staff Costs</t>
  </si>
  <si>
    <t>OP</t>
  </si>
  <si>
    <t>Overseas Expenses ~</t>
  </si>
  <si>
    <t>Club Subscription Fee #</t>
  </si>
  <si>
    <t>BL</t>
  </si>
  <si>
    <t>15)</t>
  </si>
  <si>
    <t>Company ABC Sdn Bhd as a holding company paid RM5,300(inclusive GST 6%) to consultancy firm on behalf subsidiary company.</t>
  </si>
  <si>
    <t>The consultancy firm issued tax invoice in subsidiary company's name. Holding company claim to subsidiary company and issued normal invoice RM5,300.</t>
  </si>
  <si>
    <t>a) Prepare journal entries for Holding Company</t>
  </si>
  <si>
    <t>b) Prepare journal entries for subsidiary company.</t>
  </si>
  <si>
    <t>16)</t>
  </si>
  <si>
    <t>Company purchase of goods on  01/01/2016 with company XY, amount in tax invoice is RM 1,000 plus GST 6%.  On 02/02/16 supplier issued Debit Note RM106.</t>
  </si>
  <si>
    <t>On 1/3/2015 company received Credit Note RM53.</t>
  </si>
  <si>
    <t>17)</t>
  </si>
  <si>
    <t xml:space="preserve">On 30/05/2016 company purchase of stocks via online from overseas worth US$1,500 and cost handling &amp; shipping is US$20 (exchange rate RM3.90=1US$). </t>
  </si>
  <si>
    <t>Payment directly paid to overseas supplier. The company declare C.I.F value in K1 Form and paid to Customs upon clearance of goods.</t>
  </si>
  <si>
    <t>The stocks have duty import 20%. Please  prepare journal entries.</t>
  </si>
  <si>
    <t>18)</t>
  </si>
  <si>
    <t>Company fail to pay consideration RM1060 within 6 months from date of supply but claim input tax.</t>
  </si>
  <si>
    <t>a) Prepare journal entries if company do adjustment and declare output tax</t>
  </si>
  <si>
    <t>b) Prepare the journal entries if company subsequently has paid consideration to supplier</t>
  </si>
  <si>
    <t>19)</t>
  </si>
  <si>
    <t>On 04/05/2016 company purchase assets worth RM1,060 inclusive GST 6%. What's journal entries if company use for:-</t>
  </si>
  <si>
    <t>a) Directly attributable to taxable supply</t>
  </si>
  <si>
    <t>b) Directly attributable to exempt supply</t>
  </si>
  <si>
    <t>c) Directly attributable to taxable or exempt supply</t>
  </si>
  <si>
    <t>20)</t>
  </si>
  <si>
    <t>a) Company purchase BMW RM106,000 inclusive GST 6%. After 2 years, company disposed of asset.</t>
  </si>
  <si>
    <t>b) Company received tax invoice from hotel for Annual Dinner expenses RM10,600 inclusive GST 6%. Based on annual dinner, 40% among spouse &amp; children. Prepare journal entries.</t>
  </si>
  <si>
    <t>21)</t>
  </si>
  <si>
    <t>Prepare journal entries:</t>
  </si>
  <si>
    <t>a) On 12/03/2016, Suria Sdn Bhd buy a motor vehicles amount RM100,000 plus 6% GST.</t>
  </si>
  <si>
    <t>b) On July 25, a company send a motor vehicles for repair &amp; maintenance for amount RM1,500 plus GST 6% at XYZ Workshop Sdn Bhd.</t>
  </si>
  <si>
    <t>c) A company incurred an expenses for insurance, parking &amp; car wash for company motor vehicles amounting RM2,120 including GST 6%.</t>
  </si>
  <si>
    <t>d) A staff claimed expenses of RON95 petrol, diesel &amp; LPG for amount RM2,000.</t>
  </si>
  <si>
    <t>e) ABC Sdn Bhd incurred an expenses on buying a RON97 for amount RM2,000 plus GST 6%</t>
  </si>
  <si>
    <t>f) WZY Sdn Bhd want to sale one of company's car amount RM7,000. Cost of buying a car is RM12,000 and a depreciation amount RM6,500.</t>
  </si>
  <si>
    <t>22)</t>
  </si>
  <si>
    <t>a) On 12 Mei 2016, DEF Sdn Bhd received a deposit RM5,000 for a goods sold, no tax invoice have been issued yet.</t>
  </si>
  <si>
    <t>b) A company have made an advance payment for amount RM5,000</t>
  </si>
  <si>
    <t>23)</t>
  </si>
  <si>
    <t>a) A company incurred an expenses for renovation RM10,000 which have 10% retention sum plus GST 6%.</t>
  </si>
  <si>
    <t>b)</t>
  </si>
  <si>
    <t>Supplier issue tax invoice for claiming retention sum after satisfactory performance of the contract.</t>
  </si>
  <si>
    <t>24)</t>
  </si>
  <si>
    <t>a) ABC Sdn Bhd have sale of clothing from China and sent to Singapore for amount RM10,000</t>
  </si>
  <si>
    <t xml:space="preserve">b) ABC Sdn Bhd have incurred an expenses on business &amp; Licence Fee from DBKL for amount RM1,200 </t>
  </si>
  <si>
    <t>25)</t>
  </si>
  <si>
    <t>A company paid salaries &amp; allowances for amount RM10,000, EPF &amp; SOCSO (11%- employer 12% - employee), HRDF Levy 10% and Income Tax 5%</t>
  </si>
  <si>
    <t>26)</t>
  </si>
  <si>
    <t>a) WEF Sdn Bhd have paid a director's fee who is a GST registered person for amount RM10,600 inclusive GST</t>
  </si>
  <si>
    <t>b) WEF Sdn Bhd have paid a director's fee who is a not a GST registered person for amount RM10,000</t>
  </si>
  <si>
    <t>27)</t>
  </si>
  <si>
    <t>a) On February, A company buy  hampers amount RM530 inclusive GST to give his employees during Chinese New Year.</t>
  </si>
  <si>
    <t>b) On July, A company buy  hampers amount RM530 inclusive GST to give his employees during Hari Raya.</t>
  </si>
  <si>
    <t>c) What's journal entries if A company give to the same person?</t>
  </si>
  <si>
    <t>28)</t>
  </si>
  <si>
    <t>A company give an employee for consultancy services for free amount RM1,060</t>
  </si>
  <si>
    <t>29)</t>
  </si>
  <si>
    <t>QPR Sdn Bhd have bought a computer from Non GST registered for amount RM1,000</t>
  </si>
  <si>
    <t>30)</t>
  </si>
  <si>
    <t>A company paid for staff rental of residential house amounting RM1,000</t>
  </si>
  <si>
    <t>31)</t>
  </si>
  <si>
    <t>a) ABC Sdn Bhd received bank loan amount RM120,000 from Bank Bhd.</t>
  </si>
  <si>
    <t>b) Bank Bhd charged interest on bank loan amount RM500</t>
  </si>
  <si>
    <t>c) ABC Sdn Bhd paid interest on bank loan amount RM500 to Bank Bhd</t>
  </si>
  <si>
    <t>d) ABC Sdn Bhd paid loan instalment amount RM10,000 to Bank Bhd</t>
  </si>
  <si>
    <t>Gold Sdn Bhd purchase zero rated items from Platinum Sdn Bhd. Purchase amount is RM2,000.</t>
  </si>
  <si>
    <t>32)</t>
  </si>
  <si>
    <t>a) Abu, staff at ABC Sdn Bhd made a claims as follows:-</t>
  </si>
  <si>
    <t>Expenses incurred by staff</t>
  </si>
  <si>
    <t>Mileage Claims</t>
  </si>
  <si>
    <t>Parking Expenses</t>
  </si>
  <si>
    <t>GST Excl</t>
  </si>
  <si>
    <t>GST</t>
  </si>
  <si>
    <t>Parking Expenses (non-GST registered supplier)</t>
  </si>
  <si>
    <t>Entertainment Expenses (for staff/existing customers)</t>
  </si>
  <si>
    <t>Entertainment Expenses (for potential customers)</t>
  </si>
  <si>
    <t>NR</t>
  </si>
  <si>
    <t>Entertainment Expenses (non-GST registered supplier)</t>
  </si>
  <si>
    <t>Medical Expenses(doctor's consultation)</t>
  </si>
  <si>
    <t>Medical Expenses (zero-rated medicine)</t>
  </si>
  <si>
    <t>Medical Expenses (registration fee etc)</t>
  </si>
  <si>
    <t>Sundry Expenses (tax invoice in staff's name)</t>
  </si>
  <si>
    <t>ZP</t>
  </si>
  <si>
    <t>b) ABC Sdn Bhd paid staff claims by Abu amount RM1,445.</t>
  </si>
  <si>
    <t>Please prepare journal entries.</t>
  </si>
  <si>
    <t>33)</t>
  </si>
  <si>
    <t xml:space="preserve">ABC Sdn Bhd purchase stocks from Oversea Suppliers amount US$10,000 including freight and insurance on 4/8/2015. During the date of purchase, excharge rate is 3.0 for 1 US$. </t>
  </si>
  <si>
    <t xml:space="preserve">On 1/10/2015, ABC Sdn Bhd made a payment to oversea suppliers with exchage rate is 3.50 for 1 US$. </t>
  </si>
  <si>
    <t xml:space="preserve">However under Customs' K1 Form, amount of exchange rate is 3.0 for 1US$. Then add on RM9,000 for uplift. </t>
  </si>
  <si>
    <t xml:space="preserve">Import duty + excise duty amount is RM8,000. Total amount for above stock is RM48,000 and RM2,800 for GST (6%). </t>
  </si>
  <si>
    <t xml:space="preserve">ABC Sdn Bhd has paid Import duty + excise duty amount RM8,000 and GST Rm2,880. </t>
  </si>
  <si>
    <t>34)</t>
  </si>
  <si>
    <t>Euro Consultants from Singapore was appointed by ABC Sdn Bhd for engineering services. On 1/6/2016 Euro Consultants was issued invoices amount US$10,000.</t>
  </si>
  <si>
    <t xml:space="preserve">Exchange rate on 1/6/2015 is 3.50 for 1US$.  ABC Sdn Bhd was paid full amount on 20/6/2015 with exchange rate 3.00 for 1US$. </t>
  </si>
  <si>
    <t xml:space="preserve">ABC Sdn Bhd recognised gain on foreign exchage for the lost of exchage rate. </t>
  </si>
  <si>
    <t>On 30/6/2015, ABC Sdn Bhd was made a full payment to Bank Bhd together with Withholding tax amount RM3,000.</t>
  </si>
  <si>
    <t>35)</t>
  </si>
  <si>
    <t xml:space="preserve">Siti Property Sdn Bhd is mixed supply which involved sales of comercial and residential property. </t>
  </si>
  <si>
    <t>Total of commercial property was sold is RM700,000 and residential property is RM300,0000.</t>
  </si>
  <si>
    <t>This company incurred a few expeses for both supply as follows:-</t>
  </si>
  <si>
    <t>i) Utilities RM10,000 and GST RM600</t>
  </si>
  <si>
    <t>ii) Audit Fee RM5,000 and GST RM300</t>
  </si>
  <si>
    <t>iii) Fixed Assets RM15,000 and GST RM900</t>
  </si>
  <si>
    <t>Calculate the apportionment and post entries.</t>
  </si>
  <si>
    <t>36)</t>
  </si>
  <si>
    <t>On 01/04/2016 consignor issuance of stocks to consignee.</t>
  </si>
  <si>
    <t>Issuance of stocks to consignee</t>
  </si>
  <si>
    <t>Qty</t>
  </si>
  <si>
    <t>At Cost</t>
  </si>
  <si>
    <t>Selling Price</t>
  </si>
  <si>
    <t>On 22/05/2016 consignee sold the stocks</t>
  </si>
  <si>
    <t>On 31/05/2016 consignor issue Tax Invoice to consignee</t>
  </si>
  <si>
    <t>Balance stocks unsold after 12 months</t>
  </si>
  <si>
    <t>37)</t>
  </si>
  <si>
    <t>a) Company as operator parking charge penalty RM100 from illegal parking.</t>
  </si>
  <si>
    <t>b) Charge RM53 include GST 6% from lost of parking ticket.</t>
  </si>
  <si>
    <t>38)</t>
  </si>
  <si>
    <t xml:space="preserve">ABC Sdn Bhd is a retailing company. On March 2016, the company have sold 100kg of chicken to their customer XYZ Enterprise for amount RM1,000 </t>
  </si>
  <si>
    <t>On June 2016, they have bought 50kg of meats from their supplier for amount RM2,000</t>
  </si>
  <si>
    <t>39)</t>
  </si>
  <si>
    <t xml:space="preserve">A company have paid per month for audit fee, tax agent's fee, and secrertarial fee for amount RM2,000, RM1,000 &amp; RM500 respectively. However, a company have paid yearly amount </t>
  </si>
  <si>
    <t xml:space="preserve">of audit fee RM26,000 </t>
  </si>
  <si>
    <t>40)</t>
  </si>
  <si>
    <t>A company have deposited RM50,000 in Fixed Deposit. They have received an interest on FD quarterly for RM1,000 per month.</t>
  </si>
  <si>
    <t>41)</t>
  </si>
  <si>
    <t>Prepare journal entries for entertainment expenses and received simplified tax invoice amount &gt; RM30.</t>
  </si>
  <si>
    <t>Max. GST</t>
  </si>
  <si>
    <t>Not</t>
  </si>
  <si>
    <t>RM</t>
  </si>
  <si>
    <t>Claimable</t>
  </si>
  <si>
    <t>Entertainment for existing customers</t>
  </si>
  <si>
    <t>Please prepare journal entries for GST rounding error in Purchases.</t>
  </si>
  <si>
    <t>42)</t>
  </si>
  <si>
    <t>Purchases</t>
  </si>
  <si>
    <t>Item 1</t>
  </si>
  <si>
    <t>Item 2</t>
  </si>
  <si>
    <t>Excl GST</t>
  </si>
  <si>
    <t>Incl GST</t>
  </si>
  <si>
    <t>Item 3</t>
  </si>
  <si>
    <t>Item 4</t>
  </si>
  <si>
    <t>Item 5</t>
  </si>
  <si>
    <t>GST amount computed based on total value of supply</t>
  </si>
  <si>
    <t>Difference charge out as an Expense, even if it is negative</t>
  </si>
  <si>
    <t xml:space="preserve">Goods sold on 01/01/2016 by company A to company B, amount RM 2,000 plus GST 6%.  On 02/02/16, company A raised a debit note for the amount of  RM 1,060 inclusive GST 6%. </t>
  </si>
  <si>
    <t>DR</t>
  </si>
  <si>
    <t>CR</t>
  </si>
  <si>
    <t>OUTPUT TAX</t>
  </si>
  <si>
    <t>SALES</t>
  </si>
  <si>
    <t>ACC. REC.</t>
  </si>
  <si>
    <t>ISSUE DO - DATE 01/5/2015</t>
  </si>
  <si>
    <t>ISSUE INV - DATE 01/7/2015</t>
  </si>
  <si>
    <t>ISSUE ADVANCE - DATE 04/5/2015</t>
  </si>
  <si>
    <t>ISSUE INV - DATE 20/6/2015</t>
  </si>
  <si>
    <t>BANK</t>
  </si>
  <si>
    <t>ADVANCE RECEIVED</t>
  </si>
  <si>
    <t>GST OUTPUT TAX</t>
  </si>
  <si>
    <t>REVERSAL - DATE 01/7/2015</t>
  </si>
  <si>
    <t>GST DO CLEARING ACCOUNT</t>
  </si>
  <si>
    <t>REVERSAL - DATE 20/6/2015</t>
  </si>
  <si>
    <t>A)</t>
  </si>
  <si>
    <t>GST INPUT TAX</t>
  </si>
  <si>
    <t>GST AR BAD DEBT</t>
  </si>
  <si>
    <t>B)</t>
  </si>
  <si>
    <t xml:space="preserve">DR  </t>
  </si>
  <si>
    <t>AR BAD DEBT-EXPENSES</t>
  </si>
  <si>
    <t>AJP</t>
  </si>
  <si>
    <t>AJS</t>
  </si>
  <si>
    <t>ZRL</t>
  </si>
  <si>
    <t>5A</t>
  </si>
  <si>
    <t>5B</t>
  </si>
  <si>
    <t>ZRE</t>
  </si>
  <si>
    <t>GAIN ON EXCHANGE RATE</t>
  </si>
  <si>
    <t>ES43</t>
  </si>
  <si>
    <t>SUBSIADIARY ACC</t>
  </si>
  <si>
    <t>LEGAL FEE EXPENSES</t>
  </si>
  <si>
    <t>TX-E43</t>
  </si>
  <si>
    <t>INTEREST INCOME</t>
  </si>
  <si>
    <t xml:space="preserve">DR </t>
  </si>
  <si>
    <t>OTH/INCOME</t>
  </si>
  <si>
    <t>INVENTORY</t>
  </si>
  <si>
    <t>EXPENSES</t>
  </si>
  <si>
    <t xml:space="preserve"> DR</t>
  </si>
  <si>
    <t>GST OUPUT TAX</t>
  </si>
  <si>
    <t>GST EXPENSES</t>
  </si>
  <si>
    <t>DS</t>
  </si>
  <si>
    <t>OS</t>
  </si>
  <si>
    <t>CONSULTANCY</t>
  </si>
  <si>
    <t>RELATED COMPANY HOLDING</t>
  </si>
  <si>
    <t>RELATED COMPANY SUB.</t>
  </si>
  <si>
    <t>COGS</t>
  </si>
  <si>
    <t>ACC. PAYABLE</t>
  </si>
  <si>
    <t>ACC. PAYBLE</t>
  </si>
  <si>
    <t>COGS RETURN</t>
  </si>
  <si>
    <t>6A</t>
  </si>
  <si>
    <t>6B</t>
  </si>
  <si>
    <t>INV</t>
  </si>
  <si>
    <t>HANDL</t>
  </si>
  <si>
    <t>DUTY</t>
  </si>
  <si>
    <t>BASED</t>
  </si>
  <si>
    <t>HANDLING&amp;SHIPPING EXP.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</si>
</sst>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M&quot;#,##0_);[Red]\(&quot;RM&quot;#,##0\)"/>
    <numFmt numFmtId="41" formatCode="_(* #,##0_);_(* \(#,##0\);_(* &quot;-&quot;_);_(@_)"/>
    <numFmt numFmtId="43" formatCode="_(* #,##0.00_);_(* \(#,##0.00\);_(* &quot;-&quot;??_);_(@_)"/>
    <numFmt numFmtId="164" formatCode="General\)"/>
    <numFmt numFmtId="165" formatCode="_(* #,##0.00_);_(* \(#,##0.00\);_(* \-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 val="singleAccounting"/>
      <sz val="11"/>
      <name val="Arial"/>
      <family val="2"/>
    </font>
    <font>
      <sz val="11"/>
      <color indexed="8"/>
      <name val="Calibri"/>
      <family val="2"/>
      <charset val="1"/>
    </font>
    <font>
      <u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/>
    <xf numFmtId="0" fontId="7" fillId="0" borderId="0"/>
  </cellStyleXfs>
  <cellXfs count="35">
    <xf numFmtId="0" fontId="0" fillId="0" borderId="0" xfId="0"/>
    <xf numFmtId="0" fontId="2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Border="1" applyAlignment="1">
      <alignment vertical="center"/>
    </xf>
    <xf numFmtId="6" fontId="2" fillId="2" borderId="0" xfId="0" applyNumberFormat="1" applyFont="1" applyFill="1" applyBorder="1"/>
    <xf numFmtId="0" fontId="2" fillId="2" borderId="0" xfId="0" applyNumberFormat="1" applyFont="1" applyFill="1" applyAlignment="1">
      <alignment horizontal="right" vertical="center"/>
    </xf>
    <xf numFmtId="0" fontId="2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0" xfId="2" applyNumberFormat="1" applyFont="1" applyFill="1" applyAlignment="1">
      <alignment vertical="center"/>
    </xf>
    <xf numFmtId="0" fontId="6" fillId="2" borderId="0" xfId="0" applyNumberFormat="1" applyFont="1" applyFill="1" applyAlignment="1">
      <alignment vertical="center"/>
    </xf>
    <xf numFmtId="41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</cellXfs>
  <cellStyles count="5">
    <cellStyle name="Comma" xfId="1" builtinId="3"/>
    <cellStyle name="Comma 2" xfId="3"/>
    <cellStyle name="Excel Built-in Normal" xfId="2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88"/>
  <sheetViews>
    <sheetView tabSelected="1" zoomScale="110" zoomScaleNormal="110" workbookViewId="0">
      <selection activeCell="G6" sqref="G6"/>
    </sheetView>
  </sheetViews>
  <sheetFormatPr defaultRowHeight="0" customHeight="1" zeroHeight="1" x14ac:dyDescent="0.25"/>
  <cols>
    <col min="1" max="1" width="1.7109375" style="1" customWidth="1"/>
    <col min="2" max="2" width="4.85546875" style="9" customWidth="1"/>
    <col min="3" max="3" width="2.7109375" style="1" customWidth="1"/>
    <col min="4" max="4" width="3.5703125" style="1" customWidth="1"/>
    <col min="5" max="6" width="2.85546875" style="1" customWidth="1"/>
    <col min="7" max="9" width="9.28515625" style="1" customWidth="1"/>
    <col min="10" max="10" width="2.140625" style="3" customWidth="1"/>
    <col min="11" max="11" width="11.42578125" style="3" customWidth="1"/>
    <col min="12" max="12" width="10.28515625" style="3" customWidth="1"/>
    <col min="13" max="13" width="9.85546875" style="3" bestFit="1" customWidth="1"/>
    <col min="14" max="14" width="12.5703125" style="3" bestFit="1" customWidth="1"/>
    <col min="15" max="15" width="11" style="3" customWidth="1"/>
    <col min="16" max="16" width="9.28515625" style="3" customWidth="1"/>
    <col min="17" max="18" width="9.28515625" style="4" customWidth="1"/>
    <col min="19" max="27" width="9.28515625" style="5" customWidth="1"/>
    <col min="28" max="28" width="1.7109375" style="6" customWidth="1"/>
    <col min="29" max="29" width="0" style="6" hidden="1" customWidth="1"/>
    <col min="30" max="16384" width="9.140625" style="6"/>
  </cols>
  <sheetData>
    <row r="1" spans="1:18" ht="15" x14ac:dyDescent="0.25">
      <c r="B1" s="2" t="s">
        <v>0</v>
      </c>
    </row>
    <row r="2" spans="1:18" ht="15" customHeight="1" x14ac:dyDescent="0.2">
      <c r="A2" s="6"/>
      <c r="B2" s="7">
        <v>1</v>
      </c>
      <c r="C2" s="8" t="s">
        <v>200</v>
      </c>
      <c r="J2" s="1"/>
      <c r="K2" s="1"/>
      <c r="L2" s="1"/>
      <c r="M2" s="1"/>
      <c r="N2" s="1"/>
      <c r="O2" s="1"/>
      <c r="P2" s="1"/>
      <c r="Q2" s="6"/>
      <c r="R2" s="6"/>
    </row>
    <row r="3" spans="1:18" ht="15" customHeight="1" x14ac:dyDescent="0.2">
      <c r="A3" s="6"/>
      <c r="C3" s="8" t="s">
        <v>1</v>
      </c>
      <c r="J3" s="1"/>
      <c r="K3" s="1"/>
      <c r="L3" s="1"/>
      <c r="M3" s="1"/>
      <c r="N3" s="1"/>
      <c r="O3" s="1"/>
      <c r="P3" s="1"/>
      <c r="Q3" s="6"/>
      <c r="R3" s="6"/>
    </row>
    <row r="4" spans="1:18" ht="15" customHeight="1" x14ac:dyDescent="0.2">
      <c r="A4" s="6"/>
      <c r="C4" s="8" t="s">
        <v>2</v>
      </c>
      <c r="J4" s="1"/>
      <c r="K4" s="1"/>
      <c r="L4" s="1"/>
      <c r="M4" s="1"/>
      <c r="N4" s="1"/>
      <c r="O4" s="1"/>
      <c r="P4" s="1"/>
      <c r="Q4" s="6"/>
      <c r="R4" s="6"/>
    </row>
    <row r="5" spans="1:18" ht="15" customHeight="1" x14ac:dyDescent="0.2">
      <c r="A5" s="6"/>
      <c r="C5" s="8"/>
      <c r="J5" s="1"/>
      <c r="K5" s="1"/>
      <c r="L5" s="1"/>
      <c r="M5" s="1"/>
      <c r="N5" s="1"/>
      <c r="O5" s="1"/>
      <c r="P5" s="1"/>
      <c r="Q5" s="6"/>
      <c r="R5" s="6"/>
    </row>
    <row r="6" spans="1:18" ht="15" customHeight="1" x14ac:dyDescent="0.2">
      <c r="A6" s="6"/>
      <c r="C6" s="8"/>
      <c r="J6" s="1"/>
      <c r="K6" s="1"/>
      <c r="L6" s="1"/>
      <c r="M6" s="1"/>
      <c r="N6" s="1"/>
      <c r="O6" s="1"/>
      <c r="P6" s="1"/>
      <c r="Q6" s="6"/>
      <c r="R6" s="6"/>
    </row>
    <row r="7" spans="1:18" ht="15" customHeight="1" x14ac:dyDescent="0.2">
      <c r="A7" s="6"/>
      <c r="C7" s="8"/>
      <c r="J7" s="1"/>
      <c r="K7" s="1"/>
      <c r="L7" s="1"/>
      <c r="M7" s="1"/>
      <c r="N7" s="1"/>
      <c r="O7" s="1"/>
      <c r="P7" s="1"/>
      <c r="Q7" s="6"/>
      <c r="R7" s="6"/>
    </row>
    <row r="8" spans="1:18" ht="15" customHeight="1" x14ac:dyDescent="0.2">
      <c r="A8" s="6"/>
      <c r="C8" s="8"/>
      <c r="J8" s="1"/>
      <c r="K8" s="1"/>
      <c r="L8" s="1"/>
      <c r="M8" s="1"/>
      <c r="N8" s="1"/>
      <c r="O8" s="1"/>
      <c r="P8" s="1"/>
      <c r="Q8" s="6"/>
      <c r="R8" s="6"/>
    </row>
    <row r="9" spans="1:18" ht="15" customHeight="1" x14ac:dyDescent="0.2">
      <c r="A9" s="6"/>
      <c r="C9" s="8"/>
      <c r="J9" s="1"/>
      <c r="K9" s="1"/>
      <c r="L9" s="1"/>
      <c r="M9" s="1"/>
      <c r="N9" s="1"/>
      <c r="O9" s="1"/>
      <c r="P9" s="1"/>
      <c r="Q9" s="6"/>
      <c r="R9" s="6"/>
    </row>
    <row r="10" spans="1:18" ht="15" customHeight="1" x14ac:dyDescent="0.2">
      <c r="A10" s="6"/>
      <c r="C10" s="8"/>
      <c r="J10" s="1"/>
      <c r="K10" s="1"/>
      <c r="L10" s="1"/>
      <c r="M10" s="1"/>
      <c r="N10" s="1"/>
      <c r="O10" s="1"/>
      <c r="P10" s="1"/>
      <c r="Q10" s="6"/>
      <c r="R10" s="6"/>
    </row>
    <row r="11" spans="1:18" ht="15" customHeight="1" x14ac:dyDescent="0.2">
      <c r="A11" s="6"/>
      <c r="C11" s="8"/>
      <c r="J11" s="1"/>
      <c r="K11" s="1"/>
      <c r="L11" s="1"/>
      <c r="M11" s="1"/>
      <c r="N11" s="1"/>
      <c r="O11" s="1"/>
      <c r="P11" s="1"/>
      <c r="Q11" s="6"/>
      <c r="R11" s="6"/>
    </row>
    <row r="12" spans="1:18" ht="15" customHeight="1" x14ac:dyDescent="0.2">
      <c r="A12" s="6"/>
      <c r="C12" s="8"/>
      <c r="J12" s="1"/>
      <c r="K12" s="1"/>
      <c r="L12" s="1"/>
      <c r="M12" s="1"/>
      <c r="N12" s="1"/>
      <c r="O12" s="1"/>
      <c r="P12" s="1"/>
      <c r="Q12" s="6"/>
      <c r="R12" s="6"/>
    </row>
    <row r="13" spans="1:18" ht="15" customHeight="1" x14ac:dyDescent="0.25">
      <c r="A13" s="6"/>
      <c r="J13" s="1"/>
      <c r="K13" s="1"/>
      <c r="L13" s="1"/>
      <c r="M13" s="1"/>
      <c r="N13" s="1"/>
      <c r="O13" s="1"/>
      <c r="P13" s="1"/>
      <c r="Q13" s="6"/>
      <c r="R13" s="6"/>
    </row>
    <row r="14" spans="1:18" ht="15" customHeight="1" x14ac:dyDescent="0.2">
      <c r="A14" s="6"/>
      <c r="B14" s="7">
        <f>+B2+1</f>
        <v>2</v>
      </c>
      <c r="C14" s="8" t="s">
        <v>3</v>
      </c>
    </row>
    <row r="15" spans="1:18" ht="15" customHeight="1" x14ac:dyDescent="0.2">
      <c r="A15" s="6"/>
      <c r="C15" s="8" t="s">
        <v>4</v>
      </c>
    </row>
    <row r="16" spans="1:18" ht="15" customHeight="1" x14ac:dyDescent="0.2">
      <c r="A16" s="6"/>
      <c r="C16" s="8"/>
    </row>
    <row r="17" spans="1:14" ht="15" customHeight="1" x14ac:dyDescent="0.2">
      <c r="A17" s="6"/>
      <c r="C17" s="8"/>
      <c r="D17" s="20" t="s">
        <v>206</v>
      </c>
    </row>
    <row r="18" spans="1:14" ht="15" customHeight="1" x14ac:dyDescent="0.2">
      <c r="A18" s="6"/>
      <c r="C18" s="8"/>
      <c r="D18" s="20"/>
    </row>
    <row r="19" spans="1:14" ht="15" customHeight="1" x14ac:dyDescent="0.2">
      <c r="A19" s="6"/>
      <c r="C19" s="8"/>
      <c r="D19" s="1" t="s">
        <v>201</v>
      </c>
      <c r="G19" s="1" t="s">
        <v>214</v>
      </c>
      <c r="K19" s="3">
        <v>3286</v>
      </c>
      <c r="L19" s="6"/>
    </row>
    <row r="20" spans="1:14" ht="15" customHeight="1" x14ac:dyDescent="0.2">
      <c r="A20" s="6"/>
      <c r="C20" s="8"/>
      <c r="E20" s="1" t="s">
        <v>202</v>
      </c>
      <c r="G20" s="1" t="s">
        <v>214</v>
      </c>
      <c r="K20" s="6"/>
      <c r="L20" s="3">
        <v>3100</v>
      </c>
      <c r="M20" s="3" t="s">
        <v>51</v>
      </c>
      <c r="N20" s="3" t="s">
        <v>225</v>
      </c>
    </row>
    <row r="21" spans="1:14" ht="15" customHeight="1" x14ac:dyDescent="0.2">
      <c r="A21" s="6"/>
      <c r="C21" s="8"/>
      <c r="E21" s="1" t="s">
        <v>202</v>
      </c>
      <c r="G21" s="1" t="s">
        <v>212</v>
      </c>
      <c r="K21" s="6"/>
      <c r="L21" s="3">
        <v>186</v>
      </c>
      <c r="M21" s="31" t="s">
        <v>51</v>
      </c>
      <c r="N21" s="3" t="s">
        <v>226</v>
      </c>
    </row>
    <row r="22" spans="1:14" ht="15" customHeight="1" x14ac:dyDescent="0.2">
      <c r="A22" s="6"/>
      <c r="C22" s="8"/>
    </row>
    <row r="23" spans="1:14" ht="15" customHeight="1" x14ac:dyDescent="0.2">
      <c r="A23" s="6"/>
      <c r="C23" s="8"/>
      <c r="D23" s="20" t="s">
        <v>207</v>
      </c>
    </row>
    <row r="24" spans="1:14" ht="15" customHeight="1" x14ac:dyDescent="0.2">
      <c r="A24" s="6"/>
      <c r="C24" s="8"/>
    </row>
    <row r="25" spans="1:14" ht="15" customHeight="1" x14ac:dyDescent="0.2">
      <c r="A25" s="6"/>
      <c r="C25" s="8"/>
      <c r="D25" s="1" t="s">
        <v>201</v>
      </c>
      <c r="G25" s="1" t="s">
        <v>205</v>
      </c>
      <c r="K25" s="3">
        <v>3286</v>
      </c>
    </row>
    <row r="26" spans="1:14" ht="15" customHeight="1" x14ac:dyDescent="0.2">
      <c r="A26" s="6"/>
      <c r="C26" s="8"/>
      <c r="E26" s="1" t="s">
        <v>202</v>
      </c>
      <c r="G26" s="1" t="s">
        <v>204</v>
      </c>
      <c r="K26" s="6"/>
      <c r="L26" s="3">
        <v>3100</v>
      </c>
      <c r="M26" s="3" t="s">
        <v>51</v>
      </c>
      <c r="N26" s="3" t="s">
        <v>225</v>
      </c>
    </row>
    <row r="27" spans="1:14" ht="15" customHeight="1" x14ac:dyDescent="0.2">
      <c r="A27" s="6"/>
      <c r="C27" s="8"/>
      <c r="E27" s="1" t="s">
        <v>202</v>
      </c>
      <c r="G27" s="1" t="s">
        <v>212</v>
      </c>
      <c r="K27" s="6"/>
      <c r="L27" s="3">
        <v>186</v>
      </c>
      <c r="M27" s="3" t="s">
        <v>51</v>
      </c>
      <c r="N27" s="3" t="s">
        <v>226</v>
      </c>
    </row>
    <row r="28" spans="1:14" ht="15" customHeight="1" x14ac:dyDescent="0.2">
      <c r="A28" s="6"/>
      <c r="C28" s="8"/>
    </row>
    <row r="29" spans="1:14" ht="15" customHeight="1" x14ac:dyDescent="0.2">
      <c r="A29" s="6"/>
      <c r="C29" s="8"/>
      <c r="D29" s="20" t="s">
        <v>213</v>
      </c>
    </row>
    <row r="30" spans="1:14" ht="15" customHeight="1" x14ac:dyDescent="0.2">
      <c r="A30" s="6"/>
      <c r="C30" s="8"/>
    </row>
    <row r="31" spans="1:14" ht="15" customHeight="1" x14ac:dyDescent="0.2">
      <c r="A31" s="6"/>
      <c r="C31" s="8"/>
      <c r="D31" s="1" t="s">
        <v>201</v>
      </c>
      <c r="G31" s="1" t="s">
        <v>214</v>
      </c>
      <c r="K31" s="3">
        <v>3100</v>
      </c>
      <c r="M31" s="3" t="s">
        <v>51</v>
      </c>
      <c r="N31" s="3" t="s">
        <v>225</v>
      </c>
    </row>
    <row r="32" spans="1:14" ht="15" customHeight="1" x14ac:dyDescent="0.2">
      <c r="A32" s="6"/>
      <c r="C32" s="8"/>
      <c r="D32" s="1" t="s">
        <v>201</v>
      </c>
      <c r="G32" s="1" t="s">
        <v>212</v>
      </c>
      <c r="K32" s="6"/>
      <c r="L32" s="3">
        <v>186</v>
      </c>
      <c r="M32" s="3" t="s">
        <v>51</v>
      </c>
      <c r="N32" s="3" t="s">
        <v>226</v>
      </c>
    </row>
    <row r="33" spans="1:17" ht="15" customHeight="1" x14ac:dyDescent="0.2">
      <c r="A33" s="6"/>
      <c r="C33" s="8"/>
      <c r="E33" s="1" t="s">
        <v>202</v>
      </c>
      <c r="G33" s="1" t="s">
        <v>214</v>
      </c>
      <c r="K33" s="6"/>
      <c r="L33" s="3">
        <v>3286</v>
      </c>
    </row>
    <row r="34" spans="1:17" ht="15" customHeight="1" x14ac:dyDescent="0.2">
      <c r="A34" s="6"/>
      <c r="C34" s="8"/>
    </row>
    <row r="35" spans="1:17" ht="15" customHeight="1" x14ac:dyDescent="0.2">
      <c r="A35" s="6"/>
      <c r="C35" s="8"/>
    </row>
    <row r="36" spans="1:17" ht="15" customHeight="1" x14ac:dyDescent="0.2">
      <c r="A36" s="6"/>
      <c r="C36" s="8"/>
    </row>
    <row r="37" spans="1:17" ht="15" customHeight="1" x14ac:dyDescent="0.25">
      <c r="A37" s="6"/>
    </row>
    <row r="38" spans="1:17" ht="15" customHeight="1" x14ac:dyDescent="0.2">
      <c r="A38" s="6"/>
      <c r="B38" s="7">
        <f>+B14+1</f>
        <v>3</v>
      </c>
      <c r="C38" s="8" t="s">
        <v>5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5" customHeight="1" x14ac:dyDescent="0.2">
      <c r="A39" s="6"/>
      <c r="C39" s="8" t="s">
        <v>6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15" customHeight="1" x14ac:dyDescent="0.2">
      <c r="A40" s="6"/>
      <c r="C40" s="8" t="s">
        <v>7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5" customHeight="1" x14ac:dyDescent="0.2">
      <c r="A41" s="6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5" customHeight="1" x14ac:dyDescent="0.2">
      <c r="A42" s="6"/>
      <c r="C42" s="20" t="s">
        <v>208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15" customHeight="1" x14ac:dyDescent="0.2">
      <c r="A43" s="6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15" customHeight="1" x14ac:dyDescent="0.2">
      <c r="A44" s="6"/>
      <c r="C44" s="8"/>
      <c r="D44" s="8" t="s">
        <v>201</v>
      </c>
      <c r="E44" s="8"/>
      <c r="F44" s="8"/>
      <c r="G44" s="1" t="s">
        <v>210</v>
      </c>
      <c r="H44" s="8"/>
      <c r="I44" s="8"/>
      <c r="J44" s="8"/>
      <c r="K44" s="8">
        <v>3500</v>
      </c>
      <c r="L44" s="8"/>
      <c r="M44" s="8"/>
      <c r="N44" s="8"/>
      <c r="O44" s="8"/>
      <c r="P44" s="8"/>
      <c r="Q44" s="8"/>
    </row>
    <row r="45" spans="1:17" ht="15" customHeight="1" x14ac:dyDescent="0.2">
      <c r="A45" s="6"/>
      <c r="C45" s="8"/>
      <c r="D45" s="8"/>
      <c r="E45" s="8" t="s">
        <v>202</v>
      </c>
      <c r="F45" s="8"/>
      <c r="G45" s="1" t="s">
        <v>211</v>
      </c>
      <c r="H45" s="8"/>
      <c r="I45" s="8"/>
      <c r="J45" s="8"/>
      <c r="K45" s="6"/>
      <c r="L45" s="8">
        <v>3301.89</v>
      </c>
      <c r="M45" s="8"/>
      <c r="N45" s="8"/>
      <c r="O45" s="8"/>
      <c r="P45" s="8"/>
      <c r="Q45" s="8"/>
    </row>
    <row r="46" spans="1:17" ht="15" customHeight="1" x14ac:dyDescent="0.2">
      <c r="A46" s="6"/>
      <c r="C46" s="8"/>
      <c r="D46" s="8"/>
      <c r="E46" s="8" t="s">
        <v>202</v>
      </c>
      <c r="F46" s="8"/>
      <c r="G46" s="8" t="s">
        <v>203</v>
      </c>
      <c r="H46" s="8"/>
      <c r="I46" s="8"/>
      <c r="J46" s="8"/>
      <c r="K46" s="6"/>
      <c r="L46" s="8">
        <v>198.11</v>
      </c>
      <c r="M46" s="8"/>
      <c r="N46" s="8"/>
      <c r="O46" s="8"/>
      <c r="P46" s="8"/>
      <c r="Q46" s="8"/>
    </row>
    <row r="47" spans="1:17" ht="15" customHeight="1" x14ac:dyDescent="0.2">
      <c r="A47" s="6"/>
      <c r="C47" s="8"/>
      <c r="D47" s="8"/>
      <c r="E47" s="8"/>
      <c r="F47" s="8"/>
      <c r="G47" s="8"/>
      <c r="H47" s="8"/>
      <c r="I47" s="8"/>
      <c r="J47" s="8"/>
      <c r="K47" s="6"/>
      <c r="L47" s="8"/>
      <c r="M47" s="8"/>
      <c r="N47" s="8"/>
      <c r="O47" s="8"/>
      <c r="P47" s="8"/>
      <c r="Q47" s="8"/>
    </row>
    <row r="48" spans="1:17" ht="15" customHeight="1" x14ac:dyDescent="0.2">
      <c r="A48" s="6"/>
      <c r="C48" s="20" t="s">
        <v>209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5" customHeight="1" x14ac:dyDescent="0.2">
      <c r="A49" s="6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5" customHeight="1" x14ac:dyDescent="0.2">
      <c r="A50" s="6"/>
      <c r="C50" s="8"/>
      <c r="D50" s="8" t="s">
        <v>201</v>
      </c>
      <c r="E50" s="8"/>
      <c r="F50" s="8"/>
      <c r="G50" s="1" t="s">
        <v>205</v>
      </c>
      <c r="H50" s="8"/>
      <c r="I50" s="8"/>
      <c r="J50" s="8"/>
      <c r="K50" s="8">
        <v>12720</v>
      </c>
      <c r="L50" s="8"/>
      <c r="M50" s="8"/>
      <c r="N50" s="8"/>
      <c r="O50" s="8"/>
      <c r="P50" s="8"/>
      <c r="Q50" s="8"/>
    </row>
    <row r="51" spans="1:17" ht="15" customHeight="1" x14ac:dyDescent="0.2">
      <c r="A51" s="6"/>
      <c r="C51" s="8"/>
      <c r="D51" s="8"/>
      <c r="E51" s="8" t="s">
        <v>202</v>
      </c>
      <c r="F51" s="8"/>
      <c r="G51" s="1" t="s">
        <v>204</v>
      </c>
      <c r="H51" s="8"/>
      <c r="I51" s="8"/>
      <c r="J51" s="8"/>
      <c r="K51" s="6"/>
      <c r="L51" s="8">
        <v>12000</v>
      </c>
      <c r="M51" s="8"/>
      <c r="N51" s="8"/>
      <c r="O51" s="8"/>
      <c r="P51" s="8"/>
      <c r="Q51" s="8"/>
    </row>
    <row r="52" spans="1:17" ht="15" customHeight="1" x14ac:dyDescent="0.2">
      <c r="A52" s="6"/>
      <c r="C52" s="8"/>
      <c r="D52" s="8"/>
      <c r="E52" s="8" t="s">
        <v>202</v>
      </c>
      <c r="F52" s="8"/>
      <c r="G52" s="1" t="s">
        <v>212</v>
      </c>
      <c r="H52" s="8"/>
      <c r="I52" s="8"/>
      <c r="J52" s="8"/>
      <c r="K52" s="6"/>
      <c r="L52" s="8">
        <v>720</v>
      </c>
      <c r="M52" s="8"/>
      <c r="N52" s="8"/>
      <c r="O52" s="8"/>
      <c r="P52" s="8"/>
      <c r="Q52" s="8"/>
    </row>
    <row r="53" spans="1:17" ht="15" customHeight="1" x14ac:dyDescent="0.2">
      <c r="A53" s="6"/>
      <c r="C53" s="8"/>
      <c r="D53" s="8"/>
      <c r="E53" s="8"/>
      <c r="F53" s="8"/>
      <c r="H53" s="8"/>
      <c r="I53" s="8"/>
      <c r="J53" s="8"/>
      <c r="K53" s="6"/>
      <c r="L53" s="8"/>
      <c r="M53" s="8"/>
      <c r="N53" s="8"/>
      <c r="O53" s="8"/>
      <c r="P53" s="8"/>
      <c r="Q53" s="8"/>
    </row>
    <row r="54" spans="1:17" ht="15" customHeight="1" x14ac:dyDescent="0.2">
      <c r="A54" s="6"/>
      <c r="C54" s="6"/>
      <c r="D54" s="20" t="s">
        <v>215</v>
      </c>
      <c r="M54" s="8"/>
      <c r="N54" s="8"/>
      <c r="O54" s="8"/>
      <c r="P54" s="8"/>
      <c r="Q54" s="8"/>
    </row>
    <row r="55" spans="1:17" ht="15" customHeight="1" x14ac:dyDescent="0.2">
      <c r="A55" s="6"/>
      <c r="C55" s="6"/>
      <c r="M55" s="8"/>
      <c r="N55" s="8"/>
      <c r="O55" s="8"/>
      <c r="P55" s="8"/>
      <c r="Q55" s="8"/>
    </row>
    <row r="56" spans="1:17" ht="15" customHeight="1" x14ac:dyDescent="0.2">
      <c r="A56" s="6"/>
      <c r="C56" s="6"/>
      <c r="D56" s="1" t="s">
        <v>201</v>
      </c>
      <c r="G56" s="1" t="s">
        <v>211</v>
      </c>
      <c r="K56" s="8">
        <v>3301.89</v>
      </c>
      <c r="L56" s="6"/>
      <c r="M56" s="8"/>
      <c r="N56" s="8"/>
      <c r="O56" s="8"/>
      <c r="P56" s="8"/>
      <c r="Q56" s="8"/>
    </row>
    <row r="57" spans="1:17" ht="15" customHeight="1" x14ac:dyDescent="0.2">
      <c r="A57" s="6"/>
      <c r="C57" s="6"/>
      <c r="D57" s="1" t="s">
        <v>201</v>
      </c>
      <c r="G57" s="1" t="s">
        <v>212</v>
      </c>
      <c r="K57" s="3">
        <v>198.11</v>
      </c>
      <c r="L57" s="6"/>
      <c r="M57" s="8"/>
      <c r="N57" s="8"/>
      <c r="O57" s="8"/>
      <c r="P57" s="8"/>
      <c r="Q57" s="8"/>
    </row>
    <row r="58" spans="1:17" ht="15" customHeight="1" x14ac:dyDescent="0.2">
      <c r="A58" s="6"/>
      <c r="C58" s="6"/>
      <c r="E58" s="1" t="s">
        <v>202</v>
      </c>
      <c r="G58" s="1" t="s">
        <v>205</v>
      </c>
      <c r="K58" s="6"/>
      <c r="L58" s="3">
        <v>3500</v>
      </c>
      <c r="M58" s="8"/>
      <c r="N58" s="8"/>
      <c r="O58" s="8"/>
      <c r="P58" s="8"/>
      <c r="Q58" s="8"/>
    </row>
    <row r="59" spans="1:17" ht="15" customHeight="1" x14ac:dyDescent="0.25">
      <c r="A59" s="6"/>
    </row>
    <row r="60" spans="1:17" ht="15" customHeight="1" x14ac:dyDescent="0.25">
      <c r="A60" s="6"/>
      <c r="B60" s="9" t="s">
        <v>8</v>
      </c>
      <c r="C60" s="1" t="s">
        <v>9</v>
      </c>
    </row>
    <row r="61" spans="1:17" ht="15" customHeight="1" x14ac:dyDescent="0.25">
      <c r="A61" s="6"/>
      <c r="C61" s="1" t="s">
        <v>10</v>
      </c>
    </row>
    <row r="62" spans="1:17" ht="15" customHeight="1" x14ac:dyDescent="0.25">
      <c r="A62" s="6"/>
      <c r="C62" s="1" t="s">
        <v>11</v>
      </c>
    </row>
    <row r="63" spans="1:17" ht="15" customHeight="1" x14ac:dyDescent="0.25">
      <c r="A63" s="6"/>
      <c r="C63" s="1" t="s">
        <v>12</v>
      </c>
    </row>
    <row r="64" spans="1:17" ht="15" customHeight="1" x14ac:dyDescent="0.25">
      <c r="A64" s="6"/>
      <c r="C64" s="1" t="s">
        <v>13</v>
      </c>
    </row>
    <row r="65" spans="1:18" ht="15" customHeight="1" x14ac:dyDescent="0.25">
      <c r="A65" s="6"/>
    </row>
    <row r="66" spans="1:18" ht="15" customHeight="1" x14ac:dyDescent="0.25">
      <c r="A66" s="6"/>
      <c r="C66" s="1" t="s">
        <v>216</v>
      </c>
    </row>
    <row r="67" spans="1:18" ht="15" customHeight="1" x14ac:dyDescent="0.25">
      <c r="A67" s="6"/>
      <c r="D67" s="1" t="s">
        <v>201</v>
      </c>
      <c r="G67" s="1" t="s">
        <v>221</v>
      </c>
      <c r="K67" s="3">
        <v>2000</v>
      </c>
    </row>
    <row r="68" spans="1:18" ht="15" customHeight="1" x14ac:dyDescent="0.25">
      <c r="A68" s="6"/>
      <c r="D68" s="1" t="s">
        <v>201</v>
      </c>
      <c r="G68" s="1" t="s">
        <v>217</v>
      </c>
      <c r="K68" s="3">
        <v>120</v>
      </c>
      <c r="L68" s="6"/>
      <c r="M68" s="3" t="s">
        <v>222</v>
      </c>
      <c r="N68" s="3">
        <v>17</v>
      </c>
    </row>
    <row r="69" spans="1:18" ht="15" customHeight="1" x14ac:dyDescent="0.25">
      <c r="A69" s="6"/>
      <c r="E69" s="1" t="s">
        <v>202</v>
      </c>
      <c r="G69" s="1" t="s">
        <v>205</v>
      </c>
      <c r="K69" s="6"/>
      <c r="L69" s="3">
        <v>2120</v>
      </c>
    </row>
    <row r="70" spans="1:18" ht="15" customHeight="1" x14ac:dyDescent="0.25">
      <c r="A70" s="6"/>
    </row>
    <row r="71" spans="1:18" ht="15" customHeight="1" x14ac:dyDescent="0.25">
      <c r="A71" s="6"/>
      <c r="C71" s="1" t="s">
        <v>219</v>
      </c>
      <c r="D71" s="6" t="s">
        <v>220</v>
      </c>
      <c r="E71" s="6"/>
      <c r="F71" s="6"/>
      <c r="G71" s="6" t="s">
        <v>210</v>
      </c>
      <c r="H71" s="6"/>
      <c r="I71" s="6"/>
      <c r="J71" s="6"/>
      <c r="K71" s="6">
        <v>2120</v>
      </c>
      <c r="L71" s="6"/>
    </row>
    <row r="72" spans="1:18" ht="15" customHeight="1" x14ac:dyDescent="0.25">
      <c r="A72" s="6"/>
      <c r="D72" s="6"/>
      <c r="E72" s="6" t="s">
        <v>202</v>
      </c>
      <c r="F72" s="6"/>
      <c r="G72" s="1" t="s">
        <v>205</v>
      </c>
      <c r="H72" s="6"/>
      <c r="I72" s="6"/>
      <c r="J72" s="6"/>
      <c r="K72" s="6"/>
      <c r="L72" s="6">
        <v>2120</v>
      </c>
    </row>
    <row r="73" spans="1:18" ht="15" customHeight="1" x14ac:dyDescent="0.25">
      <c r="A73" s="6"/>
      <c r="D73" s="6" t="s">
        <v>201</v>
      </c>
      <c r="E73" s="6"/>
      <c r="F73" s="6"/>
      <c r="G73" s="1" t="s">
        <v>205</v>
      </c>
      <c r="H73" s="6"/>
      <c r="I73" s="6"/>
      <c r="J73" s="6"/>
      <c r="K73" s="6">
        <v>2120</v>
      </c>
      <c r="L73" s="6"/>
    </row>
    <row r="74" spans="1:18" ht="15" customHeight="1" x14ac:dyDescent="0.25">
      <c r="A74" s="6"/>
      <c r="D74" s="1" t="s">
        <v>201</v>
      </c>
      <c r="G74" s="1" t="s">
        <v>221</v>
      </c>
      <c r="L74" s="3">
        <v>2000</v>
      </c>
      <c r="M74" s="3" t="s">
        <v>223</v>
      </c>
      <c r="N74" s="3">
        <v>18</v>
      </c>
    </row>
    <row r="75" spans="1:18" ht="15" customHeight="1" x14ac:dyDescent="0.25">
      <c r="A75" s="6"/>
      <c r="E75" s="1" t="s">
        <v>202</v>
      </c>
      <c r="G75" s="1" t="s">
        <v>212</v>
      </c>
      <c r="K75" s="6"/>
      <c r="L75" s="3">
        <v>120</v>
      </c>
      <c r="M75" s="6"/>
      <c r="N75" s="6"/>
    </row>
    <row r="76" spans="1:18" ht="15" customHeight="1" x14ac:dyDescent="0.25">
      <c r="A76" s="6"/>
      <c r="Q76" s="10"/>
      <c r="R76" s="10"/>
    </row>
    <row r="77" spans="1:18" ht="15" customHeight="1" x14ac:dyDescent="0.25">
      <c r="A77" s="6"/>
      <c r="B77" s="9" t="s">
        <v>14</v>
      </c>
      <c r="C77" s="1" t="s">
        <v>9</v>
      </c>
      <c r="Q77" s="10"/>
      <c r="R77" s="10"/>
    </row>
    <row r="78" spans="1:18" ht="15" customHeight="1" x14ac:dyDescent="0.25">
      <c r="A78" s="6"/>
      <c r="C78" s="1" t="s">
        <v>10</v>
      </c>
      <c r="Q78" s="10"/>
      <c r="R78" s="10"/>
    </row>
    <row r="79" spans="1:18" ht="15" customHeight="1" x14ac:dyDescent="0.25">
      <c r="A79" s="6"/>
      <c r="C79" s="1" t="s">
        <v>15</v>
      </c>
      <c r="Q79" s="10"/>
      <c r="R79" s="10"/>
    </row>
    <row r="80" spans="1:18" ht="15" customHeight="1" x14ac:dyDescent="0.25">
      <c r="A80" s="6"/>
      <c r="C80" s="1" t="s">
        <v>12</v>
      </c>
      <c r="Q80" s="10"/>
      <c r="R80" s="10"/>
    </row>
    <row r="81" spans="1:18" ht="15" customHeight="1" x14ac:dyDescent="0.25">
      <c r="A81" s="6"/>
      <c r="C81" s="1" t="s">
        <v>13</v>
      </c>
      <c r="Q81" s="10"/>
      <c r="R81" s="10"/>
    </row>
    <row r="82" spans="1:18" ht="15" customHeight="1" x14ac:dyDescent="0.25">
      <c r="A82" s="6"/>
      <c r="Q82" s="10"/>
      <c r="R82" s="10"/>
    </row>
    <row r="83" spans="1:18" ht="15" customHeight="1" x14ac:dyDescent="0.25">
      <c r="A83" s="6"/>
      <c r="C83" s="1" t="s">
        <v>216</v>
      </c>
      <c r="Q83" s="10"/>
      <c r="R83" s="10"/>
    </row>
    <row r="84" spans="1:18" ht="15" customHeight="1" x14ac:dyDescent="0.25">
      <c r="A84" s="6"/>
      <c r="D84" s="1" t="s">
        <v>201</v>
      </c>
      <c r="G84" s="1" t="s">
        <v>218</v>
      </c>
      <c r="K84" s="3">
        <v>2000</v>
      </c>
      <c r="M84" s="6"/>
      <c r="N84" s="6"/>
      <c r="Q84" s="10"/>
      <c r="R84" s="10"/>
    </row>
    <row r="85" spans="1:18" ht="15" customHeight="1" x14ac:dyDescent="0.25">
      <c r="A85" s="6"/>
      <c r="D85" s="1" t="s">
        <v>201</v>
      </c>
      <c r="G85" s="1" t="s">
        <v>217</v>
      </c>
      <c r="K85" s="3">
        <v>120</v>
      </c>
      <c r="L85" s="6"/>
      <c r="M85" s="3" t="s">
        <v>222</v>
      </c>
      <c r="N85" s="3">
        <v>17</v>
      </c>
      <c r="Q85" s="10"/>
      <c r="R85" s="10"/>
    </row>
    <row r="86" spans="1:18" ht="15" customHeight="1" x14ac:dyDescent="0.25">
      <c r="A86" s="6"/>
      <c r="E86" s="1" t="s">
        <v>202</v>
      </c>
      <c r="G86" s="1" t="s">
        <v>218</v>
      </c>
      <c r="K86" s="6"/>
      <c r="L86" s="3">
        <v>2120</v>
      </c>
      <c r="Q86" s="10"/>
      <c r="R86" s="10"/>
    </row>
    <row r="87" spans="1:18" ht="15" customHeight="1" x14ac:dyDescent="0.25">
      <c r="A87" s="6"/>
      <c r="Q87" s="10"/>
      <c r="R87" s="10"/>
    </row>
    <row r="88" spans="1:18" ht="15" customHeight="1" x14ac:dyDescent="0.25">
      <c r="A88" s="6"/>
      <c r="C88" s="1" t="s">
        <v>219</v>
      </c>
      <c r="D88" s="6" t="s">
        <v>220</v>
      </c>
      <c r="E88" s="6"/>
      <c r="F88" s="6"/>
      <c r="G88" s="6" t="s">
        <v>210</v>
      </c>
      <c r="H88" s="6"/>
      <c r="I88" s="6"/>
      <c r="J88" s="6"/>
      <c r="K88" s="6">
        <v>2120</v>
      </c>
      <c r="L88" s="6"/>
      <c r="Q88" s="10"/>
      <c r="R88" s="10"/>
    </row>
    <row r="89" spans="1:18" ht="15" customHeight="1" x14ac:dyDescent="0.25">
      <c r="A89" s="6"/>
      <c r="D89" s="6"/>
      <c r="E89" s="6" t="s">
        <v>202</v>
      </c>
      <c r="F89" s="6"/>
      <c r="G89" s="1" t="s">
        <v>205</v>
      </c>
      <c r="H89" s="6"/>
      <c r="I89" s="6"/>
      <c r="J89" s="6"/>
      <c r="K89" s="6"/>
      <c r="L89" s="6">
        <v>2120</v>
      </c>
      <c r="Q89" s="10"/>
      <c r="R89" s="10"/>
    </row>
    <row r="90" spans="1:18" ht="15" customHeight="1" x14ac:dyDescent="0.25">
      <c r="A90" s="6"/>
      <c r="D90" s="1" t="s">
        <v>201</v>
      </c>
      <c r="G90" s="1" t="s">
        <v>218</v>
      </c>
      <c r="K90" s="3">
        <v>2120</v>
      </c>
      <c r="M90" s="6"/>
      <c r="N90" s="6"/>
      <c r="Q90" s="10"/>
      <c r="R90" s="10"/>
    </row>
    <row r="91" spans="1:18" ht="15" customHeight="1" x14ac:dyDescent="0.25">
      <c r="A91" s="6"/>
      <c r="E91" s="1" t="s">
        <v>202</v>
      </c>
      <c r="G91" s="1" t="s">
        <v>212</v>
      </c>
      <c r="K91" s="6"/>
      <c r="L91" s="3">
        <v>120</v>
      </c>
      <c r="M91" s="3" t="s">
        <v>223</v>
      </c>
      <c r="N91" s="3">
        <v>18</v>
      </c>
      <c r="Q91" s="10"/>
      <c r="R91" s="10"/>
    </row>
    <row r="92" spans="1:18" ht="15" customHeight="1" x14ac:dyDescent="0.25">
      <c r="A92" s="6"/>
      <c r="E92" s="1" t="s">
        <v>202</v>
      </c>
      <c r="G92" s="1" t="s">
        <v>218</v>
      </c>
      <c r="L92" s="3">
        <v>2000</v>
      </c>
      <c r="M92" s="6"/>
      <c r="N92" s="6"/>
      <c r="Q92" s="10"/>
      <c r="R92" s="10"/>
    </row>
    <row r="93" spans="1:18" ht="15" customHeight="1" x14ac:dyDescent="0.25">
      <c r="A93" s="6"/>
      <c r="K93" s="6"/>
      <c r="Q93" s="10"/>
      <c r="R93" s="10"/>
    </row>
    <row r="94" spans="1:18" ht="15" customHeight="1" x14ac:dyDescent="0.25">
      <c r="A94" s="6"/>
      <c r="B94" s="9" t="s">
        <v>16</v>
      </c>
      <c r="C94" s="1" t="s">
        <v>17</v>
      </c>
      <c r="Q94" s="10"/>
      <c r="R94" s="10"/>
    </row>
    <row r="95" spans="1:18" ht="15" customHeight="1" x14ac:dyDescent="0.25">
      <c r="A95" s="6"/>
      <c r="Q95" s="10"/>
      <c r="R95" s="10"/>
    </row>
    <row r="96" spans="1:18" ht="15" customHeight="1" x14ac:dyDescent="0.25">
      <c r="A96" s="6"/>
      <c r="D96" s="1" t="s">
        <v>201</v>
      </c>
      <c r="G96" s="1" t="s">
        <v>205</v>
      </c>
      <c r="K96" s="3">
        <v>1000</v>
      </c>
      <c r="M96" s="3" t="s">
        <v>224</v>
      </c>
      <c r="N96" s="3">
        <v>10</v>
      </c>
      <c r="Q96" s="10"/>
      <c r="R96" s="10"/>
    </row>
    <row r="97" spans="1:27" ht="15" customHeight="1" x14ac:dyDescent="0.25">
      <c r="A97" s="6"/>
      <c r="E97" s="1" t="s">
        <v>202</v>
      </c>
      <c r="G97" s="1" t="s">
        <v>204</v>
      </c>
      <c r="L97" s="3">
        <v>1000</v>
      </c>
      <c r="Q97" s="10"/>
      <c r="R97" s="10"/>
    </row>
    <row r="98" spans="1:27" ht="15" customHeight="1" x14ac:dyDescent="0.25">
      <c r="A98" s="6"/>
      <c r="Q98" s="10"/>
      <c r="R98" s="10"/>
    </row>
    <row r="99" spans="1:27" ht="15" customHeight="1" x14ac:dyDescent="0.25">
      <c r="A99" s="6"/>
      <c r="B99" s="9" t="s">
        <v>18</v>
      </c>
      <c r="C99" s="1" t="s">
        <v>19</v>
      </c>
    </row>
    <row r="100" spans="1:27" ht="15" customHeight="1" x14ac:dyDescent="0.25">
      <c r="A100" s="6"/>
      <c r="C100" s="1" t="s">
        <v>20</v>
      </c>
    </row>
    <row r="101" spans="1:27" ht="15" customHeight="1" x14ac:dyDescent="0.25">
      <c r="A101" s="6"/>
    </row>
    <row r="102" spans="1:27" ht="15" customHeight="1" x14ac:dyDescent="0.25">
      <c r="A102" s="6"/>
      <c r="D102" s="1" t="s">
        <v>201</v>
      </c>
      <c r="G102" s="1" t="s">
        <v>205</v>
      </c>
      <c r="K102" s="3">
        <v>7800</v>
      </c>
      <c r="M102" s="3" t="s">
        <v>227</v>
      </c>
      <c r="N102" s="3">
        <v>11</v>
      </c>
    </row>
    <row r="103" spans="1:27" ht="15" customHeight="1" x14ac:dyDescent="0.25">
      <c r="A103" s="6"/>
      <c r="E103" s="1" t="s">
        <v>202</v>
      </c>
      <c r="G103" s="1" t="s">
        <v>204</v>
      </c>
      <c r="L103" s="3">
        <v>7800</v>
      </c>
    </row>
    <row r="104" spans="1:27" ht="15" customHeight="1" x14ac:dyDescent="0.25">
      <c r="A104" s="6"/>
    </row>
    <row r="105" spans="1:27" ht="15" customHeight="1" x14ac:dyDescent="0.25">
      <c r="A105" s="6"/>
      <c r="D105" s="1" t="s">
        <v>201</v>
      </c>
      <c r="G105" s="1" t="s">
        <v>210</v>
      </c>
      <c r="K105" s="3">
        <v>8200</v>
      </c>
    </row>
    <row r="106" spans="1:27" ht="15" customHeight="1" x14ac:dyDescent="0.25">
      <c r="A106" s="6"/>
      <c r="E106" s="1" t="s">
        <v>202</v>
      </c>
      <c r="G106" s="1" t="s">
        <v>205</v>
      </c>
      <c r="L106" s="3">
        <v>7200</v>
      </c>
    </row>
    <row r="107" spans="1:27" ht="15" customHeight="1" x14ac:dyDescent="0.25">
      <c r="A107" s="6"/>
      <c r="E107" s="1" t="s">
        <v>202</v>
      </c>
      <c r="G107" s="1" t="s">
        <v>228</v>
      </c>
      <c r="L107" s="3">
        <v>1000</v>
      </c>
      <c r="M107" s="3" t="s">
        <v>229</v>
      </c>
      <c r="N107" s="3">
        <v>12</v>
      </c>
    </row>
    <row r="108" spans="1:27" ht="15" customHeight="1" x14ac:dyDescent="0.25">
      <c r="A108" s="6"/>
    </row>
    <row r="109" spans="1:27" ht="15" customHeight="1" x14ac:dyDescent="0.25">
      <c r="A109" s="6"/>
      <c r="T109" s="6"/>
      <c r="U109" s="6"/>
      <c r="V109" s="6"/>
      <c r="W109" s="6"/>
      <c r="X109" s="6"/>
      <c r="Y109" s="6"/>
      <c r="Z109" s="6"/>
      <c r="AA109" s="6"/>
    </row>
    <row r="110" spans="1:27" ht="15" customHeight="1" x14ac:dyDescent="0.2">
      <c r="A110" s="6"/>
      <c r="B110" s="9" t="s">
        <v>21</v>
      </c>
      <c r="C110" s="11" t="s">
        <v>22</v>
      </c>
      <c r="T110" s="6"/>
      <c r="U110" s="6"/>
      <c r="V110" s="6"/>
      <c r="W110" s="6"/>
      <c r="X110" s="6"/>
      <c r="Y110" s="6"/>
      <c r="Z110" s="6"/>
      <c r="AA110" s="6"/>
    </row>
    <row r="111" spans="1:27" ht="15" customHeight="1" x14ac:dyDescent="0.25">
      <c r="A111" s="6"/>
      <c r="C111" s="1" t="s">
        <v>23</v>
      </c>
      <c r="T111" s="6"/>
      <c r="U111" s="6"/>
      <c r="V111" s="6"/>
      <c r="W111" s="6"/>
      <c r="X111" s="6"/>
      <c r="Y111" s="6"/>
      <c r="Z111" s="6"/>
      <c r="AA111" s="6"/>
    </row>
    <row r="112" spans="1:27" ht="15" customHeight="1" x14ac:dyDescent="0.25">
      <c r="A112" s="6"/>
      <c r="T112" s="6"/>
      <c r="U112" s="6"/>
      <c r="V112" s="6"/>
      <c r="W112" s="6"/>
      <c r="X112" s="6"/>
      <c r="Y112" s="6"/>
      <c r="Z112" s="6"/>
      <c r="AA112" s="6"/>
    </row>
    <row r="113" spans="1:27" ht="15" customHeight="1" x14ac:dyDescent="0.25">
      <c r="A113" s="6"/>
      <c r="T113" s="6"/>
      <c r="U113" s="6"/>
      <c r="V113" s="6"/>
      <c r="W113" s="6"/>
      <c r="X113" s="6"/>
      <c r="Y113" s="6"/>
      <c r="Z113" s="6"/>
      <c r="AA113" s="6"/>
    </row>
    <row r="114" spans="1:27" ht="15" customHeight="1" x14ac:dyDescent="0.25">
      <c r="A114" s="6"/>
      <c r="D114" s="1" t="s">
        <v>201</v>
      </c>
      <c r="G114" s="1" t="s">
        <v>230</v>
      </c>
      <c r="K114" s="3">
        <v>200000</v>
      </c>
      <c r="M114" s="3" t="s">
        <v>56</v>
      </c>
      <c r="T114" s="6"/>
      <c r="U114" s="6"/>
      <c r="V114" s="6"/>
      <c r="W114" s="6"/>
      <c r="X114" s="6"/>
      <c r="Y114" s="6"/>
      <c r="Z114" s="6"/>
      <c r="AA114" s="6"/>
    </row>
    <row r="115" spans="1:27" ht="15" customHeight="1" x14ac:dyDescent="0.25">
      <c r="A115" s="6"/>
      <c r="E115" s="1" t="s">
        <v>202</v>
      </c>
      <c r="G115" s="1" t="s">
        <v>210</v>
      </c>
      <c r="L115" s="3">
        <v>200000</v>
      </c>
      <c r="T115" s="6"/>
      <c r="U115" s="6"/>
      <c r="V115" s="6"/>
      <c r="W115" s="6"/>
      <c r="X115" s="6"/>
      <c r="Y115" s="6"/>
      <c r="Z115" s="6"/>
      <c r="AA115" s="6"/>
    </row>
    <row r="116" spans="1:27" ht="15" customHeight="1" x14ac:dyDescent="0.25">
      <c r="A116" s="6"/>
      <c r="T116" s="6"/>
      <c r="U116" s="6"/>
      <c r="V116" s="6"/>
      <c r="W116" s="6"/>
      <c r="X116" s="6"/>
      <c r="Y116" s="6"/>
      <c r="Z116" s="6"/>
      <c r="AA116" s="6"/>
    </row>
    <row r="117" spans="1:27" ht="15" customHeight="1" x14ac:dyDescent="0.25">
      <c r="A117" s="6"/>
      <c r="D117" s="1" t="s">
        <v>201</v>
      </c>
      <c r="F117" s="1" t="s">
        <v>231</v>
      </c>
      <c r="K117" s="3">
        <v>1250</v>
      </c>
      <c r="T117" s="6"/>
      <c r="U117" s="6"/>
      <c r="V117" s="6"/>
      <c r="W117" s="6"/>
      <c r="X117" s="6"/>
      <c r="Y117" s="6"/>
      <c r="Z117" s="6"/>
      <c r="AA117" s="6"/>
    </row>
    <row r="118" spans="1:27" ht="15" customHeight="1" x14ac:dyDescent="0.25">
      <c r="A118" s="6"/>
      <c r="D118" s="1" t="s">
        <v>201</v>
      </c>
      <c r="F118" s="1" t="s">
        <v>217</v>
      </c>
      <c r="K118" s="3">
        <v>75</v>
      </c>
      <c r="M118" s="3" t="s">
        <v>232</v>
      </c>
      <c r="T118" s="6"/>
      <c r="U118" s="6"/>
      <c r="V118" s="6"/>
      <c r="W118" s="6"/>
      <c r="X118" s="6"/>
      <c r="Y118" s="6"/>
      <c r="Z118" s="6"/>
      <c r="AA118" s="6"/>
    </row>
    <row r="119" spans="1:27" ht="15" customHeight="1" x14ac:dyDescent="0.25">
      <c r="A119" s="6"/>
      <c r="E119" s="1" t="s">
        <v>202</v>
      </c>
      <c r="G119" s="1" t="s">
        <v>210</v>
      </c>
      <c r="L119" s="3">
        <v>1325</v>
      </c>
      <c r="T119" s="6"/>
      <c r="U119" s="6"/>
      <c r="V119" s="6"/>
      <c r="W119" s="6"/>
      <c r="X119" s="6"/>
      <c r="Y119" s="6"/>
      <c r="Z119" s="6"/>
      <c r="AA119" s="6"/>
    </row>
    <row r="120" spans="1:27" ht="15" customHeight="1" x14ac:dyDescent="0.25">
      <c r="A120" s="6"/>
      <c r="T120" s="6"/>
      <c r="U120" s="6"/>
      <c r="V120" s="6"/>
      <c r="W120" s="6"/>
      <c r="X120" s="6"/>
      <c r="Y120" s="6"/>
      <c r="Z120" s="6"/>
      <c r="AA120" s="6"/>
    </row>
    <row r="121" spans="1:27" ht="15" customHeight="1" x14ac:dyDescent="0.25">
      <c r="A121" s="6"/>
      <c r="D121" s="1" t="s">
        <v>201</v>
      </c>
      <c r="G121" s="1" t="s">
        <v>210</v>
      </c>
      <c r="K121" s="3">
        <v>1000</v>
      </c>
      <c r="T121" s="6"/>
      <c r="U121" s="6"/>
      <c r="V121" s="6"/>
      <c r="W121" s="6"/>
      <c r="X121" s="6"/>
      <c r="Y121" s="6"/>
      <c r="Z121" s="6"/>
      <c r="AA121" s="6"/>
    </row>
    <row r="122" spans="1:27" ht="15" customHeight="1" x14ac:dyDescent="0.25">
      <c r="A122" s="6"/>
      <c r="E122" s="1" t="s">
        <v>202</v>
      </c>
      <c r="G122" s="1" t="s">
        <v>233</v>
      </c>
      <c r="L122" s="3">
        <v>1000</v>
      </c>
      <c r="M122" s="3" t="s">
        <v>229</v>
      </c>
      <c r="N122" s="3">
        <v>12</v>
      </c>
      <c r="T122" s="6"/>
      <c r="U122" s="6"/>
      <c r="V122" s="6"/>
      <c r="W122" s="6"/>
      <c r="X122" s="6"/>
      <c r="Y122" s="6"/>
      <c r="Z122" s="6"/>
      <c r="AA122" s="6"/>
    </row>
    <row r="123" spans="1:27" ht="15" customHeight="1" x14ac:dyDescent="0.25">
      <c r="A123" s="6"/>
      <c r="T123" s="6"/>
      <c r="U123" s="6"/>
      <c r="V123" s="6"/>
      <c r="W123" s="6"/>
      <c r="X123" s="6"/>
      <c r="Y123" s="6"/>
      <c r="Z123" s="6"/>
      <c r="AA123" s="6"/>
    </row>
    <row r="124" spans="1:27" ht="15" customHeight="1" x14ac:dyDescent="0.25">
      <c r="A124" s="6"/>
      <c r="B124" s="9" t="s">
        <v>24</v>
      </c>
      <c r="C124" s="1" t="s">
        <v>25</v>
      </c>
    </row>
    <row r="125" spans="1:27" ht="15" customHeight="1" x14ac:dyDescent="0.25">
      <c r="A125" s="6"/>
      <c r="C125" s="1" t="s">
        <v>26</v>
      </c>
    </row>
    <row r="126" spans="1:27" ht="15" customHeight="1" x14ac:dyDescent="0.25">
      <c r="A126" s="6"/>
      <c r="C126" s="1" t="s">
        <v>27</v>
      </c>
      <c r="K126" s="1" t="s">
        <v>28</v>
      </c>
    </row>
    <row r="127" spans="1:27" ht="15" customHeight="1" x14ac:dyDescent="0.25">
      <c r="A127" s="6"/>
      <c r="C127" s="6" t="s">
        <v>29</v>
      </c>
    </row>
    <row r="128" spans="1:27" ht="15" customHeight="1" x14ac:dyDescent="0.25">
      <c r="A128" s="6"/>
      <c r="C128" s="6"/>
    </row>
    <row r="129" spans="1:6" ht="15" customHeight="1" x14ac:dyDescent="0.25">
      <c r="A129" s="6"/>
      <c r="C129" s="6"/>
    </row>
    <row r="130" spans="1:6" ht="15" customHeight="1" x14ac:dyDescent="0.25">
      <c r="A130" s="6"/>
      <c r="C130" s="6"/>
    </row>
    <row r="131" spans="1:6" ht="15" customHeight="1" x14ac:dyDescent="0.25">
      <c r="A131" s="6"/>
      <c r="C131" s="6"/>
    </row>
    <row r="132" spans="1:6" ht="15" customHeight="1" x14ac:dyDescent="0.25">
      <c r="A132" s="6"/>
      <c r="C132" s="6"/>
    </row>
    <row r="133" spans="1:6" ht="15" customHeight="1" x14ac:dyDescent="0.25">
      <c r="A133" s="6"/>
      <c r="C133" s="6"/>
    </row>
    <row r="134" spans="1:6" ht="15" customHeight="1" x14ac:dyDescent="0.25">
      <c r="A134" s="6"/>
      <c r="C134" s="6"/>
    </row>
    <row r="135" spans="1:6" ht="15" customHeight="1" x14ac:dyDescent="0.25">
      <c r="A135" s="6"/>
      <c r="C135" s="6"/>
    </row>
    <row r="136" spans="1:6" ht="15" customHeight="1" x14ac:dyDescent="0.25">
      <c r="A136" s="6"/>
      <c r="C136" s="6"/>
    </row>
    <row r="137" spans="1:6" ht="15" customHeight="1" x14ac:dyDescent="0.25">
      <c r="A137" s="6"/>
      <c r="E137" s="12"/>
      <c r="F137" s="13"/>
    </row>
    <row r="138" spans="1:6" ht="15" customHeight="1" x14ac:dyDescent="0.25">
      <c r="A138" s="6"/>
      <c r="B138" s="9" t="s">
        <v>30</v>
      </c>
      <c r="C138" s="1" t="s">
        <v>31</v>
      </c>
      <c r="D138" s="6"/>
      <c r="E138" s="12"/>
      <c r="F138" s="13"/>
    </row>
    <row r="139" spans="1:6" ht="15" customHeight="1" x14ac:dyDescent="0.25">
      <c r="A139" s="6"/>
      <c r="C139" s="1" t="s">
        <v>32</v>
      </c>
      <c r="D139" s="6"/>
      <c r="E139" s="12"/>
      <c r="F139" s="13"/>
    </row>
    <row r="140" spans="1:6" ht="15" customHeight="1" x14ac:dyDescent="0.25">
      <c r="A140" s="6"/>
      <c r="D140" s="6"/>
      <c r="E140" s="12"/>
      <c r="F140" s="13"/>
    </row>
    <row r="141" spans="1:6" ht="15" customHeight="1" x14ac:dyDescent="0.25">
      <c r="A141" s="6"/>
      <c r="D141" s="6"/>
      <c r="E141" s="12"/>
      <c r="F141" s="13"/>
    </row>
    <row r="142" spans="1:6" ht="15" customHeight="1" x14ac:dyDescent="0.25">
      <c r="A142" s="6"/>
      <c r="D142" s="6"/>
      <c r="E142" s="12"/>
      <c r="F142" s="13"/>
    </row>
    <row r="143" spans="1:6" ht="15" customHeight="1" x14ac:dyDescent="0.25">
      <c r="A143" s="6"/>
      <c r="D143" s="6"/>
      <c r="E143" s="12"/>
      <c r="F143" s="13"/>
    </row>
    <row r="144" spans="1:6" ht="15" customHeight="1" x14ac:dyDescent="0.25">
      <c r="A144" s="6"/>
      <c r="D144" s="6"/>
      <c r="E144" s="12"/>
      <c r="F144" s="13"/>
    </row>
    <row r="145" spans="1:28" ht="15" customHeight="1" x14ac:dyDescent="0.25">
      <c r="A145" s="6"/>
      <c r="D145" s="6"/>
      <c r="E145" s="12"/>
      <c r="F145" s="13"/>
    </row>
    <row r="146" spans="1:28" ht="15" customHeight="1" x14ac:dyDescent="0.25">
      <c r="A146" s="6"/>
      <c r="D146" s="6"/>
      <c r="E146" s="12"/>
      <c r="F146" s="13"/>
    </row>
    <row r="147" spans="1:28" ht="15" customHeight="1" x14ac:dyDescent="0.25">
      <c r="A147" s="6"/>
      <c r="D147" s="6"/>
      <c r="E147" s="12"/>
      <c r="F147" s="13"/>
    </row>
    <row r="148" spans="1:28" ht="15" customHeight="1" x14ac:dyDescent="0.25">
      <c r="A148" s="6"/>
      <c r="E148" s="12"/>
      <c r="F148" s="13"/>
    </row>
    <row r="149" spans="1:28" s="5" customFormat="1" ht="15" customHeight="1" x14ac:dyDescent="0.25">
      <c r="A149" s="6"/>
      <c r="B149" s="9" t="s">
        <v>33</v>
      </c>
      <c r="C149" s="1" t="s">
        <v>34</v>
      </c>
      <c r="D149" s="1"/>
      <c r="E149" s="1"/>
      <c r="F149" s="1"/>
      <c r="G149" s="1"/>
      <c r="H149" s="1"/>
      <c r="I149" s="3"/>
      <c r="J149" s="3"/>
      <c r="K149" s="3"/>
      <c r="L149" s="3"/>
      <c r="M149" s="3"/>
      <c r="N149" s="3"/>
      <c r="O149" s="3"/>
      <c r="P149" s="4"/>
      <c r="Q149" s="4"/>
      <c r="AA149" s="6"/>
    </row>
    <row r="150" spans="1:28" s="5" customFormat="1" ht="15" customHeight="1" x14ac:dyDescent="0.25">
      <c r="A150" s="6"/>
      <c r="B150" s="9"/>
      <c r="C150" s="1"/>
      <c r="D150" s="1"/>
      <c r="E150" s="1"/>
      <c r="F150" s="1"/>
      <c r="G150" s="1"/>
      <c r="H150" s="1"/>
      <c r="I150" s="3"/>
      <c r="J150" s="3"/>
      <c r="K150" s="3"/>
      <c r="L150" s="3"/>
      <c r="M150" s="3"/>
      <c r="N150" s="3"/>
      <c r="O150" s="3"/>
      <c r="P150" s="4"/>
      <c r="Q150" s="4"/>
      <c r="AA150" s="6"/>
    </row>
    <row r="151" spans="1:28" s="5" customFormat="1" ht="15" customHeight="1" x14ac:dyDescent="0.25">
      <c r="A151" s="6"/>
      <c r="B151" s="9"/>
      <c r="C151" s="1"/>
      <c r="D151" s="32" t="s">
        <v>234</v>
      </c>
      <c r="E151" s="32"/>
      <c r="F151" s="32"/>
      <c r="G151" s="32" t="s">
        <v>210</v>
      </c>
      <c r="H151" s="32"/>
      <c r="I151" s="33"/>
      <c r="J151" s="33"/>
      <c r="K151" s="33">
        <v>106</v>
      </c>
      <c r="L151" s="33"/>
      <c r="M151" s="33"/>
      <c r="N151" s="33"/>
      <c r="O151" s="3"/>
      <c r="P151" s="4"/>
      <c r="Q151" s="4"/>
      <c r="AA151" s="6"/>
    </row>
    <row r="152" spans="1:28" s="5" customFormat="1" ht="15" customHeight="1" x14ac:dyDescent="0.25">
      <c r="A152" s="6"/>
      <c r="B152" s="9"/>
      <c r="C152" s="1"/>
      <c r="D152" s="32"/>
      <c r="E152" s="32" t="s">
        <v>202</v>
      </c>
      <c r="F152" s="32"/>
      <c r="G152" s="32" t="s">
        <v>235</v>
      </c>
      <c r="H152" s="32"/>
      <c r="I152" s="33"/>
      <c r="J152" s="33"/>
      <c r="K152" s="33"/>
      <c r="L152" s="33">
        <v>100</v>
      </c>
      <c r="M152" s="33" t="s">
        <v>51</v>
      </c>
      <c r="N152" s="33" t="s">
        <v>225</v>
      </c>
      <c r="O152" s="3"/>
      <c r="P152" s="4"/>
      <c r="Q152" s="4"/>
      <c r="AA152" s="6"/>
    </row>
    <row r="153" spans="1:28" s="5" customFormat="1" ht="15" customHeight="1" x14ac:dyDescent="0.25">
      <c r="A153" s="6"/>
      <c r="B153" s="9"/>
      <c r="C153" s="1"/>
      <c r="D153" s="32"/>
      <c r="E153" s="32" t="s">
        <v>202</v>
      </c>
      <c r="F153" s="32"/>
      <c r="G153" s="32" t="s">
        <v>212</v>
      </c>
      <c r="H153" s="32"/>
      <c r="I153" s="33"/>
      <c r="J153" s="33"/>
      <c r="K153" s="33"/>
      <c r="L153" s="33">
        <v>6</v>
      </c>
      <c r="M153" s="33" t="s">
        <v>51</v>
      </c>
      <c r="N153" s="33" t="s">
        <v>226</v>
      </c>
      <c r="O153" s="3"/>
      <c r="P153" s="4"/>
      <c r="Q153" s="4"/>
      <c r="AA153" s="6"/>
    </row>
    <row r="154" spans="1:28" s="5" customFormat="1" ht="15" customHeight="1" x14ac:dyDescent="0.25">
      <c r="A154" s="6"/>
      <c r="B154" s="9"/>
      <c r="C154" s="1"/>
      <c r="D154" s="1"/>
      <c r="E154" s="1"/>
      <c r="F154" s="1"/>
      <c r="G154" s="1"/>
      <c r="H154" s="1"/>
      <c r="I154" s="3"/>
      <c r="J154" s="3"/>
      <c r="K154" s="3"/>
      <c r="L154" s="3"/>
      <c r="M154" s="3"/>
      <c r="N154" s="3"/>
      <c r="O154" s="3"/>
      <c r="P154" s="4"/>
      <c r="Q154" s="4"/>
      <c r="AA154" s="6"/>
    </row>
    <row r="155" spans="1:28" s="5" customFormat="1" ht="15" customHeight="1" x14ac:dyDescent="0.25">
      <c r="A155" s="6"/>
      <c r="B155" s="9" t="s">
        <v>35</v>
      </c>
      <c r="C155" s="1" t="s">
        <v>36</v>
      </c>
      <c r="D155" s="1"/>
      <c r="E155" s="1"/>
      <c r="F155" s="1"/>
      <c r="G155" s="1"/>
      <c r="H155" s="1"/>
      <c r="I155" s="3"/>
      <c r="J155" s="3"/>
      <c r="K155" s="3"/>
      <c r="L155" s="3"/>
      <c r="M155" s="3"/>
      <c r="N155" s="3"/>
      <c r="O155" s="3"/>
      <c r="P155" s="4"/>
      <c r="Q155" s="4"/>
      <c r="AA155" s="6"/>
    </row>
    <row r="156" spans="1:28" s="5" customFormat="1" ht="15" customHeight="1" x14ac:dyDescent="0.25">
      <c r="A156" s="6"/>
      <c r="B156" s="9"/>
      <c r="C156" s="1"/>
      <c r="D156" s="1"/>
      <c r="E156" s="1"/>
      <c r="F156" s="1"/>
      <c r="G156" s="1"/>
      <c r="H156" s="1"/>
      <c r="I156" s="3"/>
      <c r="J156" s="3"/>
      <c r="K156" s="3"/>
      <c r="L156" s="3"/>
      <c r="M156" s="3"/>
      <c r="N156" s="3"/>
      <c r="O156" s="3"/>
      <c r="P156" s="4"/>
      <c r="Q156" s="4"/>
      <c r="AA156" s="6"/>
    </row>
    <row r="157" spans="1:28" s="5" customFormat="1" ht="15" customHeight="1" x14ac:dyDescent="0.25">
      <c r="A157" s="6"/>
      <c r="B157" s="9"/>
      <c r="C157" s="1"/>
      <c r="D157" s="1" t="s">
        <v>201</v>
      </c>
      <c r="E157" s="1"/>
      <c r="F157" s="1" t="s">
        <v>237</v>
      </c>
      <c r="G157" s="1"/>
      <c r="H157" s="1"/>
      <c r="I157" s="3"/>
      <c r="J157" s="3"/>
      <c r="K157" s="3">
        <v>3180</v>
      </c>
      <c r="L157" s="3"/>
      <c r="M157" s="3"/>
      <c r="N157" s="3"/>
      <c r="O157" s="3"/>
      <c r="P157" s="4"/>
      <c r="Q157" s="4"/>
      <c r="AA157" s="6"/>
    </row>
    <row r="158" spans="1:28" s="5" customFormat="1" ht="15" customHeight="1" x14ac:dyDescent="0.25">
      <c r="A158" s="6"/>
      <c r="B158" s="9"/>
      <c r="C158" s="1"/>
      <c r="D158" s="1"/>
      <c r="E158" s="1" t="s">
        <v>202</v>
      </c>
      <c r="F158" s="1"/>
      <c r="G158" s="1" t="s">
        <v>212</v>
      </c>
      <c r="H158" s="1"/>
      <c r="I158" s="3"/>
      <c r="J158" s="3"/>
      <c r="K158" s="3"/>
      <c r="L158" s="3">
        <v>180</v>
      </c>
      <c r="M158" s="3" t="s">
        <v>50</v>
      </c>
      <c r="N158" s="3"/>
      <c r="O158" s="3"/>
      <c r="P158" s="4"/>
      <c r="Q158" s="4"/>
      <c r="AA158" s="6"/>
    </row>
    <row r="159" spans="1:28" s="5" customFormat="1" ht="15" customHeight="1" x14ac:dyDescent="0.25">
      <c r="A159" s="6"/>
      <c r="B159" s="9"/>
      <c r="C159" s="1"/>
      <c r="D159" s="1"/>
      <c r="E159" s="1" t="s">
        <v>202</v>
      </c>
      <c r="F159" s="1"/>
      <c r="G159" s="1" t="s">
        <v>236</v>
      </c>
      <c r="H159" s="1"/>
      <c r="I159" s="3"/>
      <c r="J159" s="3"/>
      <c r="K159" s="3"/>
      <c r="L159" s="3">
        <v>3000</v>
      </c>
      <c r="M159" s="3"/>
      <c r="N159" s="3"/>
      <c r="O159" s="3"/>
      <c r="P159" s="4"/>
      <c r="Q159" s="4"/>
      <c r="AA159" s="6"/>
    </row>
    <row r="160" spans="1:28" s="5" customFormat="1" ht="15" customHeight="1" x14ac:dyDescent="0.25">
      <c r="A160" s="6"/>
      <c r="B160" s="9"/>
      <c r="C160" s="1"/>
      <c r="D160" s="1"/>
      <c r="E160" s="1"/>
      <c r="F160" s="1"/>
      <c r="G160" s="1"/>
      <c r="H160" s="1"/>
      <c r="I160" s="1"/>
      <c r="J160" s="3"/>
      <c r="K160" s="3"/>
      <c r="L160" s="3"/>
      <c r="M160" s="3"/>
      <c r="N160" s="3"/>
      <c r="O160" s="3"/>
      <c r="P160" s="3"/>
      <c r="Q160" s="4"/>
      <c r="R160" s="4"/>
      <c r="AB160" s="6"/>
    </row>
    <row r="161" spans="1:28" ht="15" customHeight="1" x14ac:dyDescent="0.25">
      <c r="A161" s="6"/>
      <c r="B161" s="14" t="s">
        <v>37</v>
      </c>
      <c r="C161" s="1" t="s">
        <v>38</v>
      </c>
      <c r="D161" s="6"/>
      <c r="T161" s="6"/>
      <c r="U161" s="6"/>
      <c r="V161" s="6"/>
      <c r="W161" s="6"/>
      <c r="X161" s="6"/>
      <c r="Y161" s="6"/>
      <c r="Z161" s="6"/>
      <c r="AA161" s="6"/>
    </row>
    <row r="162" spans="1:28" ht="15" customHeight="1" x14ac:dyDescent="0.25">
      <c r="A162" s="6"/>
      <c r="B162" s="14"/>
      <c r="C162" s="1" t="s">
        <v>39</v>
      </c>
      <c r="D162" s="6"/>
      <c r="T162" s="6"/>
      <c r="U162" s="6"/>
      <c r="V162" s="6"/>
      <c r="W162" s="6"/>
      <c r="X162" s="6"/>
      <c r="Y162" s="6"/>
      <c r="Z162" s="6"/>
      <c r="AA162" s="6"/>
    </row>
    <row r="163" spans="1:28" ht="15" customHeight="1" x14ac:dyDescent="0.25">
      <c r="A163" s="6"/>
      <c r="B163" s="14"/>
      <c r="D163" s="6"/>
      <c r="T163" s="6"/>
      <c r="U163" s="6"/>
      <c r="V163" s="6"/>
      <c r="W163" s="6"/>
      <c r="X163" s="6"/>
      <c r="Y163" s="6"/>
      <c r="Z163" s="6"/>
      <c r="AA163" s="6"/>
    </row>
    <row r="164" spans="1:28" ht="15" customHeight="1" x14ac:dyDescent="0.25">
      <c r="A164" s="6"/>
      <c r="B164" s="14"/>
      <c r="C164" s="32"/>
      <c r="D164" s="34" t="s">
        <v>238</v>
      </c>
      <c r="E164" s="32"/>
      <c r="F164" s="32"/>
      <c r="G164" s="1" t="s">
        <v>240</v>
      </c>
      <c r="K164" s="3">
        <v>3180</v>
      </c>
      <c r="M164" s="3" t="s">
        <v>241</v>
      </c>
      <c r="T164" s="6"/>
      <c r="U164" s="6"/>
      <c r="V164" s="6"/>
      <c r="W164" s="6"/>
      <c r="X164" s="6"/>
      <c r="Y164" s="6"/>
      <c r="Z164" s="6"/>
      <c r="AA164" s="6"/>
    </row>
    <row r="165" spans="1:28" ht="15" customHeight="1" x14ac:dyDescent="0.25">
      <c r="A165" s="6"/>
      <c r="B165" s="14"/>
      <c r="D165" s="34"/>
      <c r="E165" s="32" t="s">
        <v>202</v>
      </c>
      <c r="G165" s="1" t="s">
        <v>239</v>
      </c>
      <c r="L165" s="3">
        <v>180</v>
      </c>
      <c r="M165" s="3" t="s">
        <v>241</v>
      </c>
      <c r="N165" s="3" t="s">
        <v>226</v>
      </c>
      <c r="T165" s="6"/>
      <c r="U165" s="6"/>
      <c r="V165" s="6"/>
      <c r="W165" s="6"/>
      <c r="X165" s="6"/>
      <c r="Y165" s="6"/>
      <c r="Z165" s="6"/>
      <c r="AA165" s="6"/>
    </row>
    <row r="166" spans="1:28" ht="15" customHeight="1" x14ac:dyDescent="0.25">
      <c r="A166" s="6"/>
      <c r="B166" s="14"/>
      <c r="D166" s="34"/>
      <c r="E166" s="32" t="s">
        <v>202</v>
      </c>
      <c r="G166" s="1" t="s">
        <v>240</v>
      </c>
      <c r="L166" s="3">
        <v>3000</v>
      </c>
      <c r="N166" s="3" t="s">
        <v>225</v>
      </c>
      <c r="T166" s="6"/>
      <c r="U166" s="6"/>
      <c r="V166" s="6"/>
      <c r="W166" s="6"/>
      <c r="X166" s="6"/>
      <c r="Y166" s="6"/>
      <c r="Z166" s="6"/>
      <c r="AA166" s="6"/>
    </row>
    <row r="167" spans="1:28" ht="15" customHeight="1" x14ac:dyDescent="0.25">
      <c r="A167" s="6"/>
    </row>
    <row r="168" spans="1:28" ht="15" customHeight="1" x14ac:dyDescent="0.25">
      <c r="A168" s="6"/>
      <c r="B168" s="9" t="s">
        <v>40</v>
      </c>
      <c r="C168" s="15" t="s">
        <v>41</v>
      </c>
    </row>
    <row r="169" spans="1:28" ht="15" customHeight="1" x14ac:dyDescent="0.25">
      <c r="A169" s="6"/>
      <c r="C169" s="15"/>
    </row>
    <row r="170" spans="1:28" s="5" customFormat="1" ht="15" customHeight="1" x14ac:dyDescent="0.25">
      <c r="A170" s="6"/>
      <c r="B170" s="9"/>
      <c r="C170" s="1"/>
      <c r="D170" s="1"/>
      <c r="E170" s="1"/>
      <c r="F170" s="1"/>
      <c r="G170" s="1"/>
      <c r="H170" s="1"/>
      <c r="I170" s="1"/>
      <c r="J170" s="3"/>
      <c r="K170" s="3"/>
      <c r="L170" s="30" t="s">
        <v>42</v>
      </c>
      <c r="M170" s="30"/>
      <c r="N170" s="30"/>
      <c r="O170" s="30"/>
      <c r="P170" s="3"/>
      <c r="Q170" s="30" t="s">
        <v>43</v>
      </c>
      <c r="R170" s="30"/>
      <c r="S170" s="30"/>
      <c r="T170" s="30"/>
      <c r="AB170" s="6"/>
    </row>
    <row r="171" spans="1:28" s="5" customFormat="1" ht="15" customHeight="1" x14ac:dyDescent="0.25">
      <c r="A171" s="6"/>
      <c r="B171" s="9"/>
      <c r="C171" s="1"/>
      <c r="D171" s="1"/>
      <c r="E171" s="1"/>
      <c r="F171" s="1"/>
      <c r="G171" s="1"/>
      <c r="H171" s="1"/>
      <c r="I171" s="1"/>
      <c r="J171" s="3"/>
      <c r="K171" s="3"/>
      <c r="L171" s="16" t="s">
        <v>44</v>
      </c>
      <c r="M171" s="16" t="s">
        <v>45</v>
      </c>
      <c r="N171" s="16" t="s">
        <v>46</v>
      </c>
      <c r="O171" s="16" t="s">
        <v>47</v>
      </c>
      <c r="P171" s="16" t="s">
        <v>48</v>
      </c>
      <c r="Q171" s="16" t="s">
        <v>44</v>
      </c>
      <c r="R171" s="16" t="s">
        <v>47</v>
      </c>
      <c r="S171" s="16" t="s">
        <v>46</v>
      </c>
      <c r="T171" s="16" t="s">
        <v>47</v>
      </c>
      <c r="AB171" s="6"/>
    </row>
    <row r="172" spans="1:28" s="5" customFormat="1" ht="15" customHeight="1" x14ac:dyDescent="0.25">
      <c r="A172" s="6"/>
      <c r="B172" s="9"/>
      <c r="C172" s="1" t="s">
        <v>49</v>
      </c>
      <c r="D172" s="1"/>
      <c r="E172" s="1"/>
      <c r="F172" s="1"/>
      <c r="G172" s="1"/>
      <c r="H172" s="1"/>
      <c r="I172" s="1"/>
      <c r="J172" s="3"/>
      <c r="K172" s="3"/>
      <c r="L172" s="3" t="s">
        <v>50</v>
      </c>
      <c r="M172" s="4">
        <v>20000</v>
      </c>
      <c r="N172" s="4">
        <f>M172*6%</f>
        <v>1200</v>
      </c>
      <c r="O172" s="4">
        <f>SUM(M172:N172)</f>
        <v>21200</v>
      </c>
      <c r="P172" s="17">
        <v>0.5</v>
      </c>
      <c r="Q172" s="3" t="s">
        <v>51</v>
      </c>
      <c r="R172" s="4">
        <f>M172*P172</f>
        <v>10000</v>
      </c>
      <c r="S172" s="4">
        <f>R172*6%</f>
        <v>600</v>
      </c>
      <c r="T172" s="4">
        <f>SUM(R172:S172)</f>
        <v>10600</v>
      </c>
      <c r="AB172" s="6"/>
    </row>
    <row r="173" spans="1:28" s="5" customFormat="1" ht="15" customHeight="1" x14ac:dyDescent="0.25">
      <c r="A173" s="6"/>
      <c r="B173" s="9"/>
      <c r="C173" s="1" t="s">
        <v>52</v>
      </c>
      <c r="D173" s="1"/>
      <c r="E173" s="1"/>
      <c r="F173" s="1"/>
      <c r="G173" s="1"/>
      <c r="H173" s="1"/>
      <c r="I173" s="1"/>
      <c r="J173" s="3"/>
      <c r="K173" s="3"/>
      <c r="L173" s="3" t="s">
        <v>50</v>
      </c>
      <c r="M173" s="4">
        <v>5000</v>
      </c>
      <c r="N173" s="4">
        <f>M173*6%</f>
        <v>300</v>
      </c>
      <c r="O173" s="4">
        <f>SUM(M173:N173)</f>
        <v>5300</v>
      </c>
      <c r="P173" s="17">
        <v>0.3</v>
      </c>
      <c r="Q173" s="3" t="s">
        <v>51</v>
      </c>
      <c r="R173" s="4">
        <f>M173*P173</f>
        <v>1500</v>
      </c>
      <c r="S173" s="4">
        <f>R173*6%</f>
        <v>90</v>
      </c>
      <c r="T173" s="4">
        <f>SUM(R173:S173)</f>
        <v>1590</v>
      </c>
      <c r="AB173" s="6"/>
    </row>
    <row r="174" spans="1:28" s="5" customFormat="1" ht="15" customHeight="1" x14ac:dyDescent="0.25">
      <c r="A174" s="6"/>
      <c r="B174" s="9"/>
      <c r="C174" s="1" t="s">
        <v>53</v>
      </c>
      <c r="D174" s="1"/>
      <c r="E174" s="1"/>
      <c r="F174" s="1"/>
      <c r="G174" s="1"/>
      <c r="H174" s="1"/>
      <c r="I174" s="1"/>
      <c r="J174" s="1"/>
      <c r="K174" s="1"/>
      <c r="L174" s="3" t="s">
        <v>54</v>
      </c>
      <c r="M174" s="4">
        <v>1000</v>
      </c>
      <c r="N174" s="4">
        <v>0</v>
      </c>
      <c r="O174" s="4">
        <f>SUM(M174:N174)</f>
        <v>1000</v>
      </c>
      <c r="P174" s="17">
        <v>0.3</v>
      </c>
      <c r="Q174" s="3" t="s">
        <v>51</v>
      </c>
      <c r="R174" s="4">
        <f>M174*P174</f>
        <v>300</v>
      </c>
      <c r="S174" s="4">
        <f>R174*6%</f>
        <v>18</v>
      </c>
      <c r="T174" s="4">
        <f>SUM(R174:S174)</f>
        <v>318</v>
      </c>
      <c r="AB174" s="6"/>
    </row>
    <row r="175" spans="1:28" s="5" customFormat="1" ht="15" customHeight="1" x14ac:dyDescent="0.25">
      <c r="A175" s="6"/>
      <c r="B175" s="9"/>
      <c r="C175" s="1" t="s">
        <v>55</v>
      </c>
      <c r="D175" s="1"/>
      <c r="E175" s="1"/>
      <c r="F175" s="1"/>
      <c r="G175" s="1"/>
      <c r="H175" s="1"/>
      <c r="I175" s="1"/>
      <c r="J175" s="1"/>
      <c r="K175" s="1"/>
      <c r="L175" s="3" t="s">
        <v>56</v>
      </c>
      <c r="M175" s="4">
        <v>3500</v>
      </c>
      <c r="N175" s="4">
        <v>0</v>
      </c>
      <c r="O175" s="4">
        <f>SUM(M175:N175)</f>
        <v>3500</v>
      </c>
      <c r="P175" s="17">
        <v>0.3</v>
      </c>
      <c r="Q175" s="3" t="s">
        <v>51</v>
      </c>
      <c r="R175" s="4">
        <f>M175*P175</f>
        <v>1050</v>
      </c>
      <c r="S175" s="4">
        <f>R175*6%</f>
        <v>63</v>
      </c>
      <c r="T175" s="4">
        <f>SUM(R175:S175)</f>
        <v>1113</v>
      </c>
      <c r="AB175" s="6"/>
    </row>
    <row r="176" spans="1:28" s="5" customFormat="1" ht="15" customHeight="1" x14ac:dyDescent="0.25">
      <c r="A176" s="6"/>
      <c r="B176" s="9"/>
      <c r="C176" s="1" t="s">
        <v>57</v>
      </c>
      <c r="D176" s="1"/>
      <c r="E176" s="1"/>
      <c r="F176" s="1"/>
      <c r="G176" s="1"/>
      <c r="H176" s="1"/>
      <c r="I176" s="1"/>
      <c r="J176" s="1"/>
      <c r="K176" s="1"/>
      <c r="L176" s="3" t="s">
        <v>56</v>
      </c>
      <c r="M176" s="4">
        <v>500</v>
      </c>
      <c r="N176" s="4">
        <v>0</v>
      </c>
      <c r="O176" s="4">
        <f>SUM(M176:N176)</f>
        <v>500</v>
      </c>
      <c r="P176" s="17">
        <v>0.3</v>
      </c>
      <c r="Q176" s="3" t="s">
        <v>51</v>
      </c>
      <c r="R176" s="4">
        <f>M176*P176</f>
        <v>150</v>
      </c>
      <c r="S176" s="4">
        <f>R176*6%</f>
        <v>9</v>
      </c>
      <c r="T176" s="4">
        <f>SUM(R176:S176)</f>
        <v>159</v>
      </c>
      <c r="AB176" s="6"/>
    </row>
    <row r="177" spans="1:28" s="5" customFormat="1" ht="15" customHeight="1" x14ac:dyDescent="0.25">
      <c r="A177" s="6"/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3"/>
      <c r="M177" s="18">
        <f>SUM(M172:M176)</f>
        <v>30000</v>
      </c>
      <c r="N177" s="18">
        <f t="shared" ref="N177:O177" si="0">SUM(N172:N176)</f>
        <v>1500</v>
      </c>
      <c r="O177" s="18">
        <f t="shared" si="0"/>
        <v>31500</v>
      </c>
      <c r="P177" s="17"/>
      <c r="Q177" s="3"/>
      <c r="R177" s="18">
        <f>SUM(R172:R176)</f>
        <v>13000</v>
      </c>
      <c r="S177" s="18">
        <f>SUM(S172:S176)</f>
        <v>780</v>
      </c>
      <c r="T177" s="18">
        <f t="shared" ref="T177" si="1">SUM(T172:T176)</f>
        <v>13780</v>
      </c>
      <c r="AB177" s="6"/>
    </row>
    <row r="178" spans="1:28" s="5" customFormat="1" ht="15" customHeight="1" x14ac:dyDescent="0.25">
      <c r="A178" s="6"/>
      <c r="B178" s="9"/>
      <c r="C178" s="1" t="s">
        <v>58</v>
      </c>
      <c r="D178" s="1"/>
      <c r="E178" s="1"/>
      <c r="F178" s="1"/>
      <c r="G178" s="1"/>
      <c r="H178" s="1"/>
      <c r="I178" s="1"/>
      <c r="J178" s="1"/>
      <c r="K178" s="1"/>
      <c r="L178" s="3" t="s">
        <v>59</v>
      </c>
      <c r="M178" s="4">
        <v>500</v>
      </c>
      <c r="N178" s="4">
        <f>M178*6%</f>
        <v>30</v>
      </c>
      <c r="O178" s="4">
        <f>SUM(M178:N178)</f>
        <v>530</v>
      </c>
      <c r="P178" s="17">
        <v>0.3</v>
      </c>
      <c r="Q178" s="3" t="s">
        <v>51</v>
      </c>
      <c r="R178" s="4">
        <f>M178*P178</f>
        <v>150</v>
      </c>
      <c r="S178" s="4">
        <f>R178*6%</f>
        <v>9</v>
      </c>
      <c r="T178" s="4">
        <f>SUM(R178:S178)</f>
        <v>159</v>
      </c>
      <c r="AB178" s="6"/>
    </row>
    <row r="179" spans="1:28" s="5" customFormat="1" ht="15" customHeight="1" x14ac:dyDescent="0.25">
      <c r="A179" s="6"/>
      <c r="B179" s="9"/>
      <c r="C179" s="1" t="s">
        <v>47</v>
      </c>
      <c r="D179" s="1"/>
      <c r="E179" s="1"/>
      <c r="F179" s="1"/>
      <c r="G179" s="1"/>
      <c r="H179" s="1"/>
      <c r="I179" s="1"/>
      <c r="J179" s="3"/>
      <c r="K179" s="3"/>
      <c r="L179" s="3"/>
      <c r="M179" s="19">
        <f>SUM(M177:M178)</f>
        <v>30500</v>
      </c>
      <c r="N179" s="19">
        <f t="shared" ref="N179:O179" si="2">SUM(N177:N178)</f>
        <v>1530</v>
      </c>
      <c r="O179" s="19">
        <f t="shared" si="2"/>
        <v>32030</v>
      </c>
      <c r="P179" s="3"/>
      <c r="Q179" s="3"/>
      <c r="R179" s="19">
        <f>SUM(R177:R178)</f>
        <v>13150</v>
      </c>
      <c r="S179" s="19">
        <f t="shared" ref="S179:T179" si="3">SUM(S177:S178)</f>
        <v>789</v>
      </c>
      <c r="T179" s="19">
        <f t="shared" si="3"/>
        <v>13939</v>
      </c>
      <c r="AB179" s="6"/>
    </row>
    <row r="180" spans="1:28" s="5" customFormat="1" ht="15" customHeight="1" x14ac:dyDescent="0.25">
      <c r="A180" s="6"/>
      <c r="B180" s="9"/>
      <c r="C180" s="1"/>
      <c r="D180" s="1"/>
      <c r="E180" s="1"/>
      <c r="F180" s="1"/>
      <c r="G180" s="1"/>
      <c r="H180" s="1"/>
      <c r="I180" s="1"/>
      <c r="J180" s="3"/>
      <c r="K180" s="3"/>
      <c r="L180" s="3"/>
      <c r="M180" s="10"/>
      <c r="N180" s="10"/>
      <c r="O180" s="10"/>
      <c r="P180" s="3"/>
      <c r="Q180" s="3"/>
      <c r="R180" s="10"/>
      <c r="S180" s="10"/>
      <c r="T180" s="10"/>
      <c r="AB180" s="6"/>
    </row>
    <row r="181" spans="1:28" s="5" customFormat="1" ht="15" customHeight="1" x14ac:dyDescent="0.25">
      <c r="A181" s="6"/>
      <c r="B181" s="9"/>
      <c r="C181" s="1"/>
      <c r="D181" s="1"/>
      <c r="E181" s="1"/>
      <c r="F181" s="1"/>
      <c r="G181" s="1"/>
      <c r="H181" s="1"/>
      <c r="I181" s="1"/>
      <c r="J181" s="3"/>
      <c r="K181" s="3"/>
      <c r="L181" s="3"/>
      <c r="M181" s="10"/>
      <c r="N181" s="10"/>
      <c r="O181" s="10"/>
      <c r="P181" s="3"/>
      <c r="Q181" s="3"/>
      <c r="R181" s="10"/>
      <c r="S181" s="10"/>
      <c r="T181" s="10"/>
      <c r="AB181" s="6"/>
    </row>
    <row r="182" spans="1:28" s="5" customFormat="1" ht="15" customHeight="1" x14ac:dyDescent="0.25">
      <c r="A182" s="6"/>
      <c r="B182" s="9"/>
      <c r="C182" s="1"/>
      <c r="D182" s="1"/>
      <c r="E182" s="1"/>
      <c r="F182" s="1"/>
      <c r="G182" s="1"/>
      <c r="H182" s="1"/>
      <c r="I182" s="1"/>
      <c r="J182" s="3"/>
      <c r="K182" s="3"/>
      <c r="L182" s="3"/>
      <c r="M182" s="10"/>
      <c r="N182" s="10"/>
      <c r="O182" s="10"/>
      <c r="P182" s="3"/>
      <c r="Q182" s="3"/>
      <c r="R182" s="10"/>
      <c r="S182" s="10"/>
      <c r="T182" s="10"/>
      <c r="AB182" s="6"/>
    </row>
    <row r="183" spans="1:28" s="5" customFormat="1" ht="15" customHeight="1" x14ac:dyDescent="0.25">
      <c r="A183" s="6"/>
      <c r="B183" s="9"/>
      <c r="C183" s="1"/>
      <c r="D183" s="1"/>
      <c r="E183" s="1"/>
      <c r="F183" s="1"/>
      <c r="G183" s="1"/>
      <c r="H183" s="1"/>
      <c r="I183" s="1"/>
      <c r="J183" s="3"/>
      <c r="K183" s="3"/>
      <c r="L183" s="3"/>
      <c r="M183" s="10"/>
      <c r="N183" s="10"/>
      <c r="O183" s="10"/>
      <c r="P183" s="3"/>
      <c r="Q183" s="3"/>
      <c r="R183" s="10"/>
      <c r="S183" s="10"/>
      <c r="T183" s="10"/>
      <c r="AB183" s="6"/>
    </row>
    <row r="184" spans="1:28" s="5" customFormat="1" ht="15" customHeight="1" x14ac:dyDescent="0.25">
      <c r="A184" s="6"/>
      <c r="B184" s="9"/>
      <c r="C184" s="1"/>
      <c r="D184" s="1"/>
      <c r="E184" s="1"/>
      <c r="F184" s="1"/>
      <c r="G184" s="1"/>
      <c r="H184" s="1"/>
      <c r="I184" s="1"/>
      <c r="J184" s="3"/>
      <c r="K184" s="3"/>
      <c r="L184" s="3"/>
      <c r="M184" s="10"/>
      <c r="N184" s="10"/>
      <c r="O184" s="10"/>
      <c r="P184" s="3"/>
      <c r="Q184" s="3"/>
      <c r="R184" s="10"/>
      <c r="S184" s="10"/>
      <c r="T184" s="10"/>
      <c r="AB184" s="6"/>
    </row>
    <row r="185" spans="1:28" s="5" customFormat="1" ht="15" customHeight="1" x14ac:dyDescent="0.25">
      <c r="A185" s="6"/>
      <c r="B185" s="9"/>
      <c r="C185" s="1"/>
      <c r="D185" s="1"/>
      <c r="E185" s="1"/>
      <c r="F185" s="1"/>
      <c r="G185" s="1"/>
      <c r="H185" s="1"/>
      <c r="I185" s="1"/>
      <c r="J185" s="3"/>
      <c r="K185" s="3"/>
      <c r="L185" s="3"/>
      <c r="M185" s="10"/>
      <c r="N185" s="10"/>
      <c r="O185" s="10"/>
      <c r="P185" s="3"/>
      <c r="Q185" s="3"/>
      <c r="R185" s="10"/>
      <c r="S185" s="10"/>
      <c r="T185" s="10"/>
      <c r="AB185" s="6"/>
    </row>
    <row r="186" spans="1:28" s="5" customFormat="1" ht="15" customHeight="1" x14ac:dyDescent="0.25">
      <c r="A186" s="6"/>
      <c r="B186" s="9"/>
      <c r="C186" s="1"/>
      <c r="D186" s="1"/>
      <c r="E186" s="1"/>
      <c r="F186" s="1"/>
      <c r="G186" s="1"/>
      <c r="H186" s="1"/>
      <c r="I186" s="1"/>
      <c r="J186" s="3"/>
      <c r="K186" s="3"/>
      <c r="L186" s="3"/>
      <c r="M186" s="10"/>
      <c r="N186" s="10"/>
      <c r="O186" s="10"/>
      <c r="P186" s="3"/>
      <c r="Q186" s="3"/>
      <c r="R186" s="10"/>
      <c r="S186" s="10"/>
      <c r="T186" s="10"/>
      <c r="AB186" s="6"/>
    </row>
    <row r="187" spans="1:28" s="5" customFormat="1" ht="15" customHeight="1" x14ac:dyDescent="0.25">
      <c r="A187" s="6"/>
      <c r="B187" s="9"/>
      <c r="C187" s="1"/>
      <c r="D187" s="1"/>
      <c r="E187" s="1"/>
      <c r="F187" s="1"/>
      <c r="G187" s="1"/>
      <c r="H187" s="1"/>
      <c r="I187" s="1"/>
      <c r="J187" s="3"/>
      <c r="K187" s="3"/>
      <c r="L187" s="3"/>
      <c r="M187" s="3"/>
      <c r="N187" s="3"/>
      <c r="O187" s="3"/>
      <c r="P187" s="3"/>
      <c r="Q187" s="10"/>
      <c r="R187" s="10"/>
      <c r="AB187" s="6"/>
    </row>
    <row r="188" spans="1:28" s="5" customFormat="1" ht="15" customHeight="1" x14ac:dyDescent="0.25">
      <c r="A188" s="6"/>
      <c r="B188" s="9" t="s">
        <v>60</v>
      </c>
      <c r="C188" s="1" t="s">
        <v>61</v>
      </c>
      <c r="D188" s="1"/>
      <c r="E188" s="1"/>
      <c r="F188" s="1"/>
      <c r="G188" s="1"/>
      <c r="H188" s="1"/>
      <c r="I188" s="1"/>
      <c r="J188" s="3"/>
      <c r="K188" s="3"/>
      <c r="L188" s="3"/>
      <c r="M188" s="3"/>
      <c r="N188" s="3"/>
      <c r="O188" s="3"/>
      <c r="P188" s="3"/>
      <c r="Q188" s="10"/>
      <c r="R188" s="10"/>
      <c r="AB188" s="6"/>
    </row>
    <row r="189" spans="1:28" s="5" customFormat="1" ht="15" customHeight="1" x14ac:dyDescent="0.25">
      <c r="A189" s="6"/>
      <c r="B189" s="9"/>
      <c r="C189" s="1" t="s">
        <v>62</v>
      </c>
      <c r="D189" s="1"/>
      <c r="E189" s="1"/>
      <c r="F189" s="1"/>
      <c r="G189" s="1"/>
      <c r="H189" s="1"/>
      <c r="I189" s="1"/>
      <c r="J189" s="3"/>
      <c r="K189" s="3"/>
      <c r="L189" s="3"/>
      <c r="M189" s="3"/>
      <c r="N189" s="3"/>
      <c r="O189" s="3"/>
      <c r="P189" s="3"/>
      <c r="Q189" s="10"/>
      <c r="R189" s="10"/>
      <c r="AB189" s="6"/>
    </row>
    <row r="190" spans="1:28" s="5" customFormat="1" ht="15" customHeight="1" x14ac:dyDescent="0.25">
      <c r="A190" s="6"/>
      <c r="B190" s="9"/>
      <c r="C190" s="1" t="s">
        <v>63</v>
      </c>
      <c r="D190" s="1"/>
      <c r="E190" s="1"/>
      <c r="F190" s="1"/>
      <c r="G190" s="1"/>
      <c r="H190" s="1"/>
      <c r="I190" s="1"/>
      <c r="J190" s="3"/>
      <c r="K190" s="3"/>
      <c r="L190" s="3"/>
      <c r="M190" s="3"/>
      <c r="N190" s="3"/>
      <c r="O190" s="3"/>
      <c r="P190" s="3"/>
      <c r="Q190" s="10"/>
      <c r="R190" s="10"/>
      <c r="AB190" s="6"/>
    </row>
    <row r="191" spans="1:28" s="5" customFormat="1" ht="15" customHeight="1" x14ac:dyDescent="0.25">
      <c r="A191" s="6"/>
      <c r="B191" s="9"/>
      <c r="C191" s="1" t="s">
        <v>64</v>
      </c>
      <c r="D191" s="1"/>
      <c r="E191" s="1"/>
      <c r="F191" s="1"/>
      <c r="G191" s="1"/>
      <c r="H191" s="1"/>
      <c r="I191" s="1"/>
      <c r="J191" s="3"/>
      <c r="K191" s="3"/>
      <c r="L191" s="3"/>
      <c r="M191" s="3"/>
      <c r="N191" s="3"/>
      <c r="O191" s="3"/>
      <c r="P191" s="3"/>
      <c r="Q191" s="10"/>
      <c r="R191" s="10"/>
      <c r="AB191" s="6"/>
    </row>
    <row r="192" spans="1:28" s="5" customFormat="1" ht="15" customHeight="1" x14ac:dyDescent="0.25">
      <c r="A192" s="6"/>
      <c r="B192" s="9"/>
      <c r="C192" s="1"/>
      <c r="D192" s="1"/>
      <c r="E192" s="1"/>
      <c r="F192" s="1"/>
      <c r="G192" s="1"/>
      <c r="H192" s="1"/>
      <c r="I192" s="1"/>
      <c r="J192" s="3"/>
      <c r="K192" s="3"/>
      <c r="L192" s="3"/>
      <c r="M192" s="3"/>
      <c r="N192" s="3"/>
      <c r="O192" s="3"/>
      <c r="P192" s="3"/>
      <c r="Q192" s="10"/>
      <c r="R192" s="10"/>
      <c r="AB192" s="6"/>
    </row>
    <row r="193" spans="1:28" s="5" customFormat="1" ht="15" customHeight="1" x14ac:dyDescent="0.25">
      <c r="A193" s="6"/>
      <c r="B193" s="9"/>
      <c r="C193" s="1" t="s">
        <v>216</v>
      </c>
      <c r="D193" s="1"/>
      <c r="E193" s="1"/>
      <c r="F193" s="1"/>
      <c r="G193" s="1"/>
      <c r="H193" s="1"/>
      <c r="I193" s="1"/>
      <c r="J193" s="3"/>
      <c r="K193" s="3"/>
      <c r="L193" s="3"/>
      <c r="M193" s="3"/>
      <c r="N193" s="3"/>
      <c r="O193" s="3"/>
      <c r="P193" s="3"/>
      <c r="Q193" s="10"/>
      <c r="R193" s="10"/>
      <c r="AB193" s="6"/>
    </row>
    <row r="194" spans="1:28" s="5" customFormat="1" ht="15" customHeight="1" x14ac:dyDescent="0.25">
      <c r="A194" s="6"/>
      <c r="B194" s="9"/>
      <c r="C194" s="1"/>
      <c r="D194" s="1" t="s">
        <v>201</v>
      </c>
      <c r="E194" s="1"/>
      <c r="F194" s="1"/>
      <c r="G194" s="1" t="s">
        <v>237</v>
      </c>
      <c r="H194" s="1"/>
      <c r="I194" s="1"/>
      <c r="J194" s="3"/>
      <c r="K194" s="3">
        <v>5300</v>
      </c>
      <c r="L194" s="3"/>
      <c r="M194" s="3" t="s">
        <v>56</v>
      </c>
      <c r="N194" s="3"/>
      <c r="O194" s="3"/>
      <c r="P194" s="3"/>
      <c r="Q194" s="10"/>
      <c r="R194" s="10"/>
      <c r="AB194" s="6"/>
    </row>
    <row r="195" spans="1:28" s="5" customFormat="1" ht="15" customHeight="1" x14ac:dyDescent="0.25">
      <c r="A195" s="6"/>
      <c r="B195" s="9"/>
      <c r="C195" s="1"/>
      <c r="D195" s="1"/>
      <c r="E195" s="1" t="s">
        <v>202</v>
      </c>
      <c r="F195" s="1"/>
      <c r="G195" s="1" t="s">
        <v>210</v>
      </c>
      <c r="H195" s="1"/>
      <c r="I195" s="1"/>
      <c r="J195" s="3"/>
      <c r="K195" s="3"/>
      <c r="L195" s="3">
        <v>5300</v>
      </c>
      <c r="M195" s="3" t="s">
        <v>56</v>
      </c>
      <c r="N195" s="3"/>
      <c r="O195" s="3"/>
      <c r="P195" s="3"/>
      <c r="Q195" s="10"/>
      <c r="R195" s="10"/>
      <c r="AB195" s="6"/>
    </row>
    <row r="196" spans="1:28" s="5" customFormat="1" ht="15" customHeight="1" x14ac:dyDescent="0.25">
      <c r="A196" s="6"/>
      <c r="B196" s="9"/>
      <c r="C196" s="1"/>
      <c r="D196" s="1"/>
      <c r="E196" s="1"/>
      <c r="F196" s="1"/>
      <c r="G196" s="1"/>
      <c r="H196" s="1"/>
      <c r="I196" s="1"/>
      <c r="J196" s="3"/>
      <c r="K196" s="3"/>
      <c r="L196" s="3"/>
      <c r="M196" s="3"/>
      <c r="N196" s="3"/>
      <c r="O196" s="3"/>
      <c r="P196" s="3"/>
      <c r="Q196" s="10"/>
      <c r="R196" s="10"/>
      <c r="AB196" s="6"/>
    </row>
    <row r="197" spans="1:28" s="5" customFormat="1" ht="15" customHeight="1" x14ac:dyDescent="0.25">
      <c r="A197" s="6"/>
      <c r="B197" s="9"/>
      <c r="C197" s="1"/>
      <c r="D197" s="1" t="s">
        <v>201</v>
      </c>
      <c r="E197" s="1"/>
      <c r="F197" s="1"/>
      <c r="G197" s="1" t="s">
        <v>245</v>
      </c>
      <c r="H197" s="1"/>
      <c r="I197" s="1"/>
      <c r="J197" s="3"/>
      <c r="K197" s="3">
        <v>5300</v>
      </c>
      <c r="L197" s="3"/>
      <c r="M197" s="3" t="s">
        <v>242</v>
      </c>
      <c r="N197" s="3"/>
      <c r="O197" s="3"/>
      <c r="P197" s="3"/>
      <c r="Q197" s="10"/>
      <c r="R197" s="10"/>
      <c r="AB197" s="6"/>
    </row>
    <row r="198" spans="1:28" s="5" customFormat="1" ht="15" customHeight="1" x14ac:dyDescent="0.25">
      <c r="A198" s="6"/>
      <c r="B198" s="9"/>
      <c r="C198" s="1"/>
      <c r="D198" s="1"/>
      <c r="E198" s="1" t="s">
        <v>202</v>
      </c>
      <c r="F198" s="1"/>
      <c r="G198" s="1" t="s">
        <v>237</v>
      </c>
      <c r="H198" s="1"/>
      <c r="I198" s="1"/>
      <c r="J198" s="3"/>
      <c r="K198" s="3"/>
      <c r="L198" s="3">
        <v>5300</v>
      </c>
      <c r="M198" s="3" t="s">
        <v>242</v>
      </c>
      <c r="N198" s="3"/>
      <c r="O198" s="3"/>
      <c r="P198" s="3"/>
      <c r="Q198" s="10"/>
      <c r="R198" s="10"/>
      <c r="AB198" s="6"/>
    </row>
    <row r="199" spans="1:28" s="5" customFormat="1" ht="15" customHeight="1" x14ac:dyDescent="0.25">
      <c r="A199" s="6"/>
      <c r="B199" s="9"/>
      <c r="C199" s="1"/>
      <c r="D199" s="1"/>
      <c r="E199" s="1"/>
      <c r="F199" s="1"/>
      <c r="G199" s="1"/>
      <c r="H199" s="1"/>
      <c r="I199" s="1"/>
      <c r="J199" s="3"/>
      <c r="K199" s="3"/>
      <c r="L199" s="3"/>
      <c r="M199" s="3"/>
      <c r="N199" s="3"/>
      <c r="O199" s="3"/>
      <c r="P199" s="3"/>
      <c r="Q199" s="10"/>
      <c r="R199" s="10"/>
      <c r="AB199" s="6"/>
    </row>
    <row r="200" spans="1:28" s="5" customFormat="1" ht="15" customHeight="1" x14ac:dyDescent="0.25">
      <c r="A200" s="6"/>
      <c r="B200" s="9"/>
      <c r="C200" s="1" t="s">
        <v>219</v>
      </c>
      <c r="D200" s="1"/>
      <c r="E200" s="1"/>
      <c r="F200" s="1"/>
      <c r="G200" s="1"/>
      <c r="H200" s="1"/>
      <c r="I200" s="1"/>
      <c r="J200" s="3"/>
      <c r="K200" s="3"/>
      <c r="L200" s="3"/>
      <c r="M200" s="3"/>
      <c r="N200" s="3"/>
      <c r="O200" s="3"/>
      <c r="P200" s="3"/>
      <c r="Q200" s="10"/>
      <c r="R200" s="10"/>
      <c r="AB200" s="6"/>
    </row>
    <row r="201" spans="1:28" s="5" customFormat="1" ht="15" customHeight="1" x14ac:dyDescent="0.25">
      <c r="A201" s="6"/>
      <c r="B201" s="9"/>
      <c r="C201" s="1"/>
      <c r="D201" s="1" t="s">
        <v>201</v>
      </c>
      <c r="E201" s="1"/>
      <c r="F201" s="1"/>
      <c r="G201" s="1" t="s">
        <v>243</v>
      </c>
      <c r="H201" s="1"/>
      <c r="I201" s="1"/>
      <c r="J201" s="3"/>
      <c r="K201" s="3">
        <v>5000</v>
      </c>
      <c r="L201" s="3"/>
      <c r="M201" s="3"/>
      <c r="N201" s="3"/>
      <c r="O201" s="3"/>
      <c r="P201" s="3"/>
      <c r="Q201" s="10"/>
      <c r="R201" s="10"/>
      <c r="AB201" s="6"/>
    </row>
    <row r="202" spans="1:28" s="5" customFormat="1" ht="15" customHeight="1" x14ac:dyDescent="0.25">
      <c r="A202" s="6"/>
      <c r="B202" s="9"/>
      <c r="C202" s="1"/>
      <c r="D202" s="1" t="s">
        <v>201</v>
      </c>
      <c r="E202" s="1"/>
      <c r="F202" s="1"/>
      <c r="G202" s="1" t="s">
        <v>217</v>
      </c>
      <c r="H202" s="1"/>
      <c r="I202" s="1"/>
      <c r="J202" s="3"/>
      <c r="K202" s="3">
        <v>300</v>
      </c>
      <c r="L202" s="3"/>
      <c r="M202" s="3"/>
      <c r="N202" s="3"/>
      <c r="O202" s="3"/>
      <c r="P202" s="3"/>
      <c r="Q202" s="10"/>
      <c r="R202" s="10"/>
      <c r="AB202" s="6"/>
    </row>
    <row r="203" spans="1:28" s="5" customFormat="1" ht="15" customHeight="1" x14ac:dyDescent="0.25">
      <c r="A203" s="6"/>
      <c r="B203" s="9"/>
      <c r="C203" s="1"/>
      <c r="D203" s="1"/>
      <c r="E203" s="1" t="s">
        <v>202</v>
      </c>
      <c r="F203" s="1"/>
      <c r="G203" s="1" t="s">
        <v>244</v>
      </c>
      <c r="H203" s="1"/>
      <c r="I203" s="1"/>
      <c r="J203" s="3"/>
      <c r="K203" s="3"/>
      <c r="L203" s="3">
        <v>5300</v>
      </c>
      <c r="M203" s="3"/>
      <c r="N203" s="3"/>
      <c r="O203" s="3"/>
      <c r="P203" s="3"/>
      <c r="Q203" s="10"/>
      <c r="R203" s="10"/>
      <c r="AB203" s="6"/>
    </row>
    <row r="204" spans="1:28" s="5" customFormat="1" ht="15" customHeight="1" x14ac:dyDescent="0.25">
      <c r="A204" s="6"/>
      <c r="B204" s="9"/>
      <c r="C204" s="1"/>
      <c r="D204" s="1"/>
      <c r="E204" s="1"/>
      <c r="F204" s="1"/>
      <c r="G204" s="1"/>
      <c r="H204" s="1"/>
      <c r="I204" s="1"/>
      <c r="J204" s="3"/>
      <c r="K204" s="3"/>
      <c r="L204" s="3"/>
      <c r="M204" s="3"/>
      <c r="N204" s="3"/>
      <c r="O204" s="3"/>
      <c r="P204" s="3"/>
      <c r="Q204" s="4"/>
      <c r="R204" s="4"/>
      <c r="AB204" s="6"/>
    </row>
    <row r="205" spans="1:28" s="5" customFormat="1" ht="15" customHeight="1" x14ac:dyDescent="0.2">
      <c r="A205" s="6"/>
      <c r="B205" s="9" t="s">
        <v>65</v>
      </c>
      <c r="C205" s="8" t="s">
        <v>66</v>
      </c>
      <c r="D205" s="1"/>
      <c r="E205" s="1"/>
      <c r="F205" s="1"/>
      <c r="G205" s="1"/>
      <c r="H205" s="1"/>
      <c r="I205" s="1"/>
      <c r="J205" s="3"/>
      <c r="K205" s="3"/>
      <c r="L205" s="3"/>
      <c r="M205" s="3"/>
      <c r="N205" s="3"/>
      <c r="O205" s="3"/>
      <c r="P205" s="3"/>
      <c r="Q205" s="4"/>
      <c r="R205" s="4"/>
      <c r="AB205" s="6"/>
    </row>
    <row r="206" spans="1:28" s="5" customFormat="1" ht="15" customHeight="1" x14ac:dyDescent="0.2">
      <c r="A206" s="6"/>
      <c r="B206" s="9"/>
      <c r="C206" s="8" t="s">
        <v>67</v>
      </c>
      <c r="D206" s="1"/>
      <c r="E206" s="1"/>
      <c r="F206" s="1"/>
      <c r="G206" s="1"/>
      <c r="H206" s="1"/>
      <c r="I206" s="1"/>
      <c r="J206" s="3"/>
      <c r="K206" s="3"/>
      <c r="L206" s="3"/>
      <c r="M206" s="3"/>
      <c r="N206" s="3"/>
      <c r="O206" s="3"/>
      <c r="P206" s="3"/>
      <c r="Q206" s="4"/>
      <c r="R206" s="4"/>
      <c r="AB206" s="6"/>
    </row>
    <row r="207" spans="1:28" s="5" customFormat="1" ht="15" customHeight="1" x14ac:dyDescent="0.2">
      <c r="A207" s="6"/>
      <c r="B207" s="9"/>
      <c r="C207" s="8"/>
      <c r="D207" s="1"/>
      <c r="E207" s="1"/>
      <c r="F207" s="1"/>
      <c r="G207" s="1"/>
      <c r="H207" s="1"/>
      <c r="I207" s="1"/>
      <c r="J207" s="3"/>
      <c r="K207" s="3"/>
      <c r="L207" s="3"/>
      <c r="M207" s="3"/>
      <c r="N207" s="3"/>
      <c r="O207" s="3"/>
      <c r="P207" s="3"/>
      <c r="Q207" s="4"/>
      <c r="R207" s="4"/>
      <c r="AB207" s="6"/>
    </row>
    <row r="208" spans="1:28" s="5" customFormat="1" ht="15" customHeight="1" x14ac:dyDescent="0.2">
      <c r="A208" s="6"/>
      <c r="B208" s="9"/>
      <c r="C208" s="8"/>
      <c r="D208" s="1" t="s">
        <v>201</v>
      </c>
      <c r="E208" s="1"/>
      <c r="F208" s="1"/>
      <c r="G208" s="1" t="s">
        <v>246</v>
      </c>
      <c r="H208" s="1"/>
      <c r="I208" s="1"/>
      <c r="J208" s="3"/>
      <c r="K208" s="3">
        <v>1000</v>
      </c>
      <c r="L208" s="3"/>
      <c r="M208" s="3" t="s">
        <v>50</v>
      </c>
      <c r="N208" s="3" t="s">
        <v>250</v>
      </c>
      <c r="O208" s="3"/>
      <c r="P208" s="3"/>
      <c r="Q208" s="4"/>
      <c r="R208" s="4"/>
      <c r="AB208" s="6"/>
    </row>
    <row r="209" spans="1:28" s="5" customFormat="1" ht="15" customHeight="1" x14ac:dyDescent="0.2">
      <c r="A209" s="6"/>
      <c r="B209" s="9"/>
      <c r="C209" s="8"/>
      <c r="D209" s="1" t="s">
        <v>201</v>
      </c>
      <c r="E209" s="1"/>
      <c r="F209" s="1"/>
      <c r="G209" s="1" t="s">
        <v>217</v>
      </c>
      <c r="H209" s="1"/>
      <c r="I209" s="1"/>
      <c r="J209" s="3"/>
      <c r="K209" s="3">
        <v>60</v>
      </c>
      <c r="L209" s="3"/>
      <c r="M209" s="3" t="s">
        <v>50</v>
      </c>
      <c r="N209" s="3" t="s">
        <v>251</v>
      </c>
      <c r="O209" s="3"/>
      <c r="P209" s="3"/>
      <c r="Q209" s="4"/>
      <c r="R209" s="4"/>
      <c r="AB209" s="6"/>
    </row>
    <row r="210" spans="1:28" s="5" customFormat="1" ht="15" customHeight="1" x14ac:dyDescent="0.2">
      <c r="A210" s="6"/>
      <c r="B210" s="9"/>
      <c r="C210" s="8"/>
      <c r="D210" s="1"/>
      <c r="E210" s="1" t="s">
        <v>202</v>
      </c>
      <c r="F210" s="1"/>
      <c r="G210" s="1" t="s">
        <v>247</v>
      </c>
      <c r="H210" s="1"/>
      <c r="I210" s="1"/>
      <c r="J210" s="3"/>
      <c r="K210" s="3"/>
      <c r="L210" s="3">
        <v>1060</v>
      </c>
      <c r="M210" s="3"/>
      <c r="N210" s="3"/>
      <c r="O210" s="3"/>
      <c r="P210" s="3"/>
      <c r="Q210" s="4"/>
      <c r="R210" s="4"/>
      <c r="AB210" s="6"/>
    </row>
    <row r="211" spans="1:28" s="5" customFormat="1" ht="15" customHeight="1" x14ac:dyDescent="0.2">
      <c r="A211" s="6"/>
      <c r="B211" s="9"/>
      <c r="C211" s="8"/>
      <c r="D211" s="1"/>
      <c r="E211" s="1"/>
      <c r="F211" s="1"/>
      <c r="G211" s="1"/>
      <c r="H211" s="1"/>
      <c r="I211" s="1"/>
      <c r="J211" s="3"/>
      <c r="K211" s="3"/>
      <c r="L211" s="3"/>
      <c r="M211" s="3"/>
      <c r="N211" s="3"/>
      <c r="O211" s="3"/>
      <c r="P211" s="3"/>
      <c r="Q211" s="4"/>
      <c r="R211" s="4"/>
      <c r="AB211" s="6"/>
    </row>
    <row r="212" spans="1:28" s="5" customFormat="1" ht="15" customHeight="1" x14ac:dyDescent="0.2">
      <c r="A212" s="6"/>
      <c r="B212" s="9"/>
      <c r="C212" s="8"/>
      <c r="D212" s="1" t="s">
        <v>201</v>
      </c>
      <c r="E212" s="1"/>
      <c r="F212" s="1"/>
      <c r="G212" s="1" t="s">
        <v>248</v>
      </c>
      <c r="H212" s="1"/>
      <c r="I212" s="1"/>
      <c r="J212" s="3"/>
      <c r="K212" s="3">
        <v>106</v>
      </c>
      <c r="L212" s="3"/>
      <c r="M212" s="3"/>
      <c r="N212" s="3"/>
      <c r="O212" s="3"/>
      <c r="P212" s="3"/>
      <c r="Q212" s="4"/>
      <c r="R212" s="4"/>
      <c r="AB212" s="6"/>
    </row>
    <row r="213" spans="1:28" s="5" customFormat="1" ht="15" customHeight="1" x14ac:dyDescent="0.2">
      <c r="A213" s="6"/>
      <c r="B213" s="9"/>
      <c r="C213" s="8"/>
      <c r="D213" s="1"/>
      <c r="E213" s="1" t="s">
        <v>202</v>
      </c>
      <c r="F213" s="1"/>
      <c r="G213" s="1" t="s">
        <v>217</v>
      </c>
      <c r="H213" s="1"/>
      <c r="I213" s="1"/>
      <c r="J213" s="3"/>
      <c r="K213" s="3"/>
      <c r="L213" s="3">
        <v>6</v>
      </c>
      <c r="M213" s="3" t="s">
        <v>50</v>
      </c>
      <c r="N213" s="3" t="s">
        <v>250</v>
      </c>
      <c r="O213" s="3"/>
      <c r="P213" s="3"/>
      <c r="Q213" s="4"/>
      <c r="R213" s="4"/>
      <c r="AB213" s="6"/>
    </row>
    <row r="214" spans="1:28" s="5" customFormat="1" ht="15" customHeight="1" x14ac:dyDescent="0.2">
      <c r="A214" s="6"/>
      <c r="B214" s="9"/>
      <c r="C214" s="8"/>
      <c r="D214" s="1"/>
      <c r="E214" s="1" t="s">
        <v>202</v>
      </c>
      <c r="F214" s="1"/>
      <c r="G214" s="1" t="s">
        <v>249</v>
      </c>
      <c r="H214" s="1"/>
      <c r="I214" s="1"/>
      <c r="J214" s="3"/>
      <c r="K214" s="3"/>
      <c r="L214" s="3">
        <v>100</v>
      </c>
      <c r="M214" s="3" t="s">
        <v>50</v>
      </c>
      <c r="N214" s="3" t="s">
        <v>251</v>
      </c>
      <c r="O214" s="3"/>
      <c r="P214" s="3"/>
      <c r="Q214" s="4"/>
      <c r="R214" s="4"/>
      <c r="AB214" s="6"/>
    </row>
    <row r="215" spans="1:28" s="5" customFormat="1" ht="15" customHeight="1" x14ac:dyDescent="0.2">
      <c r="A215" s="6"/>
      <c r="B215" s="9"/>
      <c r="C215" s="8"/>
      <c r="D215" s="1"/>
      <c r="E215" s="1"/>
      <c r="F215" s="1"/>
      <c r="G215" s="1"/>
      <c r="H215" s="1"/>
      <c r="I215" s="1"/>
      <c r="J215" s="3"/>
      <c r="K215" s="3"/>
      <c r="L215" s="3"/>
      <c r="M215" s="3"/>
      <c r="N215" s="3"/>
      <c r="O215" s="3"/>
      <c r="P215" s="3"/>
      <c r="Q215" s="4"/>
      <c r="R215" s="4"/>
      <c r="AB215" s="6"/>
    </row>
    <row r="216" spans="1:28" s="5" customFormat="1" ht="15" customHeight="1" x14ac:dyDescent="0.2">
      <c r="A216" s="6"/>
      <c r="B216" s="9"/>
      <c r="C216" s="8"/>
      <c r="D216" s="1" t="s">
        <v>201</v>
      </c>
      <c r="E216" s="1"/>
      <c r="F216" s="1"/>
      <c r="G216" s="1" t="s">
        <v>246</v>
      </c>
      <c r="H216" s="1"/>
      <c r="I216" s="1"/>
      <c r="J216" s="3"/>
      <c r="K216" s="3">
        <v>50</v>
      </c>
      <c r="L216" s="3"/>
      <c r="M216" s="3" t="s">
        <v>50</v>
      </c>
      <c r="N216" s="3" t="s">
        <v>250</v>
      </c>
      <c r="O216" s="3"/>
      <c r="P216" s="3"/>
      <c r="Q216" s="4"/>
      <c r="R216" s="4"/>
      <c r="AB216" s="6"/>
    </row>
    <row r="217" spans="1:28" s="5" customFormat="1" ht="15" customHeight="1" x14ac:dyDescent="0.2">
      <c r="A217" s="6"/>
      <c r="B217" s="9"/>
      <c r="C217" s="8"/>
      <c r="D217" s="1" t="s">
        <v>201</v>
      </c>
      <c r="E217" s="1"/>
      <c r="F217" s="1"/>
      <c r="G217" s="1" t="s">
        <v>217</v>
      </c>
      <c r="H217" s="1"/>
      <c r="I217" s="1"/>
      <c r="J217" s="3"/>
      <c r="K217" s="3">
        <v>3</v>
      </c>
      <c r="L217" s="3"/>
      <c r="M217" s="3" t="s">
        <v>50</v>
      </c>
      <c r="N217" s="3" t="s">
        <v>251</v>
      </c>
      <c r="O217" s="3"/>
      <c r="P217" s="3"/>
      <c r="Q217" s="4"/>
      <c r="R217" s="4"/>
      <c r="AB217" s="6"/>
    </row>
    <row r="218" spans="1:28" s="5" customFormat="1" ht="15" customHeight="1" x14ac:dyDescent="0.2">
      <c r="A218" s="6"/>
      <c r="B218" s="9"/>
      <c r="C218" s="8"/>
      <c r="D218" s="1"/>
      <c r="E218" s="1" t="s">
        <v>202</v>
      </c>
      <c r="F218" s="1"/>
      <c r="G218" s="1" t="s">
        <v>247</v>
      </c>
      <c r="H218" s="1"/>
      <c r="I218" s="1"/>
      <c r="J218" s="3"/>
      <c r="K218" s="3"/>
      <c r="L218" s="3">
        <v>53</v>
      </c>
      <c r="M218" s="3"/>
      <c r="N218" s="3"/>
      <c r="O218" s="3"/>
      <c r="P218" s="3"/>
      <c r="Q218" s="4"/>
      <c r="R218" s="4"/>
      <c r="AB218" s="6"/>
    </row>
    <row r="219" spans="1:28" s="5" customFormat="1" ht="15" customHeight="1" x14ac:dyDescent="0.2">
      <c r="A219" s="6"/>
      <c r="B219" s="9"/>
      <c r="C219" s="8"/>
      <c r="D219" s="1"/>
      <c r="E219" s="1"/>
      <c r="F219" s="1"/>
      <c r="G219" s="1"/>
      <c r="H219" s="1"/>
      <c r="I219" s="1"/>
      <c r="J219" s="3"/>
      <c r="K219" s="3"/>
      <c r="L219" s="3"/>
      <c r="M219" s="3"/>
      <c r="N219" s="3"/>
      <c r="O219" s="3"/>
      <c r="P219" s="3"/>
      <c r="Q219" s="4"/>
      <c r="R219" s="4"/>
      <c r="AB219" s="6"/>
    </row>
    <row r="220" spans="1:28" s="5" customFormat="1" ht="15" customHeight="1" x14ac:dyDescent="0.2">
      <c r="A220" s="6"/>
      <c r="B220" s="9"/>
      <c r="C220" s="8"/>
      <c r="D220" s="1"/>
      <c r="E220" s="1"/>
      <c r="F220" s="1"/>
      <c r="G220" s="1"/>
      <c r="H220" s="1"/>
      <c r="I220" s="1"/>
      <c r="J220" s="3"/>
      <c r="K220" s="3"/>
      <c r="L220" s="3"/>
      <c r="M220" s="3"/>
      <c r="N220" s="3"/>
      <c r="O220" s="3"/>
      <c r="P220" s="3"/>
      <c r="Q220" s="4"/>
      <c r="R220" s="4"/>
      <c r="AB220" s="6"/>
    </row>
    <row r="221" spans="1:28" ht="15" customHeight="1" x14ac:dyDescent="0.25">
      <c r="A221" s="6"/>
      <c r="B221" s="9" t="s">
        <v>68</v>
      </c>
      <c r="C221" s="20" t="s">
        <v>69</v>
      </c>
    </row>
    <row r="222" spans="1:28" ht="15" customHeight="1" x14ac:dyDescent="0.25">
      <c r="A222" s="6"/>
      <c r="C222" s="20" t="s">
        <v>70</v>
      </c>
    </row>
    <row r="223" spans="1:28" ht="15" customHeight="1" x14ac:dyDescent="0.25">
      <c r="A223" s="6"/>
      <c r="C223" s="20" t="s">
        <v>71</v>
      </c>
    </row>
    <row r="224" spans="1:28" ht="15" customHeight="1" x14ac:dyDescent="0.25">
      <c r="A224" s="6"/>
      <c r="C224" s="20"/>
    </row>
    <row r="225" spans="1:18" ht="15" customHeight="1" x14ac:dyDescent="0.25">
      <c r="A225" s="6"/>
      <c r="C225" s="20"/>
      <c r="D225" s="1" t="s">
        <v>201</v>
      </c>
      <c r="G225" s="1" t="s">
        <v>246</v>
      </c>
      <c r="K225" s="3">
        <v>5850</v>
      </c>
      <c r="M225" s="3" t="s">
        <v>56</v>
      </c>
      <c r="Q225" s="4" t="s">
        <v>252</v>
      </c>
      <c r="R225" s="4">
        <f>1500*3.9</f>
        <v>5850</v>
      </c>
    </row>
    <row r="226" spans="1:18" ht="15" customHeight="1" x14ac:dyDescent="0.25">
      <c r="A226" s="6"/>
      <c r="C226" s="20"/>
      <c r="D226" s="1" t="s">
        <v>201</v>
      </c>
      <c r="G226" s="1" t="s">
        <v>256</v>
      </c>
      <c r="K226" s="3">
        <v>78</v>
      </c>
    </row>
    <row r="227" spans="1:18" ht="15" customHeight="1" x14ac:dyDescent="0.25">
      <c r="A227" s="6"/>
      <c r="C227" s="20"/>
      <c r="E227" s="1" t="s">
        <v>202</v>
      </c>
      <c r="G227" s="1" t="s">
        <v>247</v>
      </c>
      <c r="L227" s="3">
        <v>5928</v>
      </c>
      <c r="Q227" s="4" t="s">
        <v>253</v>
      </c>
      <c r="R227" s="4">
        <f>20*3.9</f>
        <v>78</v>
      </c>
    </row>
    <row r="228" spans="1:18" ht="15" customHeight="1" x14ac:dyDescent="0.25">
      <c r="A228" s="6"/>
      <c r="C228" s="20"/>
      <c r="R228" s="4">
        <f>SUM(R225:R227)</f>
        <v>5928</v>
      </c>
    </row>
    <row r="229" spans="1:18" ht="15" customHeight="1" x14ac:dyDescent="0.25">
      <c r="A229" s="6"/>
      <c r="C229" s="20"/>
      <c r="D229" s="1" t="s">
        <v>201</v>
      </c>
      <c r="G229" s="1" t="s">
        <v>247</v>
      </c>
      <c r="K229" s="3">
        <v>5928</v>
      </c>
      <c r="Q229" s="4" t="s">
        <v>254</v>
      </c>
      <c r="R229" s="4">
        <f>R228*0.2</f>
        <v>1185.6000000000001</v>
      </c>
    </row>
    <row r="230" spans="1:18" ht="15" customHeight="1" x14ac:dyDescent="0.25">
      <c r="A230" s="6"/>
      <c r="C230" s="20"/>
      <c r="E230" s="1" t="s">
        <v>202</v>
      </c>
      <c r="G230" s="1" t="s">
        <v>210</v>
      </c>
      <c r="L230" s="3">
        <v>5928</v>
      </c>
      <c r="Q230" s="4" t="s">
        <v>255</v>
      </c>
      <c r="R230" s="4">
        <f>SUM(R228:R229)</f>
        <v>7113.6</v>
      </c>
    </row>
    <row r="231" spans="1:18" ht="15" customHeight="1" x14ac:dyDescent="0.25">
      <c r="A231" s="6"/>
      <c r="C231" s="20"/>
      <c r="Q231" s="4" t="s">
        <v>129</v>
      </c>
      <c r="R231" s="4">
        <f>R230*0.06</f>
        <v>426.81600000000003</v>
      </c>
    </row>
    <row r="232" spans="1:18" ht="15" customHeight="1" x14ac:dyDescent="0.25">
      <c r="A232" s="6"/>
      <c r="C232" s="20"/>
    </row>
    <row r="233" spans="1:18" ht="15" customHeight="1" x14ac:dyDescent="0.25">
      <c r="A233" s="6"/>
      <c r="C233" s="20"/>
    </row>
    <row r="234" spans="1:18" ht="15" customHeight="1" x14ac:dyDescent="0.25">
      <c r="A234" s="6"/>
      <c r="C234" s="20"/>
    </row>
    <row r="235" spans="1:18" ht="15" customHeight="1" x14ac:dyDescent="0.25">
      <c r="A235" s="6"/>
      <c r="C235" s="20"/>
      <c r="Q235" s="6"/>
      <c r="R235" s="6"/>
    </row>
    <row r="236" spans="1:18" ht="15" customHeight="1" x14ac:dyDescent="0.25">
      <c r="A236" s="6"/>
      <c r="C236" s="6"/>
    </row>
    <row r="237" spans="1:18" ht="15" customHeight="1" x14ac:dyDescent="0.25">
      <c r="A237" s="6"/>
      <c r="B237" s="9" t="s">
        <v>72</v>
      </c>
      <c r="C237" s="1" t="s">
        <v>73</v>
      </c>
    </row>
    <row r="238" spans="1:18" ht="15" customHeight="1" x14ac:dyDescent="0.25">
      <c r="A238" s="6"/>
      <c r="C238" s="1" t="s">
        <v>74</v>
      </c>
    </row>
    <row r="239" spans="1:18" ht="15" customHeight="1" x14ac:dyDescent="0.25">
      <c r="A239" s="6"/>
      <c r="C239" s="5" t="s">
        <v>75</v>
      </c>
    </row>
    <row r="240" spans="1:18" ht="15" customHeight="1" x14ac:dyDescent="0.25">
      <c r="A240" s="6"/>
      <c r="Q240" s="10"/>
      <c r="R240" s="10"/>
    </row>
    <row r="241" spans="1:28" ht="15" customHeight="1" x14ac:dyDescent="0.25">
      <c r="A241" s="6"/>
      <c r="B241" s="9" t="s">
        <v>76</v>
      </c>
      <c r="C241" s="1" t="s">
        <v>77</v>
      </c>
      <c r="I241" s="3"/>
      <c r="P241" s="10"/>
      <c r="Q241" s="10"/>
      <c r="R241" s="5"/>
      <c r="AA241" s="6"/>
    </row>
    <row r="242" spans="1:28" ht="15" customHeight="1" x14ac:dyDescent="0.25">
      <c r="A242" s="6"/>
      <c r="C242" s="1" t="s">
        <v>78</v>
      </c>
      <c r="I242" s="3"/>
      <c r="P242" s="10"/>
      <c r="Q242" s="10"/>
      <c r="R242" s="5"/>
      <c r="AA242" s="6"/>
    </row>
    <row r="243" spans="1:28" ht="15" customHeight="1" x14ac:dyDescent="0.25">
      <c r="A243" s="6"/>
      <c r="C243" s="1" t="s">
        <v>79</v>
      </c>
      <c r="I243" s="3"/>
      <c r="P243" s="10"/>
      <c r="Q243" s="10"/>
      <c r="R243" s="5"/>
      <c r="AA243" s="6"/>
    </row>
    <row r="244" spans="1:28" ht="15" customHeight="1" x14ac:dyDescent="0.25">
      <c r="A244" s="6"/>
      <c r="C244" s="1" t="s">
        <v>80</v>
      </c>
      <c r="I244" s="3"/>
      <c r="P244" s="10"/>
      <c r="Q244" s="10"/>
      <c r="R244" s="5"/>
      <c r="AA244" s="6"/>
    </row>
    <row r="245" spans="1:28" ht="15" customHeight="1" x14ac:dyDescent="0.25">
      <c r="A245" s="6"/>
      <c r="Q245" s="10"/>
      <c r="R245" s="10"/>
    </row>
    <row r="246" spans="1:28" ht="15" customHeight="1" x14ac:dyDescent="0.25">
      <c r="A246" s="6"/>
      <c r="B246" s="9" t="s">
        <v>81</v>
      </c>
      <c r="C246" s="1" t="s">
        <v>82</v>
      </c>
      <c r="D246" s="6"/>
      <c r="Q246" s="10"/>
      <c r="R246" s="10"/>
      <c r="T246" s="6"/>
      <c r="U246" s="6"/>
      <c r="V246" s="6"/>
      <c r="W246" s="6"/>
      <c r="X246" s="6"/>
      <c r="Y246" s="6"/>
      <c r="Z246" s="6"/>
      <c r="AA246" s="6"/>
    </row>
    <row r="247" spans="1:28" ht="15" customHeight="1" x14ac:dyDescent="0.25">
      <c r="A247" s="6"/>
      <c r="C247" s="1" t="s">
        <v>83</v>
      </c>
      <c r="D247" s="6"/>
      <c r="Q247" s="10"/>
      <c r="R247" s="10"/>
      <c r="T247" s="6"/>
      <c r="U247" s="6"/>
      <c r="V247" s="6"/>
      <c r="W247" s="6"/>
      <c r="X247" s="6"/>
      <c r="Y247" s="6"/>
      <c r="Z247" s="6"/>
      <c r="AA247" s="6"/>
    </row>
    <row r="248" spans="1:28" ht="15" customHeight="1" x14ac:dyDescent="0.25">
      <c r="A248" s="6"/>
      <c r="Q248" s="10"/>
      <c r="R248" s="10"/>
      <c r="T248" s="6"/>
      <c r="U248" s="6"/>
      <c r="V248" s="6"/>
      <c r="W248" s="6"/>
      <c r="X248" s="6"/>
      <c r="Y248" s="6"/>
      <c r="Z248" s="6"/>
      <c r="AA248" s="6"/>
    </row>
    <row r="249" spans="1:28" s="4" customFormat="1" ht="15" customHeight="1" x14ac:dyDescent="0.2">
      <c r="A249" s="6"/>
      <c r="B249" s="9" t="s">
        <v>84</v>
      </c>
      <c r="C249" s="8" t="s">
        <v>85</v>
      </c>
      <c r="D249" s="1"/>
      <c r="E249" s="1"/>
      <c r="F249" s="1"/>
      <c r="G249" s="1"/>
      <c r="H249" s="1"/>
      <c r="I249" s="1"/>
      <c r="J249" s="3"/>
      <c r="K249" s="3"/>
      <c r="L249" s="3"/>
      <c r="M249" s="3"/>
      <c r="N249" s="3"/>
      <c r="O249" s="3"/>
      <c r="P249" s="3"/>
      <c r="S249" s="5"/>
      <c r="T249" s="5"/>
      <c r="U249" s="5"/>
      <c r="V249" s="5"/>
      <c r="W249" s="5"/>
      <c r="X249" s="5"/>
      <c r="Y249" s="5"/>
      <c r="Z249" s="5"/>
      <c r="AA249" s="5"/>
      <c r="AB249" s="6"/>
    </row>
    <row r="250" spans="1:28" s="4" customFormat="1" ht="15" customHeight="1" x14ac:dyDescent="0.25">
      <c r="A250" s="6"/>
      <c r="B250" s="9"/>
      <c r="C250" s="21" t="s">
        <v>86</v>
      </c>
      <c r="D250" s="1"/>
      <c r="E250" s="1"/>
      <c r="F250" s="1"/>
      <c r="G250" s="1"/>
      <c r="H250" s="1"/>
      <c r="I250" s="1"/>
      <c r="J250" s="3"/>
      <c r="K250" s="3"/>
      <c r="L250" s="3"/>
      <c r="M250" s="3"/>
      <c r="N250" s="3"/>
      <c r="O250" s="3"/>
      <c r="P250" s="3"/>
      <c r="S250" s="5"/>
      <c r="T250" s="5"/>
      <c r="U250" s="5"/>
      <c r="V250" s="5"/>
      <c r="W250" s="5"/>
      <c r="X250" s="5"/>
      <c r="Y250" s="5"/>
      <c r="Z250" s="5"/>
      <c r="AA250" s="5"/>
      <c r="AB250" s="6"/>
    </row>
    <row r="251" spans="1:28" s="4" customFormat="1" ht="15" customHeight="1" x14ac:dyDescent="0.25">
      <c r="A251" s="6"/>
      <c r="B251" s="9"/>
      <c r="C251" s="21" t="s">
        <v>87</v>
      </c>
      <c r="D251" s="1"/>
      <c r="E251" s="1"/>
      <c r="F251" s="1"/>
      <c r="G251" s="1"/>
      <c r="H251" s="1"/>
      <c r="I251" s="1"/>
      <c r="J251" s="3"/>
      <c r="K251" s="3"/>
      <c r="L251" s="3"/>
      <c r="M251" s="3"/>
      <c r="N251" s="3"/>
      <c r="O251" s="3"/>
      <c r="P251" s="3"/>
      <c r="S251" s="5"/>
      <c r="T251" s="5"/>
      <c r="U251" s="5"/>
      <c r="V251" s="5"/>
      <c r="W251" s="5"/>
      <c r="X251" s="5"/>
      <c r="Y251" s="5"/>
      <c r="Z251" s="5"/>
      <c r="AA251" s="5"/>
      <c r="AB251" s="6"/>
    </row>
    <row r="252" spans="1:28" s="4" customFormat="1" ht="15" customHeight="1" x14ac:dyDescent="0.25">
      <c r="A252" s="6"/>
      <c r="B252" s="9"/>
      <c r="C252" s="21" t="s">
        <v>88</v>
      </c>
      <c r="D252" s="1"/>
      <c r="E252" s="1"/>
      <c r="F252" s="1"/>
      <c r="G252" s="1"/>
      <c r="H252" s="1"/>
      <c r="I252" s="1"/>
      <c r="J252" s="3"/>
      <c r="K252" s="3"/>
      <c r="L252" s="3"/>
      <c r="M252" s="3"/>
      <c r="N252" s="3"/>
      <c r="O252" s="3"/>
      <c r="P252" s="3"/>
      <c r="S252" s="5"/>
      <c r="T252" s="5"/>
      <c r="U252" s="5"/>
      <c r="V252" s="5"/>
      <c r="W252" s="5"/>
      <c r="X252" s="5"/>
      <c r="Y252" s="5"/>
      <c r="Z252" s="5"/>
      <c r="AA252" s="5"/>
      <c r="AB252" s="6"/>
    </row>
    <row r="253" spans="1:28" s="4" customFormat="1" ht="15" customHeight="1" x14ac:dyDescent="0.25">
      <c r="A253" s="6"/>
      <c r="B253" s="9"/>
      <c r="C253" s="21" t="s">
        <v>89</v>
      </c>
      <c r="D253" s="1"/>
      <c r="E253" s="1"/>
      <c r="F253" s="1"/>
      <c r="G253" s="1"/>
      <c r="H253" s="1"/>
      <c r="I253" s="1"/>
      <c r="J253" s="3"/>
      <c r="K253" s="3"/>
      <c r="L253" s="3"/>
      <c r="M253" s="3"/>
      <c r="N253" s="3"/>
      <c r="O253" s="3"/>
      <c r="P253" s="3"/>
      <c r="S253" s="5"/>
      <c r="T253" s="5"/>
      <c r="U253" s="5"/>
      <c r="V253" s="5"/>
      <c r="W253" s="5"/>
      <c r="X253" s="5"/>
      <c r="Y253" s="5"/>
      <c r="Z253" s="5"/>
      <c r="AA253" s="5"/>
      <c r="AB253" s="6"/>
    </row>
    <row r="254" spans="1:28" s="4" customFormat="1" ht="15" customHeight="1" x14ac:dyDescent="0.25">
      <c r="A254" s="6"/>
      <c r="B254" s="9"/>
      <c r="C254" s="21" t="s">
        <v>90</v>
      </c>
      <c r="D254" s="1"/>
      <c r="E254" s="1"/>
      <c r="F254" s="1"/>
      <c r="G254" s="1"/>
      <c r="H254" s="1"/>
      <c r="I254" s="1"/>
      <c r="J254" s="3"/>
      <c r="K254" s="3"/>
      <c r="L254" s="3"/>
      <c r="M254" s="3"/>
      <c r="N254" s="3"/>
      <c r="O254" s="3"/>
      <c r="P254" s="3"/>
      <c r="S254" s="5"/>
      <c r="T254" s="5"/>
      <c r="U254" s="5"/>
      <c r="V254" s="5"/>
      <c r="W254" s="5"/>
      <c r="X254" s="5"/>
      <c r="Y254" s="5"/>
      <c r="Z254" s="5"/>
      <c r="AA254" s="5"/>
      <c r="AB254" s="6"/>
    </row>
    <row r="255" spans="1:28" s="4" customFormat="1" ht="15" customHeight="1" x14ac:dyDescent="0.25">
      <c r="A255" s="6"/>
      <c r="B255" s="9"/>
      <c r="C255" s="21" t="s">
        <v>91</v>
      </c>
      <c r="D255" s="1"/>
      <c r="E255" s="1"/>
      <c r="F255" s="1"/>
      <c r="G255" s="1"/>
      <c r="H255" s="1"/>
      <c r="I255" s="1"/>
      <c r="J255" s="3"/>
      <c r="K255" s="3"/>
      <c r="L255" s="3"/>
      <c r="M255" s="3"/>
      <c r="N255" s="3"/>
      <c r="O255" s="3"/>
      <c r="P255" s="3"/>
      <c r="S255" s="5"/>
      <c r="T255" s="5"/>
      <c r="U255" s="5"/>
      <c r="V255" s="5"/>
      <c r="W255" s="5"/>
      <c r="X255" s="5"/>
      <c r="Y255" s="5"/>
      <c r="Z255" s="5"/>
      <c r="AA255" s="5"/>
      <c r="AB255" s="6"/>
    </row>
    <row r="256" spans="1:28" s="4" customFormat="1" ht="15" customHeight="1" x14ac:dyDescent="0.25">
      <c r="A256" s="6"/>
      <c r="B256" s="9"/>
      <c r="C256" s="1"/>
      <c r="D256" s="1"/>
      <c r="E256" s="1"/>
      <c r="F256" s="1"/>
      <c r="G256" s="1"/>
      <c r="H256" s="1"/>
      <c r="I256" s="1"/>
      <c r="J256" s="3"/>
      <c r="K256" s="3"/>
      <c r="L256" s="3"/>
      <c r="M256" s="3"/>
      <c r="N256" s="3"/>
      <c r="O256" s="3"/>
      <c r="P256" s="3"/>
      <c r="S256" s="5"/>
      <c r="T256" s="5"/>
      <c r="U256" s="5"/>
      <c r="V256" s="5"/>
      <c r="W256" s="5"/>
      <c r="X256" s="5"/>
      <c r="Y256" s="5"/>
      <c r="Z256" s="5"/>
      <c r="AA256" s="5"/>
      <c r="AB256" s="6"/>
    </row>
    <row r="257" spans="1:28" ht="15" customHeight="1" x14ac:dyDescent="0.25">
      <c r="A257" s="6"/>
      <c r="B257" s="9" t="s">
        <v>92</v>
      </c>
      <c r="C257" s="21" t="s">
        <v>93</v>
      </c>
      <c r="I257" s="3"/>
      <c r="P257" s="4"/>
      <c r="T257" s="21"/>
      <c r="U257" s="6"/>
      <c r="V257" s="6"/>
      <c r="W257" s="6"/>
      <c r="X257" s="6"/>
      <c r="Y257" s="6"/>
      <c r="Z257" s="6"/>
      <c r="AA257" s="6"/>
    </row>
    <row r="258" spans="1:28" ht="15" customHeight="1" x14ac:dyDescent="0.25">
      <c r="A258" s="6"/>
      <c r="C258" s="21" t="s">
        <v>94</v>
      </c>
      <c r="I258" s="3"/>
      <c r="P258" s="4"/>
      <c r="R258" s="6"/>
      <c r="T258" s="21"/>
      <c r="U258" s="6"/>
      <c r="V258" s="6"/>
      <c r="W258" s="6"/>
      <c r="X258" s="6"/>
      <c r="Y258" s="6"/>
      <c r="Z258" s="6"/>
      <c r="AA258" s="6"/>
    </row>
    <row r="259" spans="1:28" ht="15" customHeight="1" x14ac:dyDescent="0.25">
      <c r="A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T259" s="21"/>
      <c r="U259" s="6"/>
      <c r="V259" s="6"/>
      <c r="W259" s="6"/>
      <c r="X259" s="6"/>
      <c r="Y259" s="6"/>
      <c r="Z259" s="6"/>
      <c r="AA259" s="6"/>
    </row>
    <row r="260" spans="1:28" ht="15" customHeight="1" x14ac:dyDescent="0.25">
      <c r="A260" s="6"/>
      <c r="B260" s="9" t="s">
        <v>95</v>
      </c>
      <c r="C260" s="21" t="s">
        <v>96</v>
      </c>
      <c r="T260" s="6"/>
      <c r="U260" s="6"/>
      <c r="V260" s="6"/>
      <c r="W260" s="6"/>
      <c r="X260" s="6"/>
      <c r="Y260" s="6"/>
      <c r="Z260" s="6"/>
      <c r="AA260" s="6"/>
    </row>
    <row r="261" spans="1:28" ht="15" customHeight="1" x14ac:dyDescent="0.25">
      <c r="A261" s="6"/>
      <c r="B261" s="3"/>
      <c r="C261" s="1" t="s">
        <v>97</v>
      </c>
      <c r="D261" s="1" t="s">
        <v>98</v>
      </c>
      <c r="T261" s="6"/>
      <c r="U261" s="6"/>
      <c r="V261" s="6"/>
      <c r="W261" s="6"/>
      <c r="X261" s="6"/>
      <c r="Y261" s="6"/>
      <c r="Z261" s="6"/>
      <c r="AA261" s="6"/>
    </row>
    <row r="262" spans="1:28" ht="15" customHeight="1" x14ac:dyDescent="0.25">
      <c r="A262" s="6"/>
      <c r="T262" s="6"/>
      <c r="U262" s="6"/>
      <c r="V262" s="6"/>
      <c r="W262" s="6"/>
      <c r="X262" s="6"/>
      <c r="Y262" s="6"/>
      <c r="Z262" s="6"/>
      <c r="AA262" s="6"/>
    </row>
    <row r="263" spans="1:28" s="5" customFormat="1" ht="15" customHeight="1" x14ac:dyDescent="0.25">
      <c r="A263" s="6"/>
      <c r="B263" s="9" t="s">
        <v>99</v>
      </c>
      <c r="C263" s="21" t="s">
        <v>100</v>
      </c>
      <c r="D263" s="1"/>
      <c r="E263" s="1"/>
      <c r="F263" s="1"/>
      <c r="G263" s="1"/>
      <c r="H263" s="1"/>
      <c r="I263" s="1"/>
      <c r="J263" s="3"/>
      <c r="K263" s="3"/>
      <c r="L263" s="3"/>
      <c r="M263" s="3"/>
      <c r="N263" s="3"/>
      <c r="O263" s="3"/>
      <c r="P263" s="3"/>
      <c r="Q263" s="4"/>
      <c r="R263" s="4"/>
      <c r="AB263" s="6"/>
    </row>
    <row r="264" spans="1:28" s="5" customFormat="1" ht="15" customHeight="1" x14ac:dyDescent="0.25">
      <c r="A264" s="6"/>
      <c r="B264" s="9"/>
      <c r="C264" s="21" t="s">
        <v>101</v>
      </c>
      <c r="D264" s="1"/>
      <c r="E264" s="1"/>
      <c r="F264" s="1"/>
      <c r="G264" s="1"/>
      <c r="H264" s="1"/>
      <c r="I264" s="1"/>
      <c r="J264" s="3"/>
      <c r="K264" s="3"/>
      <c r="L264" s="3"/>
      <c r="M264" s="3"/>
      <c r="N264" s="3"/>
      <c r="O264" s="3"/>
      <c r="P264" s="3"/>
      <c r="Q264" s="4"/>
      <c r="R264" s="4"/>
      <c r="AB264" s="6"/>
    </row>
    <row r="265" spans="1:28" s="5" customFormat="1" ht="15" customHeight="1" x14ac:dyDescent="0.25">
      <c r="A265" s="6"/>
      <c r="B265" s="9"/>
      <c r="C265" s="1"/>
      <c r="D265" s="1"/>
      <c r="E265" s="1"/>
      <c r="F265" s="1"/>
      <c r="G265" s="1"/>
      <c r="H265" s="1"/>
      <c r="I265" s="1"/>
      <c r="J265" s="3"/>
      <c r="K265" s="3"/>
      <c r="L265" s="3"/>
      <c r="M265" s="3"/>
      <c r="N265" s="3"/>
      <c r="O265" s="3"/>
      <c r="P265" s="3"/>
      <c r="Q265" s="4"/>
      <c r="R265" s="4"/>
      <c r="AB265" s="6"/>
    </row>
    <row r="266" spans="1:28" s="5" customFormat="1" ht="15" customHeight="1" x14ac:dyDescent="0.25">
      <c r="A266" s="6"/>
      <c r="B266" s="9" t="s">
        <v>102</v>
      </c>
      <c r="C266" s="21" t="s">
        <v>103</v>
      </c>
      <c r="D266" s="1"/>
      <c r="E266" s="1"/>
      <c r="F266" s="1"/>
      <c r="G266" s="1"/>
      <c r="H266" s="1"/>
      <c r="I266" s="1"/>
      <c r="J266" s="3"/>
      <c r="K266" s="3"/>
      <c r="L266" s="3"/>
      <c r="M266" s="3"/>
      <c r="N266" s="3"/>
      <c r="O266" s="3"/>
      <c r="P266" s="3"/>
      <c r="Q266" s="4"/>
      <c r="R266" s="4"/>
      <c r="AB266" s="6"/>
    </row>
    <row r="267" spans="1:28" s="5" customFormat="1" ht="15" customHeight="1" x14ac:dyDescent="0.25">
      <c r="A267" s="6"/>
      <c r="B267" s="9"/>
      <c r="C267" s="1" t="s">
        <v>29</v>
      </c>
      <c r="D267" s="1"/>
      <c r="E267" s="1"/>
      <c r="F267" s="1"/>
      <c r="G267" s="1"/>
      <c r="H267" s="1"/>
      <c r="I267" s="1"/>
      <c r="J267" s="3"/>
      <c r="K267" s="3"/>
      <c r="L267" s="3"/>
      <c r="M267" s="3"/>
      <c r="N267" s="3"/>
      <c r="O267" s="3"/>
      <c r="P267" s="3"/>
      <c r="Q267" s="4"/>
      <c r="R267" s="4"/>
      <c r="AB267" s="6"/>
    </row>
    <row r="268" spans="1:28" s="5" customFormat="1" ht="15" customHeight="1" x14ac:dyDescent="0.25">
      <c r="A268" s="6"/>
      <c r="B268" s="9"/>
      <c r="C268" s="1"/>
      <c r="D268" s="1"/>
      <c r="E268" s="1"/>
      <c r="F268" s="1"/>
      <c r="G268" s="1"/>
      <c r="H268" s="1"/>
      <c r="I268" s="1"/>
      <c r="J268" s="3"/>
      <c r="K268" s="3"/>
      <c r="L268" s="3"/>
      <c r="M268" s="3"/>
      <c r="N268" s="3"/>
      <c r="O268" s="3"/>
      <c r="P268" s="3"/>
      <c r="Q268" s="4"/>
      <c r="R268" s="4"/>
      <c r="AB268" s="6"/>
    </row>
    <row r="269" spans="1:28" ht="15" customHeight="1" x14ac:dyDescent="0.25">
      <c r="A269" s="6"/>
      <c r="B269" s="9" t="s">
        <v>104</v>
      </c>
      <c r="C269" s="21" t="s">
        <v>105</v>
      </c>
      <c r="Q269" s="10"/>
      <c r="R269" s="10"/>
    </row>
    <row r="270" spans="1:28" ht="15" customHeight="1" x14ac:dyDescent="0.25">
      <c r="A270" s="6"/>
      <c r="C270" s="21" t="s">
        <v>106</v>
      </c>
      <c r="Q270" s="10"/>
      <c r="R270" s="10"/>
      <c r="T270" s="6"/>
    </row>
    <row r="271" spans="1:28" ht="15" customHeight="1" x14ac:dyDescent="0.25">
      <c r="A271" s="6"/>
      <c r="Q271" s="10"/>
      <c r="R271" s="10"/>
      <c r="T271" s="6"/>
    </row>
    <row r="272" spans="1:28" ht="15" customHeight="1" x14ac:dyDescent="0.25">
      <c r="A272" s="6"/>
      <c r="B272" s="9" t="s">
        <v>107</v>
      </c>
      <c r="C272" s="21" t="s">
        <v>108</v>
      </c>
      <c r="Q272" s="10"/>
      <c r="R272" s="21"/>
    </row>
    <row r="273" spans="1:27" ht="15" customHeight="1" x14ac:dyDescent="0.25">
      <c r="A273" s="6"/>
      <c r="C273" s="21" t="s">
        <v>109</v>
      </c>
      <c r="Q273" s="10"/>
      <c r="R273" s="21"/>
    </row>
    <row r="274" spans="1:27" ht="15" customHeight="1" x14ac:dyDescent="0.25">
      <c r="A274" s="6"/>
      <c r="C274" s="1" t="s">
        <v>110</v>
      </c>
      <c r="Q274" s="10"/>
      <c r="R274" s="21"/>
    </row>
    <row r="275" spans="1:27" ht="15" customHeight="1" x14ac:dyDescent="0.25">
      <c r="A275" s="6"/>
      <c r="Q275" s="10"/>
      <c r="R275" s="21"/>
    </row>
    <row r="276" spans="1:27" ht="15" customHeight="1" x14ac:dyDescent="0.25">
      <c r="A276" s="6"/>
      <c r="B276" s="9" t="s">
        <v>111</v>
      </c>
      <c r="C276" s="21" t="s">
        <v>112</v>
      </c>
      <c r="Q276" s="10"/>
      <c r="R276" s="10"/>
    </row>
    <row r="277" spans="1:27" ht="15" customHeight="1" x14ac:dyDescent="0.25">
      <c r="A277" s="6"/>
      <c r="C277" s="21"/>
      <c r="Q277" s="10"/>
      <c r="R277" s="10"/>
    </row>
    <row r="278" spans="1:27" ht="15" customHeight="1" x14ac:dyDescent="0.25">
      <c r="A278" s="6"/>
      <c r="B278" s="9" t="s">
        <v>113</v>
      </c>
      <c r="C278" s="21" t="s">
        <v>114</v>
      </c>
    </row>
    <row r="279" spans="1:27" ht="15" customHeight="1" x14ac:dyDescent="0.25">
      <c r="A279" s="6"/>
    </row>
    <row r="280" spans="1:27" ht="15" customHeight="1" x14ac:dyDescent="0.25">
      <c r="A280" s="6"/>
      <c r="B280" s="9" t="s">
        <v>115</v>
      </c>
      <c r="C280" s="21" t="s">
        <v>116</v>
      </c>
    </row>
    <row r="281" spans="1:27" ht="15" customHeight="1" x14ac:dyDescent="0.25">
      <c r="A281" s="6"/>
    </row>
    <row r="282" spans="1:27" ht="15" customHeight="1" x14ac:dyDescent="0.2">
      <c r="A282" s="6"/>
      <c r="B282" s="9" t="s">
        <v>117</v>
      </c>
      <c r="D282" s="8" t="s">
        <v>118</v>
      </c>
    </row>
    <row r="283" spans="1:27" ht="15" customHeight="1" x14ac:dyDescent="0.2">
      <c r="A283" s="6"/>
      <c r="D283" s="8" t="s">
        <v>119</v>
      </c>
    </row>
    <row r="284" spans="1:27" ht="15" customHeight="1" x14ac:dyDescent="0.2">
      <c r="A284" s="6"/>
      <c r="D284" s="8" t="s">
        <v>120</v>
      </c>
    </row>
    <row r="285" spans="1:27" ht="15" customHeight="1" x14ac:dyDescent="0.2">
      <c r="A285" s="6"/>
      <c r="D285" s="8" t="s">
        <v>121</v>
      </c>
    </row>
    <row r="286" spans="1:27" ht="15" customHeight="1" x14ac:dyDescent="0.2">
      <c r="A286" s="6"/>
      <c r="C286" s="6" t="s">
        <v>122</v>
      </c>
      <c r="D286" s="8"/>
    </row>
    <row r="287" spans="1:27" ht="15" customHeight="1" x14ac:dyDescent="0.25">
      <c r="A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" customHeight="1" x14ac:dyDescent="0.25">
      <c r="A288" s="6"/>
      <c r="B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" customHeight="1" x14ac:dyDescent="0.25">
      <c r="A289" s="6"/>
      <c r="B289" s="9" t="s">
        <v>123</v>
      </c>
      <c r="C289" s="6" t="s">
        <v>124</v>
      </c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" customHeight="1" x14ac:dyDescent="0.25">
      <c r="A290" s="6"/>
      <c r="Q290" s="10"/>
      <c r="R290" s="10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" customHeight="1" x14ac:dyDescent="0.25">
      <c r="A291" s="6"/>
      <c r="C291" s="22" t="s">
        <v>125</v>
      </c>
      <c r="D291" s="6"/>
      <c r="J291" s="1"/>
      <c r="Q291" s="10"/>
      <c r="R291" s="10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" customHeight="1" x14ac:dyDescent="0.25">
      <c r="A292" s="6"/>
      <c r="C292" s="1" t="s">
        <v>126</v>
      </c>
      <c r="D292" s="6"/>
      <c r="J292" s="1"/>
      <c r="Q292" s="10"/>
      <c r="R292" s="10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" customHeight="1" x14ac:dyDescent="0.25">
      <c r="A293" s="6"/>
      <c r="C293" s="1" t="s">
        <v>127</v>
      </c>
      <c r="D293" s="6"/>
      <c r="J293" s="1"/>
      <c r="N293" s="16" t="s">
        <v>128</v>
      </c>
      <c r="O293" s="16" t="s">
        <v>129</v>
      </c>
      <c r="Q293" s="10"/>
      <c r="R293" s="10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" customHeight="1" x14ac:dyDescent="0.25">
      <c r="A294" s="6"/>
      <c r="C294" s="1" t="s">
        <v>130</v>
      </c>
      <c r="D294" s="6"/>
      <c r="J294" s="1"/>
      <c r="L294" s="1"/>
      <c r="M294" s="3" t="s">
        <v>56</v>
      </c>
      <c r="N294" s="4">
        <v>250</v>
      </c>
      <c r="O294" s="4">
        <v>0</v>
      </c>
      <c r="Q294" s="10"/>
      <c r="R294" s="10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" customHeight="1" x14ac:dyDescent="0.25">
      <c r="A295" s="6"/>
      <c r="C295" s="1" t="s">
        <v>131</v>
      </c>
      <c r="D295" s="6"/>
      <c r="J295" s="1"/>
      <c r="L295" s="1"/>
      <c r="M295" s="3" t="s">
        <v>50</v>
      </c>
      <c r="N295" s="4">
        <v>100</v>
      </c>
      <c r="O295" s="4">
        <f>N295*6%</f>
        <v>6</v>
      </c>
      <c r="Q295" s="10"/>
      <c r="R295" s="10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" customHeight="1" x14ac:dyDescent="0.25">
      <c r="A296" s="6"/>
      <c r="C296" s="1" t="s">
        <v>132</v>
      </c>
      <c r="D296" s="6"/>
      <c r="J296" s="1"/>
      <c r="L296" s="1"/>
      <c r="M296" s="3" t="s">
        <v>133</v>
      </c>
      <c r="N296" s="4">
        <v>20</v>
      </c>
      <c r="O296" s="4">
        <v>0</v>
      </c>
      <c r="Q296" s="10"/>
      <c r="R296" s="10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" customHeight="1" x14ac:dyDescent="0.25">
      <c r="A297" s="6"/>
      <c r="C297" s="1" t="s">
        <v>134</v>
      </c>
      <c r="D297" s="6"/>
      <c r="J297" s="1"/>
      <c r="L297" s="1"/>
      <c r="M297" s="3" t="s">
        <v>50</v>
      </c>
      <c r="N297" s="4">
        <v>200</v>
      </c>
      <c r="O297" s="4">
        <f>N297*6%</f>
        <v>12</v>
      </c>
      <c r="Q297" s="10"/>
      <c r="R297" s="10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" customHeight="1" x14ac:dyDescent="0.25">
      <c r="A298" s="6"/>
      <c r="C298" s="1" t="s">
        <v>135</v>
      </c>
      <c r="D298" s="6"/>
      <c r="J298" s="1"/>
      <c r="L298" s="1"/>
      <c r="M298" s="3" t="s">
        <v>59</v>
      </c>
      <c r="N298" s="4">
        <v>80</v>
      </c>
      <c r="O298" s="4">
        <f>N298*6%</f>
        <v>4.8</v>
      </c>
      <c r="Q298" s="10"/>
      <c r="R298" s="10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" customHeight="1" x14ac:dyDescent="0.25">
      <c r="A299" s="6"/>
      <c r="C299" s="1" t="s">
        <v>136</v>
      </c>
      <c r="D299" s="6"/>
      <c r="J299" s="1"/>
      <c r="L299" s="1"/>
      <c r="M299" s="3" t="s">
        <v>133</v>
      </c>
      <c r="N299" s="4">
        <v>10</v>
      </c>
      <c r="O299" s="4">
        <v>0</v>
      </c>
      <c r="Q299" s="10"/>
      <c r="R299" s="10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" customHeight="1" x14ac:dyDescent="0.25">
      <c r="A300" s="6"/>
      <c r="C300" s="1" t="s">
        <v>137</v>
      </c>
      <c r="D300" s="6"/>
      <c r="J300" s="1"/>
      <c r="L300" s="1"/>
      <c r="M300" s="3" t="s">
        <v>54</v>
      </c>
      <c r="N300" s="4">
        <v>150</v>
      </c>
      <c r="O300" s="4">
        <v>0</v>
      </c>
      <c r="Q300" s="10"/>
      <c r="R300" s="10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" customHeight="1" x14ac:dyDescent="0.25">
      <c r="A301" s="6"/>
      <c r="C301" s="1" t="s">
        <v>138</v>
      </c>
      <c r="D301" s="6"/>
      <c r="J301" s="1"/>
      <c r="L301" s="1"/>
      <c r="M301" s="3" t="s">
        <v>139</v>
      </c>
      <c r="N301" s="4">
        <v>50</v>
      </c>
      <c r="O301" s="4">
        <v>0</v>
      </c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" customHeight="1" x14ac:dyDescent="0.25">
      <c r="A302" s="6"/>
      <c r="D302" s="6"/>
      <c r="J302" s="1"/>
      <c r="L302" s="1"/>
      <c r="M302" s="3" t="s">
        <v>59</v>
      </c>
      <c r="N302" s="4">
        <v>20</v>
      </c>
      <c r="O302" s="4">
        <f>N302*6%</f>
        <v>1.2</v>
      </c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" customHeight="1" x14ac:dyDescent="0.25">
      <c r="A303" s="6"/>
      <c r="D303" s="6"/>
      <c r="J303" s="1"/>
      <c r="L303" s="1"/>
      <c r="M303" s="3" t="s">
        <v>56</v>
      </c>
      <c r="N303" s="4">
        <v>510</v>
      </c>
      <c r="O303" s="4">
        <f>N303*6%</f>
        <v>30.599999999999998</v>
      </c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" customHeight="1" x14ac:dyDescent="0.25">
      <c r="A304" s="6"/>
      <c r="D304" s="6"/>
      <c r="J304" s="1"/>
      <c r="N304" s="23">
        <f>SUM(N294:N303)</f>
        <v>1390</v>
      </c>
      <c r="O304" s="23">
        <f t="shared" ref="O304" si="4">SUM(O294:O303)</f>
        <v>54.599999999999994</v>
      </c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" customHeight="1" x14ac:dyDescent="0.25">
      <c r="A305" s="6"/>
      <c r="C305" s="6" t="s">
        <v>140</v>
      </c>
      <c r="D305" s="6"/>
      <c r="J305" s="1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" customHeight="1" x14ac:dyDescent="0.25">
      <c r="A306" s="6"/>
      <c r="D306" s="6"/>
      <c r="J306" s="1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" customHeight="1" x14ac:dyDescent="0.25">
      <c r="A307" s="6"/>
      <c r="C307" s="1" t="s">
        <v>141</v>
      </c>
      <c r="D307" s="6"/>
      <c r="J307" s="1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" customHeight="1" x14ac:dyDescent="0.25">
      <c r="A308" s="6"/>
      <c r="J308" s="1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" customHeight="1" x14ac:dyDescent="0.25">
      <c r="A309" s="6"/>
      <c r="B309" s="9" t="s">
        <v>142</v>
      </c>
      <c r="C309" s="6" t="s">
        <v>143</v>
      </c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" customHeight="1" x14ac:dyDescent="0.25">
      <c r="A310" s="6"/>
      <c r="C310" s="6" t="s">
        <v>144</v>
      </c>
    </row>
    <row r="311" spans="1:27" ht="15" customHeight="1" x14ac:dyDescent="0.25">
      <c r="A311" s="6"/>
      <c r="C311" s="6" t="s">
        <v>145</v>
      </c>
    </row>
    <row r="312" spans="1:27" ht="15" customHeight="1" x14ac:dyDescent="0.25">
      <c r="A312" s="6"/>
      <c r="C312" s="6" t="s">
        <v>146</v>
      </c>
    </row>
    <row r="313" spans="1:27" ht="15" customHeight="1" x14ac:dyDescent="0.25">
      <c r="A313" s="6"/>
      <c r="C313" s="6" t="s">
        <v>147</v>
      </c>
    </row>
    <row r="314" spans="1:27" ht="15" customHeight="1" x14ac:dyDescent="0.25">
      <c r="A314" s="6"/>
    </row>
    <row r="315" spans="1:27" ht="14.25" customHeight="1" x14ac:dyDescent="0.25">
      <c r="A315" s="6"/>
    </row>
    <row r="316" spans="1:27" ht="15" customHeight="1" x14ac:dyDescent="0.25">
      <c r="A316" s="6"/>
      <c r="B316" s="9" t="s">
        <v>148</v>
      </c>
      <c r="C316" s="1" t="s">
        <v>149</v>
      </c>
    </row>
    <row r="317" spans="1:27" ht="15" customHeight="1" x14ac:dyDescent="0.25">
      <c r="A317" s="6"/>
      <c r="C317" s="1" t="s">
        <v>150</v>
      </c>
      <c r="T317" s="6"/>
      <c r="U317" s="6"/>
      <c r="V317" s="6"/>
      <c r="W317" s="6"/>
      <c r="X317" s="6"/>
      <c r="Y317" s="6"/>
      <c r="Z317" s="6"/>
      <c r="AA317" s="6"/>
    </row>
    <row r="318" spans="1:27" ht="15" customHeight="1" x14ac:dyDescent="0.25">
      <c r="A318" s="6"/>
      <c r="C318" s="1" t="s">
        <v>151</v>
      </c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" customHeight="1" x14ac:dyDescent="0.25">
      <c r="A319" s="6"/>
      <c r="C319" s="1" t="s">
        <v>152</v>
      </c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" customHeight="1" x14ac:dyDescent="0.25">
      <c r="A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" customHeight="1" x14ac:dyDescent="0.25">
      <c r="A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" customHeight="1" x14ac:dyDescent="0.25">
      <c r="A322" s="6"/>
      <c r="B322" s="9" t="s">
        <v>153</v>
      </c>
      <c r="C322" s="1" t="s">
        <v>154</v>
      </c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" customHeight="1" x14ac:dyDescent="0.25">
      <c r="A323" s="6"/>
      <c r="C323" s="1" t="s">
        <v>155</v>
      </c>
      <c r="T323" s="6"/>
      <c r="U323" s="6"/>
      <c r="V323" s="6"/>
      <c r="W323" s="6"/>
      <c r="X323" s="6"/>
      <c r="Y323" s="6"/>
      <c r="Z323" s="6"/>
      <c r="AA323" s="6"/>
    </row>
    <row r="324" spans="1:27" ht="15" customHeight="1" x14ac:dyDescent="0.25">
      <c r="A324" s="6"/>
      <c r="C324" s="1" t="s">
        <v>156</v>
      </c>
      <c r="I324" s="3"/>
      <c r="P324" s="4"/>
      <c r="R324" s="10"/>
    </row>
    <row r="325" spans="1:27" ht="15" customHeight="1" x14ac:dyDescent="0.25">
      <c r="A325" s="6"/>
      <c r="C325" s="1" t="s">
        <v>157</v>
      </c>
      <c r="I325" s="3"/>
      <c r="P325" s="4"/>
      <c r="R325" s="6"/>
    </row>
    <row r="326" spans="1:27" ht="15" customHeight="1" x14ac:dyDescent="0.25">
      <c r="A326" s="6"/>
      <c r="C326" s="1" t="s">
        <v>158</v>
      </c>
      <c r="I326" s="3"/>
      <c r="P326" s="4"/>
      <c r="R326" s="6"/>
    </row>
    <row r="327" spans="1:27" ht="15" customHeight="1" x14ac:dyDescent="0.25">
      <c r="A327" s="6"/>
      <c r="C327" s="1" t="s">
        <v>159</v>
      </c>
      <c r="I327" s="3"/>
      <c r="P327" s="4"/>
      <c r="R327" s="6"/>
    </row>
    <row r="328" spans="1:27" ht="15" customHeight="1" x14ac:dyDescent="0.25">
      <c r="A328" s="6"/>
      <c r="C328" s="15"/>
      <c r="I328" s="3"/>
      <c r="P328" s="4"/>
      <c r="R328" s="6"/>
    </row>
    <row r="329" spans="1:27" ht="15" customHeight="1" x14ac:dyDescent="0.25">
      <c r="A329" s="6"/>
      <c r="C329" s="1" t="s">
        <v>160</v>
      </c>
      <c r="I329" s="3"/>
      <c r="P329" s="4"/>
      <c r="R329" s="6"/>
    </row>
    <row r="330" spans="1:27" ht="15" customHeight="1" x14ac:dyDescent="0.25">
      <c r="A330" s="6"/>
      <c r="I330" s="3"/>
      <c r="P330" s="4"/>
      <c r="R330" s="6"/>
    </row>
    <row r="331" spans="1:27" ht="15" customHeight="1" x14ac:dyDescent="0.25">
      <c r="A331" s="6"/>
      <c r="I331" s="3"/>
      <c r="P331" s="4"/>
      <c r="R331" s="6"/>
    </row>
    <row r="332" spans="1:27" ht="15" customHeight="1" x14ac:dyDescent="0.25">
      <c r="A332" s="6"/>
      <c r="B332" s="9" t="s">
        <v>161</v>
      </c>
      <c r="C332" s="1" t="s">
        <v>162</v>
      </c>
    </row>
    <row r="333" spans="1:27" ht="15" customHeight="1" x14ac:dyDescent="0.25">
      <c r="A333" s="6"/>
    </row>
    <row r="334" spans="1:27" ht="15" customHeight="1" x14ac:dyDescent="0.25">
      <c r="A334" s="6"/>
      <c r="B334" s="6"/>
      <c r="C334" s="1" t="s">
        <v>163</v>
      </c>
      <c r="I334" s="3"/>
      <c r="P334" s="6"/>
    </row>
    <row r="335" spans="1:27" ht="15" customHeight="1" x14ac:dyDescent="0.25">
      <c r="A335" s="6"/>
      <c r="L335" s="16" t="s">
        <v>164</v>
      </c>
      <c r="M335" s="16" t="s">
        <v>165</v>
      </c>
      <c r="N335" s="16" t="s">
        <v>166</v>
      </c>
      <c r="P335" s="6"/>
    </row>
    <row r="336" spans="1:27" ht="15" customHeight="1" x14ac:dyDescent="0.25">
      <c r="A336" s="6"/>
      <c r="C336" s="1" t="s">
        <v>167</v>
      </c>
      <c r="L336" s="4">
        <f>M336/100</f>
        <v>500</v>
      </c>
      <c r="M336" s="4">
        <v>50000</v>
      </c>
      <c r="N336" s="4">
        <v>100000</v>
      </c>
      <c r="P336" s="6"/>
    </row>
    <row r="337" spans="1:28" ht="15" customHeight="1" x14ac:dyDescent="0.25">
      <c r="A337" s="6"/>
      <c r="I337" s="3"/>
      <c r="P337" s="6"/>
    </row>
    <row r="338" spans="1:28" ht="15" customHeight="1" x14ac:dyDescent="0.25">
      <c r="A338" s="6"/>
      <c r="C338" s="1" t="s">
        <v>168</v>
      </c>
      <c r="I338" s="3"/>
      <c r="L338" s="4">
        <f>M338/100</f>
        <v>200</v>
      </c>
      <c r="M338" s="4">
        <v>20000</v>
      </c>
      <c r="N338" s="4">
        <v>40000</v>
      </c>
      <c r="P338" s="6"/>
    </row>
    <row r="339" spans="1:28" ht="15" customHeight="1" x14ac:dyDescent="0.25">
      <c r="A339" s="6"/>
      <c r="C339" s="1" t="s">
        <v>169</v>
      </c>
      <c r="I339" s="3"/>
      <c r="P339" s="6"/>
    </row>
    <row r="340" spans="1:28" ht="15" customHeight="1" x14ac:dyDescent="0.25">
      <c r="A340" s="6"/>
      <c r="I340" s="3"/>
      <c r="L340" s="4">
        <v>200</v>
      </c>
      <c r="M340" s="4"/>
      <c r="N340" s="4">
        <v>40000</v>
      </c>
      <c r="P340" s="6"/>
    </row>
    <row r="341" spans="1:28" ht="15" customHeight="1" x14ac:dyDescent="0.25">
      <c r="A341" s="6"/>
      <c r="C341" s="1" t="s">
        <v>141</v>
      </c>
      <c r="I341" s="3"/>
      <c r="L341" s="4">
        <f>M341/100</f>
        <v>300</v>
      </c>
      <c r="M341" s="4">
        <v>30000</v>
      </c>
      <c r="N341" s="4">
        <v>60000</v>
      </c>
      <c r="P341" s="6"/>
    </row>
    <row r="342" spans="1:28" ht="15" customHeight="1" x14ac:dyDescent="0.25">
      <c r="A342" s="6"/>
      <c r="I342" s="3"/>
      <c r="P342" s="6"/>
    </row>
    <row r="343" spans="1:28" ht="15" customHeight="1" x14ac:dyDescent="0.25">
      <c r="A343" s="6"/>
      <c r="I343" s="3"/>
      <c r="P343" s="6"/>
    </row>
    <row r="344" spans="1:28" ht="15" customHeight="1" x14ac:dyDescent="0.25">
      <c r="A344" s="6"/>
      <c r="B344" s="9" t="s">
        <v>170</v>
      </c>
      <c r="C344" s="1" t="s">
        <v>171</v>
      </c>
    </row>
    <row r="345" spans="1:28" s="3" customFormat="1" ht="15" customHeight="1" x14ac:dyDescent="0.25">
      <c r="A345" s="6"/>
      <c r="B345" s="9"/>
      <c r="C345" s="1" t="s">
        <v>172</v>
      </c>
      <c r="D345" s="1"/>
      <c r="E345" s="1"/>
      <c r="F345" s="1"/>
      <c r="G345" s="1"/>
      <c r="H345" s="1"/>
      <c r="I345" s="1"/>
      <c r="Q345" s="4"/>
      <c r="R345" s="4"/>
      <c r="S345" s="5"/>
      <c r="T345" s="5"/>
      <c r="U345" s="5"/>
      <c r="V345" s="5"/>
      <c r="W345" s="5"/>
      <c r="X345" s="5"/>
      <c r="Y345" s="5"/>
      <c r="Z345" s="5"/>
      <c r="AA345" s="5"/>
      <c r="AB345" s="6"/>
    </row>
    <row r="346" spans="1:28" s="3" customFormat="1" ht="15" customHeight="1" x14ac:dyDescent="0.25">
      <c r="A346" s="6"/>
      <c r="C346" s="1"/>
      <c r="D346" s="1"/>
      <c r="E346" s="1"/>
      <c r="F346" s="1"/>
      <c r="G346" s="1"/>
      <c r="H346" s="1"/>
      <c r="P346" s="4"/>
      <c r="Q346" s="4"/>
      <c r="R346" s="5"/>
      <c r="S346" s="5"/>
      <c r="T346" s="5"/>
      <c r="U346" s="5"/>
      <c r="V346" s="5"/>
      <c r="W346" s="5"/>
      <c r="X346" s="5"/>
      <c r="Y346" s="5"/>
      <c r="Z346" s="5"/>
      <c r="AA346" s="6"/>
    </row>
    <row r="347" spans="1:28" s="3" customFormat="1" ht="15" customHeight="1" x14ac:dyDescent="0.25">
      <c r="A347" s="6"/>
      <c r="B347" s="9" t="s">
        <v>173</v>
      </c>
      <c r="C347" s="1" t="s">
        <v>174</v>
      </c>
      <c r="D347" s="1"/>
      <c r="E347" s="1"/>
      <c r="F347" s="1"/>
      <c r="G347" s="1"/>
      <c r="H347" s="1"/>
      <c r="P347" s="4"/>
      <c r="Q347" s="4"/>
      <c r="R347" s="5"/>
      <c r="S347" s="5"/>
      <c r="T347" s="5"/>
      <c r="U347" s="5"/>
      <c r="V347" s="5"/>
      <c r="W347" s="5"/>
      <c r="X347" s="5"/>
      <c r="Y347" s="5"/>
      <c r="Z347" s="5"/>
      <c r="AA347" s="6"/>
    </row>
    <row r="348" spans="1:28" s="3" customFormat="1" ht="17.25" customHeight="1" x14ac:dyDescent="0.25">
      <c r="A348" s="6"/>
      <c r="B348" s="9"/>
      <c r="C348" s="1" t="s">
        <v>175</v>
      </c>
      <c r="D348" s="1"/>
      <c r="E348" s="1"/>
      <c r="F348" s="1"/>
      <c r="G348" s="1"/>
      <c r="H348" s="1"/>
      <c r="I348" s="1"/>
      <c r="Q348" s="4"/>
      <c r="R348" s="4"/>
      <c r="S348" s="5"/>
      <c r="T348" s="5"/>
      <c r="U348" s="5"/>
      <c r="V348" s="5"/>
      <c r="W348" s="5"/>
      <c r="X348" s="5"/>
      <c r="Y348" s="5"/>
      <c r="Z348" s="5"/>
      <c r="AA348" s="5"/>
      <c r="AB348" s="6"/>
    </row>
    <row r="349" spans="1:28" s="3" customFormat="1" ht="15" customHeight="1" x14ac:dyDescent="0.25">
      <c r="A349" s="6"/>
      <c r="B349" s="9"/>
      <c r="C349" s="1"/>
      <c r="D349" s="1"/>
      <c r="E349" s="1"/>
      <c r="F349" s="1"/>
      <c r="G349" s="1"/>
      <c r="H349" s="1"/>
      <c r="I349" s="1"/>
      <c r="Q349" s="4"/>
      <c r="R349" s="4"/>
      <c r="S349" s="5"/>
      <c r="T349" s="5"/>
      <c r="U349" s="5"/>
      <c r="V349" s="5"/>
      <c r="W349" s="5"/>
      <c r="X349" s="5"/>
      <c r="Y349" s="5"/>
      <c r="Z349" s="5"/>
      <c r="AA349" s="5"/>
      <c r="AB349" s="6"/>
    </row>
    <row r="350" spans="1:28" s="3" customFormat="1" ht="15" customHeight="1" x14ac:dyDescent="0.25">
      <c r="A350" s="6"/>
      <c r="B350" s="9" t="s">
        <v>176</v>
      </c>
      <c r="C350" s="1" t="s">
        <v>177</v>
      </c>
      <c r="D350" s="1"/>
      <c r="E350" s="1"/>
      <c r="F350" s="1"/>
      <c r="G350" s="1"/>
      <c r="H350" s="1"/>
      <c r="I350" s="1"/>
      <c r="Q350" s="4"/>
      <c r="R350" s="4"/>
      <c r="S350" s="5"/>
      <c r="T350" s="5"/>
      <c r="U350" s="5"/>
      <c r="V350" s="5"/>
      <c r="W350" s="5"/>
      <c r="X350" s="5"/>
      <c r="Y350" s="5"/>
      <c r="Z350" s="5"/>
      <c r="AA350" s="5"/>
      <c r="AB350" s="6"/>
    </row>
    <row r="351" spans="1:28" s="3" customFormat="1" ht="15" customHeight="1" x14ac:dyDescent="0.25">
      <c r="A351" s="6"/>
      <c r="B351" s="9"/>
      <c r="C351" s="1" t="s">
        <v>178</v>
      </c>
      <c r="D351" s="1"/>
      <c r="E351" s="1"/>
      <c r="F351" s="1"/>
      <c r="G351" s="1"/>
      <c r="H351" s="1"/>
      <c r="I351" s="1"/>
      <c r="Q351" s="4"/>
      <c r="R351" s="4"/>
      <c r="S351" s="5"/>
      <c r="T351" s="5"/>
      <c r="U351" s="5"/>
      <c r="V351" s="5"/>
      <c r="W351" s="5"/>
      <c r="X351" s="5"/>
      <c r="Y351" s="5"/>
      <c r="Z351" s="5"/>
      <c r="AA351" s="5"/>
      <c r="AB351" s="6"/>
    </row>
    <row r="352" spans="1:28" s="3" customFormat="1" ht="15.75" customHeight="1" x14ac:dyDescent="0.25">
      <c r="A352" s="6"/>
      <c r="B352" s="9"/>
      <c r="C352" s="1"/>
      <c r="D352" s="1"/>
      <c r="E352" s="1"/>
      <c r="F352" s="1"/>
      <c r="G352" s="1"/>
      <c r="H352" s="1"/>
      <c r="I352" s="1"/>
      <c r="Q352" s="4"/>
      <c r="R352" s="4"/>
      <c r="S352" s="5"/>
      <c r="T352" s="5"/>
      <c r="U352" s="5"/>
      <c r="V352" s="5"/>
      <c r="W352" s="5"/>
      <c r="X352" s="5"/>
      <c r="Y352" s="5"/>
      <c r="Z352" s="5"/>
      <c r="AA352" s="5"/>
      <c r="AB352" s="6"/>
    </row>
    <row r="353" spans="1:28" s="3" customFormat="1" ht="15" customHeight="1" x14ac:dyDescent="0.25">
      <c r="A353" s="6"/>
      <c r="B353" s="9" t="s">
        <v>179</v>
      </c>
      <c r="C353" s="1" t="s">
        <v>180</v>
      </c>
      <c r="D353" s="1"/>
      <c r="E353" s="1"/>
      <c r="F353" s="1"/>
      <c r="G353" s="1"/>
      <c r="H353" s="1"/>
      <c r="I353" s="1"/>
      <c r="Q353" s="4"/>
      <c r="R353" s="4"/>
      <c r="S353" s="5"/>
      <c r="T353" s="5"/>
      <c r="U353" s="5"/>
      <c r="V353" s="5"/>
      <c r="W353" s="5"/>
      <c r="X353" s="5"/>
      <c r="Y353" s="5"/>
      <c r="Z353" s="5"/>
      <c r="AA353" s="5"/>
      <c r="AB353" s="6"/>
    </row>
    <row r="354" spans="1:28" s="3" customFormat="1" ht="15" customHeight="1" x14ac:dyDescent="0.25">
      <c r="A354" s="6"/>
      <c r="B354" s="9"/>
      <c r="C354" s="1"/>
      <c r="D354" s="1"/>
      <c r="E354" s="1"/>
      <c r="F354" s="1"/>
      <c r="G354" s="1"/>
      <c r="H354" s="1"/>
      <c r="I354" s="1"/>
      <c r="Q354" s="4"/>
      <c r="R354" s="4"/>
      <c r="S354" s="5"/>
      <c r="T354" s="5"/>
      <c r="U354" s="5"/>
      <c r="V354" s="5"/>
      <c r="W354" s="5"/>
      <c r="X354" s="5"/>
      <c r="Y354" s="5"/>
      <c r="Z354" s="5"/>
      <c r="AA354" s="5"/>
      <c r="AB354" s="6"/>
    </row>
    <row r="355" spans="1:28" s="3" customFormat="1" ht="15" customHeight="1" x14ac:dyDescent="0.25">
      <c r="A355" s="6"/>
      <c r="B355" s="7"/>
      <c r="C355" s="1"/>
      <c r="D355" s="1"/>
      <c r="F355" s="1"/>
      <c r="G355" s="1"/>
      <c r="H355" s="1"/>
      <c r="I355" s="1"/>
      <c r="L355" s="24"/>
      <c r="M355" s="24"/>
      <c r="N355" s="24"/>
      <c r="O355" s="24"/>
      <c r="P355" s="24"/>
      <c r="Q355" s="25"/>
      <c r="R355" s="25"/>
      <c r="S355" s="5"/>
      <c r="T355" s="5"/>
      <c r="U355" s="5"/>
      <c r="V355" s="5"/>
      <c r="W355" s="5"/>
      <c r="X355" s="5"/>
      <c r="Y355" s="5"/>
      <c r="Z355" s="5"/>
      <c r="AA355" s="5"/>
      <c r="AB355" s="6"/>
    </row>
    <row r="356" spans="1:28" s="3" customFormat="1" ht="15" customHeight="1" x14ac:dyDescent="0.25">
      <c r="A356" s="6"/>
      <c r="B356" s="7" t="s">
        <v>181</v>
      </c>
      <c r="C356" s="1" t="s">
        <v>182</v>
      </c>
      <c r="F356" s="1"/>
      <c r="G356" s="1"/>
      <c r="H356" s="1"/>
      <c r="I356" s="1"/>
      <c r="L356" s="24"/>
      <c r="M356" s="24"/>
      <c r="N356" s="24"/>
      <c r="O356" s="24"/>
      <c r="P356" s="24"/>
      <c r="Q356" s="25"/>
      <c r="R356" s="25"/>
      <c r="S356" s="5"/>
      <c r="T356" s="5"/>
      <c r="U356" s="5"/>
      <c r="V356" s="5"/>
      <c r="W356" s="5"/>
      <c r="X356" s="5"/>
      <c r="Y356" s="5"/>
      <c r="Z356" s="5"/>
      <c r="AA356" s="5"/>
      <c r="AB356" s="6"/>
    </row>
    <row r="357" spans="1:28" s="3" customFormat="1" ht="15" customHeight="1" x14ac:dyDescent="0.25">
      <c r="A357" s="6"/>
      <c r="B357" s="7"/>
      <c r="C357" s="15"/>
      <c r="E357" s="1"/>
      <c r="G357" s="1"/>
      <c r="H357" s="1"/>
      <c r="I357" s="1"/>
      <c r="J357" s="1"/>
      <c r="M357" s="26"/>
      <c r="N357" s="26" t="s">
        <v>183</v>
      </c>
      <c r="O357" s="26" t="s">
        <v>184</v>
      </c>
      <c r="P357" s="24"/>
      <c r="Q357" s="25"/>
      <c r="R357" s="25"/>
      <c r="S357" s="5"/>
      <c r="T357" s="5"/>
      <c r="U357" s="5"/>
      <c r="V357" s="5"/>
      <c r="W357" s="5"/>
      <c r="X357" s="5"/>
      <c r="Y357" s="5"/>
      <c r="Z357" s="5"/>
      <c r="AA357" s="5"/>
      <c r="AB357" s="6"/>
    </row>
    <row r="358" spans="1:28" s="3" customFormat="1" ht="15" customHeight="1" x14ac:dyDescent="0.25">
      <c r="A358" s="6"/>
      <c r="B358" s="7"/>
      <c r="C358" s="15"/>
      <c r="E358" s="1"/>
      <c r="G358" s="1"/>
      <c r="H358" s="1"/>
      <c r="I358" s="1"/>
      <c r="J358" s="1"/>
      <c r="M358" s="27" t="s">
        <v>185</v>
      </c>
      <c r="N358" s="27" t="s">
        <v>186</v>
      </c>
      <c r="O358" s="27" t="s">
        <v>186</v>
      </c>
      <c r="P358" s="24"/>
      <c r="Q358" s="25"/>
      <c r="R358" s="25"/>
      <c r="S358" s="5"/>
      <c r="T358" s="5"/>
      <c r="U358" s="5"/>
      <c r="V358" s="5"/>
      <c r="W358" s="5"/>
      <c r="X358" s="5"/>
      <c r="Y358" s="5"/>
      <c r="Z358" s="5"/>
      <c r="AA358" s="5"/>
      <c r="AB358" s="6"/>
    </row>
    <row r="359" spans="1:28" s="3" customFormat="1" ht="15" customHeight="1" x14ac:dyDescent="0.25">
      <c r="A359" s="6"/>
      <c r="B359" s="7"/>
      <c r="C359" s="1" t="s">
        <v>187</v>
      </c>
      <c r="E359" s="1"/>
      <c r="G359" s="1"/>
      <c r="H359" s="1"/>
      <c r="I359" s="1"/>
      <c r="J359" s="1"/>
      <c r="M359" s="4">
        <v>1200</v>
      </c>
      <c r="N359" s="4">
        <v>500</v>
      </c>
      <c r="O359" s="4">
        <f>M359-N359</f>
        <v>700</v>
      </c>
      <c r="P359" s="24"/>
      <c r="Q359" s="25"/>
      <c r="R359" s="25"/>
      <c r="S359" s="5"/>
      <c r="T359" s="5"/>
      <c r="U359" s="5"/>
      <c r="V359" s="5"/>
      <c r="W359" s="5"/>
      <c r="X359" s="5"/>
      <c r="Y359" s="5"/>
      <c r="Z359" s="5"/>
      <c r="AA359" s="5"/>
      <c r="AB359" s="6"/>
    </row>
    <row r="360" spans="1:28" s="3" customFormat="1" ht="15" customHeight="1" x14ac:dyDescent="0.25">
      <c r="A360" s="6"/>
      <c r="B360" s="7"/>
      <c r="C360" s="1" t="s">
        <v>46</v>
      </c>
      <c r="E360" s="1"/>
      <c r="G360" s="1"/>
      <c r="H360" s="1"/>
      <c r="I360" s="1"/>
      <c r="J360" s="1"/>
      <c r="M360" s="4">
        <f>M359*6%</f>
        <v>72</v>
      </c>
      <c r="N360" s="4">
        <f t="shared" ref="N360" si="5">N359*6%</f>
        <v>30</v>
      </c>
      <c r="O360" s="4">
        <f>M360-N360</f>
        <v>42</v>
      </c>
      <c r="P360" s="24"/>
      <c r="Q360" s="25"/>
      <c r="R360" s="25"/>
      <c r="S360" s="5"/>
      <c r="T360" s="5"/>
      <c r="U360" s="5"/>
      <c r="V360" s="5"/>
      <c r="W360" s="5"/>
      <c r="X360" s="5"/>
      <c r="Y360" s="5"/>
      <c r="Z360" s="5"/>
      <c r="AA360" s="5"/>
      <c r="AB360" s="6"/>
    </row>
    <row r="361" spans="1:28" s="3" customFormat="1" ht="15" customHeight="1" x14ac:dyDescent="0.25">
      <c r="A361" s="6"/>
      <c r="B361" s="7"/>
      <c r="C361" s="1" t="s">
        <v>47</v>
      </c>
      <c r="E361" s="1"/>
      <c r="G361" s="1"/>
      <c r="H361" s="1"/>
      <c r="I361" s="1"/>
      <c r="J361" s="1"/>
      <c r="M361" s="19">
        <f>SUM(M359:M360)</f>
        <v>1272</v>
      </c>
      <c r="N361" s="19">
        <f t="shared" ref="N361" si="6">SUM(N359:N360)</f>
        <v>530</v>
      </c>
      <c r="O361" s="19">
        <f>SUM(O359:O360)</f>
        <v>742</v>
      </c>
      <c r="P361" s="24"/>
      <c r="Q361" s="25"/>
      <c r="R361" s="25"/>
      <c r="S361" s="5"/>
      <c r="T361" s="5"/>
      <c r="U361" s="5"/>
      <c r="V361" s="5"/>
      <c r="W361" s="5"/>
      <c r="X361" s="5"/>
      <c r="Y361" s="5"/>
      <c r="Z361" s="5"/>
      <c r="AA361" s="5"/>
      <c r="AB361" s="6"/>
    </row>
    <row r="362" spans="1:28" s="3" customFormat="1" ht="15" customHeight="1" x14ac:dyDescent="0.25">
      <c r="A362" s="6"/>
      <c r="B362" s="7"/>
      <c r="C362" s="1"/>
      <c r="D362" s="1"/>
      <c r="E362" s="1"/>
      <c r="G362" s="1"/>
      <c r="H362" s="1"/>
      <c r="I362" s="1"/>
      <c r="J362" s="1"/>
      <c r="M362" s="24"/>
      <c r="N362" s="24"/>
      <c r="O362" s="24"/>
      <c r="P362" s="24"/>
      <c r="Q362" s="25"/>
      <c r="R362" s="25"/>
      <c r="S362" s="5"/>
      <c r="T362" s="5"/>
      <c r="U362" s="5"/>
      <c r="V362" s="5"/>
      <c r="W362" s="5"/>
      <c r="X362" s="5"/>
      <c r="Y362" s="5"/>
      <c r="Z362" s="5"/>
      <c r="AA362" s="5"/>
      <c r="AB362" s="6"/>
    </row>
    <row r="363" spans="1:28" s="3" customFormat="1" ht="15" customHeight="1" x14ac:dyDescent="0.25">
      <c r="A363" s="6"/>
      <c r="B363" s="7"/>
      <c r="C363" s="1" t="s">
        <v>188</v>
      </c>
      <c r="D363" s="1"/>
      <c r="F363" s="1"/>
      <c r="G363" s="1"/>
      <c r="H363" s="1"/>
      <c r="I363" s="1"/>
      <c r="L363" s="24"/>
      <c r="M363" s="24"/>
      <c r="N363" s="24"/>
      <c r="O363" s="24"/>
      <c r="P363" s="24"/>
      <c r="Q363" s="25"/>
      <c r="R363" s="25"/>
      <c r="S363" s="5"/>
      <c r="T363" s="5"/>
      <c r="U363" s="5"/>
      <c r="V363" s="5"/>
      <c r="W363" s="5"/>
      <c r="X363" s="5"/>
      <c r="Y363" s="5"/>
      <c r="Z363" s="5"/>
      <c r="AA363" s="5"/>
      <c r="AB363" s="6"/>
    </row>
    <row r="364" spans="1:28" s="3" customFormat="1" ht="15" customHeight="1" x14ac:dyDescent="0.25">
      <c r="A364" s="6"/>
      <c r="B364" s="7"/>
      <c r="C364" s="1"/>
      <c r="D364" s="1"/>
      <c r="F364" s="1"/>
      <c r="G364" s="1"/>
      <c r="H364" s="1"/>
      <c r="I364" s="1"/>
      <c r="L364" s="24"/>
      <c r="M364" s="24"/>
      <c r="N364" s="24"/>
      <c r="O364" s="24"/>
      <c r="P364" s="24"/>
      <c r="Q364" s="25"/>
      <c r="R364" s="25"/>
      <c r="S364" s="5"/>
      <c r="T364" s="5"/>
      <c r="U364" s="5"/>
      <c r="V364" s="5"/>
      <c r="W364" s="5"/>
      <c r="X364" s="5"/>
      <c r="Y364" s="5"/>
      <c r="Z364" s="5"/>
      <c r="AA364" s="5"/>
      <c r="AB364" s="6"/>
    </row>
    <row r="365" spans="1:28" s="3" customFormat="1" ht="15" customHeight="1" x14ac:dyDescent="0.25">
      <c r="A365" s="6"/>
      <c r="B365" s="7"/>
      <c r="C365" s="1"/>
      <c r="D365" s="1"/>
      <c r="F365" s="1"/>
      <c r="G365" s="1"/>
      <c r="H365" s="1"/>
      <c r="I365" s="1"/>
      <c r="L365" s="24"/>
      <c r="M365" s="24"/>
      <c r="N365" s="24"/>
      <c r="O365" s="24"/>
      <c r="P365" s="24"/>
      <c r="Q365" s="25"/>
      <c r="R365" s="25"/>
      <c r="S365" s="5"/>
      <c r="T365" s="5"/>
      <c r="U365" s="5"/>
      <c r="V365" s="5"/>
      <c r="W365" s="5"/>
      <c r="X365" s="5"/>
      <c r="Y365" s="5"/>
      <c r="Z365" s="5"/>
      <c r="AA365" s="5"/>
      <c r="AB365" s="6"/>
    </row>
    <row r="366" spans="1:28" s="3" customFormat="1" ht="15" customHeight="1" x14ac:dyDescent="0.25">
      <c r="A366" s="6"/>
      <c r="B366" s="7" t="s">
        <v>189</v>
      </c>
      <c r="C366" s="22" t="s">
        <v>190</v>
      </c>
      <c r="D366" s="1"/>
      <c r="E366" s="1"/>
      <c r="F366" s="1"/>
      <c r="G366" s="1"/>
      <c r="H366" s="1"/>
      <c r="I366" s="1"/>
      <c r="Q366" s="10"/>
      <c r="R366" s="10"/>
      <c r="S366" s="5"/>
      <c r="T366" s="5"/>
      <c r="U366" s="5"/>
      <c r="V366" s="5"/>
      <c r="W366" s="5"/>
      <c r="X366" s="5"/>
      <c r="Y366" s="5"/>
      <c r="Z366" s="5"/>
      <c r="AA366" s="5"/>
      <c r="AB366" s="6"/>
    </row>
    <row r="367" spans="1:28" s="3" customFormat="1" ht="15" customHeight="1" x14ac:dyDescent="0.25">
      <c r="A367" s="6"/>
      <c r="C367" s="1" t="s">
        <v>191</v>
      </c>
      <c r="D367" s="1"/>
      <c r="E367" s="1"/>
      <c r="F367" s="1"/>
      <c r="G367" s="1"/>
      <c r="H367" s="1"/>
      <c r="I367" s="1"/>
      <c r="Q367" s="10"/>
      <c r="R367" s="10"/>
      <c r="S367" s="5"/>
      <c r="T367" s="5"/>
      <c r="U367" s="5"/>
      <c r="V367" s="5"/>
      <c r="W367" s="5"/>
      <c r="X367" s="5"/>
      <c r="Y367" s="5"/>
      <c r="Z367" s="5"/>
      <c r="AA367" s="5"/>
      <c r="AB367" s="6"/>
    </row>
    <row r="368" spans="1:28" s="3" customFormat="1" ht="15" customHeight="1" x14ac:dyDescent="0.25">
      <c r="A368" s="6"/>
      <c r="B368" s="7"/>
      <c r="C368" s="1" t="s">
        <v>192</v>
      </c>
      <c r="D368" s="1"/>
      <c r="E368" s="1"/>
      <c r="F368" s="1"/>
      <c r="G368" s="1"/>
      <c r="H368" s="1"/>
      <c r="I368" s="1"/>
      <c r="L368" s="16" t="s">
        <v>193</v>
      </c>
      <c r="M368" s="16" t="s">
        <v>129</v>
      </c>
      <c r="N368" s="16" t="s">
        <v>194</v>
      </c>
      <c r="Q368" s="10"/>
      <c r="R368" s="10"/>
      <c r="S368" s="5"/>
      <c r="T368" s="5"/>
      <c r="U368" s="5"/>
      <c r="V368" s="5"/>
      <c r="W368" s="5"/>
      <c r="X368" s="5"/>
      <c r="Y368" s="5"/>
      <c r="Z368" s="5"/>
      <c r="AA368" s="5"/>
      <c r="AB368" s="6"/>
    </row>
    <row r="369" spans="1:28" s="3" customFormat="1" ht="15" customHeight="1" x14ac:dyDescent="0.25">
      <c r="A369" s="6"/>
      <c r="B369" s="7"/>
      <c r="C369" s="1" t="s">
        <v>195</v>
      </c>
      <c r="D369" s="1"/>
      <c r="E369" s="1"/>
      <c r="F369" s="1"/>
      <c r="G369" s="1"/>
      <c r="H369" s="1"/>
      <c r="I369" s="1"/>
      <c r="L369" s="5">
        <v>2.65</v>
      </c>
      <c r="M369" s="5">
        <f t="shared" ref="M369:M373" si="7">ROUND(L369*6%,2)</f>
        <v>0.16</v>
      </c>
      <c r="N369" s="28">
        <f t="shared" ref="N369:N370" si="8">SUM(L369:M369)</f>
        <v>2.81</v>
      </c>
      <c r="Q369" s="10"/>
      <c r="R369" s="10"/>
      <c r="S369" s="5"/>
      <c r="T369" s="5"/>
      <c r="U369" s="5"/>
      <c r="V369" s="5"/>
      <c r="W369" s="5"/>
      <c r="X369" s="5"/>
      <c r="Y369" s="5"/>
      <c r="Z369" s="5"/>
      <c r="AA369" s="5"/>
      <c r="AB369" s="6"/>
    </row>
    <row r="370" spans="1:28" s="3" customFormat="1" ht="15" customHeight="1" x14ac:dyDescent="0.25">
      <c r="A370" s="6"/>
      <c r="B370" s="7"/>
      <c r="C370" s="1" t="s">
        <v>196</v>
      </c>
      <c r="D370" s="1"/>
      <c r="E370" s="1"/>
      <c r="F370" s="1"/>
      <c r="G370" s="1"/>
      <c r="H370" s="1"/>
      <c r="I370" s="1"/>
      <c r="L370" s="5">
        <v>3.25</v>
      </c>
      <c r="M370" s="5">
        <f t="shared" si="7"/>
        <v>0.2</v>
      </c>
      <c r="N370" s="28">
        <f t="shared" si="8"/>
        <v>3.45</v>
      </c>
      <c r="Q370" s="10"/>
      <c r="R370" s="10"/>
      <c r="S370" s="5"/>
      <c r="T370" s="5"/>
      <c r="U370" s="5"/>
      <c r="V370" s="5"/>
      <c r="W370" s="5"/>
      <c r="X370" s="5"/>
      <c r="Y370" s="5"/>
      <c r="Z370" s="5"/>
      <c r="AA370" s="5"/>
      <c r="AB370" s="6"/>
    </row>
    <row r="371" spans="1:28" s="3" customFormat="1" ht="15" customHeight="1" x14ac:dyDescent="0.25">
      <c r="A371" s="6"/>
      <c r="B371" s="7"/>
      <c r="C371" s="1" t="s">
        <v>197</v>
      </c>
      <c r="D371" s="1"/>
      <c r="E371" s="1"/>
      <c r="F371" s="1"/>
      <c r="G371" s="1"/>
      <c r="H371" s="1"/>
      <c r="I371" s="1"/>
      <c r="L371" s="5">
        <v>3.25</v>
      </c>
      <c r="M371" s="5">
        <f t="shared" si="7"/>
        <v>0.2</v>
      </c>
      <c r="N371" s="28">
        <f t="shared" ref="N371:N372" si="9">SUM(L371:M371)</f>
        <v>3.45</v>
      </c>
      <c r="Q371" s="10"/>
      <c r="R371" s="10"/>
      <c r="S371" s="5"/>
      <c r="T371" s="5"/>
      <c r="U371" s="5"/>
      <c r="V371" s="5"/>
      <c r="W371" s="5"/>
      <c r="X371" s="5"/>
      <c r="Y371" s="5"/>
      <c r="Z371" s="5"/>
      <c r="AA371" s="5"/>
      <c r="AB371" s="6"/>
    </row>
    <row r="372" spans="1:28" s="3" customFormat="1" ht="15" customHeight="1" x14ac:dyDescent="0.25">
      <c r="A372" s="6"/>
      <c r="B372" s="7"/>
      <c r="C372" s="1"/>
      <c r="D372" s="1"/>
      <c r="E372" s="1"/>
      <c r="F372" s="1"/>
      <c r="G372" s="1"/>
      <c r="H372" s="1"/>
      <c r="I372" s="1"/>
      <c r="L372" s="5">
        <v>3.25</v>
      </c>
      <c r="M372" s="5">
        <f t="shared" si="7"/>
        <v>0.2</v>
      </c>
      <c r="N372" s="28">
        <f t="shared" si="9"/>
        <v>3.45</v>
      </c>
      <c r="Q372" s="10"/>
      <c r="R372" s="10"/>
      <c r="S372" s="5"/>
      <c r="T372" s="5"/>
      <c r="U372" s="5"/>
      <c r="V372" s="5"/>
      <c r="W372" s="5"/>
      <c r="X372" s="5"/>
      <c r="Y372" s="5"/>
      <c r="Z372" s="5"/>
      <c r="AA372" s="5"/>
      <c r="AB372" s="6"/>
    </row>
    <row r="373" spans="1:28" s="3" customFormat="1" ht="15" customHeight="1" x14ac:dyDescent="0.25">
      <c r="A373" s="6"/>
      <c r="B373" s="7"/>
      <c r="C373" s="1" t="s">
        <v>198</v>
      </c>
      <c r="D373" s="1"/>
      <c r="E373" s="1"/>
      <c r="F373" s="1"/>
      <c r="G373" s="1"/>
      <c r="H373" s="1"/>
      <c r="I373" s="1"/>
      <c r="L373" s="5">
        <v>4.6500000000000004</v>
      </c>
      <c r="M373" s="5">
        <f t="shared" si="7"/>
        <v>0.28000000000000003</v>
      </c>
      <c r="N373" s="28">
        <f t="shared" ref="N373" si="10">SUM(L373:M373)</f>
        <v>4.9300000000000006</v>
      </c>
      <c r="Q373" s="10"/>
      <c r="R373" s="10"/>
      <c r="S373" s="5"/>
      <c r="T373" s="5"/>
      <c r="U373" s="5"/>
      <c r="V373" s="5"/>
      <c r="W373" s="5"/>
      <c r="X373" s="5"/>
      <c r="Y373" s="5"/>
      <c r="Z373" s="5"/>
      <c r="AA373" s="5"/>
      <c r="AB373" s="6"/>
    </row>
    <row r="374" spans="1:28" s="3" customFormat="1" ht="15" customHeight="1" x14ac:dyDescent="0.25">
      <c r="A374" s="6"/>
      <c r="B374" s="7"/>
      <c r="C374" s="13" t="str">
        <f>"= RM"&amp;TEXT(L374,"#,##0.00")&amp;" x 6% ="</f>
        <v>= RM17.05 x 6% =</v>
      </c>
      <c r="D374" s="1"/>
      <c r="E374" s="1"/>
      <c r="F374" s="1"/>
      <c r="G374" s="1"/>
      <c r="H374" s="1"/>
      <c r="I374" s="1"/>
      <c r="L374" s="29">
        <f>SUM(L369:L373)</f>
        <v>17.05</v>
      </c>
      <c r="M374" s="29">
        <f>SUM(M369:M373)</f>
        <v>1.04</v>
      </c>
      <c r="N374" s="29">
        <f>SUM(N369:N373)</f>
        <v>18.09</v>
      </c>
      <c r="Q374" s="10"/>
      <c r="R374" s="10"/>
      <c r="S374" s="5"/>
      <c r="T374" s="5"/>
      <c r="U374" s="5"/>
      <c r="V374" s="5"/>
      <c r="W374" s="5"/>
      <c r="X374" s="5"/>
      <c r="Y374" s="5"/>
      <c r="Z374" s="5"/>
      <c r="AA374" s="5"/>
      <c r="AB374" s="6"/>
    </row>
    <row r="375" spans="1:28" s="3" customFormat="1" ht="15" customHeight="1" x14ac:dyDescent="0.25">
      <c r="A375" s="6"/>
      <c r="B375" s="7"/>
      <c r="C375" s="13" t="s">
        <v>199</v>
      </c>
      <c r="D375" s="1"/>
      <c r="E375" s="1"/>
      <c r="F375" s="1"/>
      <c r="G375" s="1"/>
      <c r="H375" s="1"/>
      <c r="I375" s="1"/>
      <c r="Q375" s="10"/>
      <c r="R375" s="10"/>
      <c r="S375" s="5"/>
      <c r="T375" s="5"/>
      <c r="U375" s="5"/>
      <c r="V375" s="5"/>
      <c r="W375" s="5"/>
      <c r="X375" s="5"/>
      <c r="Y375" s="5"/>
      <c r="Z375" s="5"/>
      <c r="AA375" s="5"/>
      <c r="AB375" s="6"/>
    </row>
    <row r="376" spans="1:28" s="3" customFormat="1" ht="15" customHeight="1" x14ac:dyDescent="0.25">
      <c r="A376" s="6"/>
      <c r="B376" s="7"/>
      <c r="C376" s="1"/>
      <c r="D376" s="1"/>
      <c r="E376" s="1"/>
      <c r="F376" s="1"/>
      <c r="G376" s="1"/>
      <c r="H376" s="1"/>
      <c r="I376" s="1"/>
      <c r="K376" s="5"/>
      <c r="M376" s="28">
        <f>ROUND(L374*6%,2)</f>
        <v>1.02</v>
      </c>
      <c r="Q376" s="10"/>
      <c r="R376" s="10"/>
      <c r="S376" s="5"/>
      <c r="T376" s="5"/>
      <c r="U376" s="5"/>
      <c r="V376" s="5"/>
      <c r="W376" s="5"/>
      <c r="X376" s="5"/>
      <c r="Y376" s="5"/>
      <c r="Z376" s="5"/>
      <c r="AA376" s="5"/>
      <c r="AB376" s="6"/>
    </row>
    <row r="377" spans="1:28" s="3" customFormat="1" ht="15" customHeight="1" x14ac:dyDescent="0.25">
      <c r="A377" s="6"/>
      <c r="B377" s="7"/>
      <c r="C377" s="1"/>
      <c r="D377" s="1"/>
      <c r="E377" s="1"/>
      <c r="F377" s="1"/>
      <c r="G377" s="1"/>
      <c r="H377" s="1"/>
      <c r="I377" s="1"/>
      <c r="M377" s="29">
        <f>M374-M376</f>
        <v>2.0000000000000018E-2</v>
      </c>
      <c r="Q377" s="10"/>
      <c r="R377" s="10"/>
      <c r="S377" s="5"/>
      <c r="T377" s="5"/>
      <c r="U377" s="5"/>
      <c r="V377" s="5"/>
      <c r="W377" s="5"/>
      <c r="X377" s="5"/>
      <c r="Y377" s="5"/>
      <c r="Z377" s="5"/>
      <c r="AA377" s="5"/>
      <c r="AB377" s="6"/>
    </row>
    <row r="378" spans="1:28" s="3" customFormat="1" ht="15" customHeight="1" x14ac:dyDescent="0.25">
      <c r="A378" s="6"/>
      <c r="B378" s="7"/>
      <c r="C378" s="1"/>
      <c r="D378" s="1"/>
      <c r="E378" s="1"/>
      <c r="F378" s="1"/>
      <c r="G378" s="1"/>
      <c r="H378" s="1"/>
      <c r="I378" s="1"/>
      <c r="Q378" s="10"/>
      <c r="R378" s="10"/>
      <c r="S378" s="5"/>
      <c r="T378" s="5"/>
      <c r="U378" s="5"/>
      <c r="V378" s="5"/>
      <c r="W378" s="5"/>
      <c r="X378" s="5"/>
      <c r="Y378" s="5"/>
      <c r="Z378" s="5"/>
      <c r="AA378" s="5"/>
      <c r="AB378" s="6"/>
    </row>
    <row r="379" spans="1:28" s="3" customFormat="1" ht="15" customHeight="1" x14ac:dyDescent="0.25">
      <c r="A379" s="6"/>
      <c r="B379" s="7"/>
      <c r="C379" s="1"/>
      <c r="D379" s="1"/>
      <c r="E379" s="1"/>
      <c r="F379" s="1"/>
      <c r="G379" s="1"/>
      <c r="H379" s="1"/>
      <c r="I379" s="1"/>
      <c r="Q379" s="10"/>
      <c r="R379" s="10"/>
      <c r="S379" s="5"/>
      <c r="T379" s="5"/>
      <c r="U379" s="5"/>
      <c r="V379" s="5"/>
      <c r="W379" s="5"/>
      <c r="X379" s="5"/>
      <c r="Y379" s="5"/>
      <c r="Z379" s="5"/>
      <c r="AA379" s="5"/>
      <c r="AB379" s="6"/>
    </row>
    <row r="380" spans="1:28" s="3" customFormat="1" ht="15" customHeight="1" x14ac:dyDescent="0.25">
      <c r="A380" s="6"/>
      <c r="B380" s="7"/>
      <c r="C380" s="1"/>
      <c r="D380" s="1"/>
      <c r="E380" s="1"/>
      <c r="F380" s="1"/>
      <c r="G380" s="1"/>
      <c r="H380" s="1"/>
      <c r="I380" s="1"/>
      <c r="Q380" s="10"/>
      <c r="R380" s="10"/>
      <c r="S380" s="5"/>
      <c r="T380" s="5"/>
      <c r="U380" s="5"/>
      <c r="V380" s="5"/>
      <c r="W380" s="5"/>
      <c r="X380" s="5"/>
      <c r="Y380" s="5"/>
      <c r="Z380" s="5"/>
      <c r="AA380" s="5"/>
      <c r="AB380" s="6"/>
    </row>
    <row r="381" spans="1:28" ht="15" x14ac:dyDescent="0.25">
      <c r="T381" s="6"/>
      <c r="U381" s="6"/>
      <c r="V381" s="6"/>
      <c r="W381" s="6"/>
      <c r="X381" s="6"/>
      <c r="Y381" s="6"/>
      <c r="Z381" s="6"/>
      <c r="AA381" s="6"/>
    </row>
    <row r="382" spans="1:28" ht="15" x14ac:dyDescent="0.25">
      <c r="T382" s="6"/>
      <c r="U382" s="6"/>
      <c r="V382" s="6"/>
      <c r="W382" s="6"/>
      <c r="X382" s="6"/>
      <c r="Y382" s="6"/>
      <c r="Z382" s="6"/>
      <c r="AA382" s="6"/>
    </row>
    <row r="383" spans="1:28" ht="15" x14ac:dyDescent="0.25">
      <c r="T383" s="6"/>
      <c r="U383" s="6"/>
      <c r="V383" s="6"/>
      <c r="W383" s="6"/>
      <c r="X383" s="6"/>
      <c r="Y383" s="6"/>
      <c r="Z383" s="6"/>
      <c r="AA383" s="6"/>
    </row>
    <row r="384" spans="1:28" ht="15" x14ac:dyDescent="0.25">
      <c r="T384" s="6"/>
      <c r="U384" s="6"/>
      <c r="V384" s="6"/>
      <c r="W384" s="6"/>
      <c r="X384" s="6"/>
      <c r="Y384" s="6"/>
      <c r="Z384" s="6"/>
      <c r="AA384" s="6"/>
    </row>
    <row r="385" spans="1:27" ht="15" x14ac:dyDescent="0.25">
      <c r="T385" s="6"/>
      <c r="U385" s="6"/>
      <c r="V385" s="6"/>
      <c r="W385" s="6"/>
      <c r="X385" s="6"/>
      <c r="Y385" s="6"/>
      <c r="Z385" s="6"/>
      <c r="AA385" s="6"/>
    </row>
    <row r="386" spans="1:27" ht="15" x14ac:dyDescent="0.25">
      <c r="C386" s="6"/>
      <c r="T386" s="6"/>
      <c r="U386" s="6"/>
      <c r="V386" s="6"/>
      <c r="W386" s="6"/>
      <c r="X386" s="6"/>
      <c r="Y386" s="6"/>
      <c r="Z386" s="6"/>
      <c r="AA386" s="6"/>
    </row>
    <row r="387" spans="1:27" ht="15" x14ac:dyDescent="0.25">
      <c r="C387" s="6"/>
      <c r="T387" s="6"/>
      <c r="U387" s="6"/>
      <c r="V387" s="6"/>
      <c r="W387" s="6"/>
      <c r="X387" s="6"/>
      <c r="Y387" s="6"/>
      <c r="Z387" s="6"/>
      <c r="AA387" s="6"/>
    </row>
    <row r="388" spans="1:27" ht="15" x14ac:dyDescent="0.25">
      <c r="A388" s="6"/>
      <c r="B388" s="14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" x14ac:dyDescent="0.25">
      <c r="A389" s="6"/>
      <c r="B389" s="14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" x14ac:dyDescent="0.25">
      <c r="A390" s="6"/>
      <c r="B390" s="14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" x14ac:dyDescent="0.25">
      <c r="A391" s="6"/>
      <c r="B391" s="14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" x14ac:dyDescent="0.25">
      <c r="A392" s="6"/>
      <c r="B392" s="14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" x14ac:dyDescent="0.25">
      <c r="A393" s="6"/>
      <c r="B393" s="14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" x14ac:dyDescent="0.25">
      <c r="A394" s="6"/>
      <c r="B394" s="14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" x14ac:dyDescent="0.25">
      <c r="A395" s="6"/>
      <c r="B395" s="14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" x14ac:dyDescent="0.25">
      <c r="A396" s="6"/>
      <c r="B396" s="14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" x14ac:dyDescent="0.25">
      <c r="A397" s="6"/>
      <c r="B397" s="14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" x14ac:dyDescent="0.25">
      <c r="A398" s="6"/>
      <c r="B398" s="14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" x14ac:dyDescent="0.25">
      <c r="A399" s="6"/>
      <c r="B399" s="14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" x14ac:dyDescent="0.25">
      <c r="A400" s="6"/>
      <c r="B400" s="14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" x14ac:dyDescent="0.25">
      <c r="A401" s="6"/>
      <c r="B401" s="14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" x14ac:dyDescent="0.25">
      <c r="A402" s="6"/>
      <c r="B402" s="14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" x14ac:dyDescent="0.25">
      <c r="A403" s="6"/>
      <c r="B403" s="14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" x14ac:dyDescent="0.25">
      <c r="A404" s="6"/>
      <c r="B404" s="14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" x14ac:dyDescent="0.25">
      <c r="A405" s="6"/>
      <c r="B405" s="14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" x14ac:dyDescent="0.25">
      <c r="A406" s="6"/>
      <c r="B406" s="14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" x14ac:dyDescent="0.25">
      <c r="A407" s="6"/>
      <c r="B407" s="14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" x14ac:dyDescent="0.25">
      <c r="A408" s="6"/>
      <c r="B408" s="14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" x14ac:dyDescent="0.25">
      <c r="A409" s="6"/>
      <c r="B409" s="14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" x14ac:dyDescent="0.25">
      <c r="A410" s="6"/>
      <c r="B410" s="14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" x14ac:dyDescent="0.25">
      <c r="A411" s="6"/>
      <c r="B411" s="14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" x14ac:dyDescent="0.25">
      <c r="A412" s="6"/>
      <c r="B412" s="14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" x14ac:dyDescent="0.25">
      <c r="A413" s="6"/>
      <c r="B413" s="14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" x14ac:dyDescent="0.25">
      <c r="A414" s="6"/>
      <c r="B414" s="14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" x14ac:dyDescent="0.25">
      <c r="A415" s="6"/>
      <c r="B415" s="14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" x14ac:dyDescent="0.25">
      <c r="A416" s="6"/>
      <c r="B416" s="14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" x14ac:dyDescent="0.25">
      <c r="A417" s="6"/>
      <c r="B417" s="14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" x14ac:dyDescent="0.25">
      <c r="A418" s="6"/>
      <c r="B418" s="14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" x14ac:dyDescent="0.25">
      <c r="A419" s="6"/>
      <c r="B419" s="14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" x14ac:dyDescent="0.25">
      <c r="A420" s="6"/>
      <c r="B420" s="14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" x14ac:dyDescent="0.25">
      <c r="A421" s="6"/>
      <c r="B421" s="14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" x14ac:dyDescent="0.25">
      <c r="A422" s="6"/>
      <c r="B422" s="14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" x14ac:dyDescent="0.25">
      <c r="A423" s="6"/>
      <c r="B423" s="14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" x14ac:dyDescent="0.25">
      <c r="A424" s="6"/>
      <c r="B424" s="14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" x14ac:dyDescent="0.25">
      <c r="A425" s="6"/>
      <c r="B425" s="14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" x14ac:dyDescent="0.25">
      <c r="A426" s="6"/>
      <c r="B426" s="14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" x14ac:dyDescent="0.25">
      <c r="A427" s="6"/>
      <c r="B427" s="14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" x14ac:dyDescent="0.25">
      <c r="A428" s="6"/>
      <c r="B428" s="14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" x14ac:dyDescent="0.25">
      <c r="A429" s="6"/>
      <c r="B429" s="14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" x14ac:dyDescent="0.25">
      <c r="A430" s="6"/>
      <c r="B430" s="14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" x14ac:dyDescent="0.25">
      <c r="A431" s="6"/>
      <c r="B431" s="14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" x14ac:dyDescent="0.25">
      <c r="A432" s="6"/>
      <c r="B432" s="14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" x14ac:dyDescent="0.25">
      <c r="A433" s="6"/>
      <c r="B433" s="14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" x14ac:dyDescent="0.25">
      <c r="A434" s="6"/>
      <c r="B434" s="14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" x14ac:dyDescent="0.25">
      <c r="A435" s="6"/>
      <c r="B435" s="14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" x14ac:dyDescent="0.25">
      <c r="A436" s="6"/>
      <c r="B436" s="14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" x14ac:dyDescent="0.25">
      <c r="A437" s="6"/>
      <c r="B437" s="14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" x14ac:dyDescent="0.25">
      <c r="A438" s="6"/>
      <c r="B438" s="14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" x14ac:dyDescent="0.25">
      <c r="A439" s="6"/>
      <c r="B439" s="14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" x14ac:dyDescent="0.25">
      <c r="A440" s="6"/>
      <c r="B440" s="14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" x14ac:dyDescent="0.25">
      <c r="A441" s="6"/>
      <c r="B441" s="14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" x14ac:dyDescent="0.25">
      <c r="A442" s="6"/>
      <c r="B442" s="14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" x14ac:dyDescent="0.25">
      <c r="A443" s="6"/>
      <c r="B443" s="14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" x14ac:dyDescent="0.25">
      <c r="A444" s="6"/>
      <c r="B444" s="14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" x14ac:dyDescent="0.25">
      <c r="A445" s="6"/>
      <c r="B445" s="14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" x14ac:dyDescent="0.25">
      <c r="A446" s="6"/>
      <c r="B446" s="14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" x14ac:dyDescent="0.25">
      <c r="A447" s="6"/>
      <c r="B447" s="14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" x14ac:dyDescent="0.25">
      <c r="A448" s="6"/>
      <c r="B448" s="14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" x14ac:dyDescent="0.25">
      <c r="A449" s="6"/>
      <c r="B449" s="14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" x14ac:dyDescent="0.25">
      <c r="A450" s="6"/>
      <c r="B450" s="14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" x14ac:dyDescent="0.25">
      <c r="A451" s="6"/>
      <c r="B451" s="14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" x14ac:dyDescent="0.25">
      <c r="A452" s="6"/>
      <c r="B452" s="14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" x14ac:dyDescent="0.25">
      <c r="A453" s="6"/>
      <c r="B453" s="14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" x14ac:dyDescent="0.25">
      <c r="A454" s="6"/>
      <c r="B454" s="14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" x14ac:dyDescent="0.25">
      <c r="A455" s="6"/>
      <c r="B455" s="14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" x14ac:dyDescent="0.25">
      <c r="A456" s="6"/>
      <c r="B456" s="14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" x14ac:dyDescent="0.25">
      <c r="A457" s="6"/>
      <c r="B457" s="14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" x14ac:dyDescent="0.25">
      <c r="A458" s="6"/>
      <c r="B458" s="14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" x14ac:dyDescent="0.25">
      <c r="A459" s="6"/>
      <c r="B459" s="14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" x14ac:dyDescent="0.25">
      <c r="A460" s="6"/>
      <c r="B460" s="14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" x14ac:dyDescent="0.25">
      <c r="A461" s="6"/>
      <c r="B461" s="14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" x14ac:dyDescent="0.25">
      <c r="A462" s="6"/>
      <c r="B462" s="14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" x14ac:dyDescent="0.25">
      <c r="A463" s="6"/>
      <c r="B463" s="14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" x14ac:dyDescent="0.25">
      <c r="A464" s="6"/>
      <c r="B464" s="14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" x14ac:dyDescent="0.25">
      <c r="A465" s="6"/>
      <c r="B465" s="14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" x14ac:dyDescent="0.25">
      <c r="A466" s="6"/>
      <c r="B466" s="14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" x14ac:dyDescent="0.25">
      <c r="A467" s="6"/>
      <c r="B467" s="14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" x14ac:dyDescent="0.25">
      <c r="A468" s="6"/>
      <c r="B468" s="14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" x14ac:dyDescent="0.25">
      <c r="A469" s="6"/>
      <c r="B469" s="14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" x14ac:dyDescent="0.25">
      <c r="A470" s="6"/>
      <c r="B470" s="14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" x14ac:dyDescent="0.25">
      <c r="A471" s="6"/>
      <c r="B471" s="14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" x14ac:dyDescent="0.25">
      <c r="A472" s="6"/>
      <c r="B472" s="14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" x14ac:dyDescent="0.25">
      <c r="A473" s="6"/>
      <c r="B473" s="14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" x14ac:dyDescent="0.25">
      <c r="A474" s="6"/>
      <c r="B474" s="14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" x14ac:dyDescent="0.25">
      <c r="A475" s="6"/>
      <c r="B475" s="14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" x14ac:dyDescent="0.25">
      <c r="A476" s="6"/>
      <c r="B476" s="14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" x14ac:dyDescent="0.25">
      <c r="A477" s="6"/>
      <c r="B477" s="14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" x14ac:dyDescent="0.25">
      <c r="A478" s="6"/>
      <c r="B478" s="14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" x14ac:dyDescent="0.25">
      <c r="A479" s="6"/>
      <c r="B479" s="14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" x14ac:dyDescent="0.25">
      <c r="A480" s="6"/>
      <c r="B480" s="14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" x14ac:dyDescent="0.25">
      <c r="A481" s="6"/>
      <c r="B481" s="14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" x14ac:dyDescent="0.25">
      <c r="A482" s="6"/>
      <c r="B482" s="14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" x14ac:dyDescent="0.25">
      <c r="A483" s="6"/>
      <c r="B483" s="14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" x14ac:dyDescent="0.25">
      <c r="A484" s="6"/>
      <c r="B484" s="14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" x14ac:dyDescent="0.25">
      <c r="A485" s="6"/>
      <c r="B485" s="14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" x14ac:dyDescent="0.25">
      <c r="A486" s="6"/>
      <c r="B486" s="14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" x14ac:dyDescent="0.25">
      <c r="A487" s="6"/>
      <c r="B487" s="14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" x14ac:dyDescent="0.25">
      <c r="A488" s="6"/>
      <c r="B488" s="14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" x14ac:dyDescent="0.25">
      <c r="A489" s="6"/>
      <c r="B489" s="14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" x14ac:dyDescent="0.25">
      <c r="A490" s="6"/>
      <c r="B490" s="14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" x14ac:dyDescent="0.25">
      <c r="A491" s="6"/>
      <c r="B491" s="14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" x14ac:dyDescent="0.25">
      <c r="A492" s="6"/>
      <c r="B492" s="14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" x14ac:dyDescent="0.25">
      <c r="A493" s="6"/>
      <c r="B493" s="14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" x14ac:dyDescent="0.25">
      <c r="A494" s="6"/>
      <c r="B494" s="14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" x14ac:dyDescent="0.25">
      <c r="A495" s="6"/>
      <c r="B495" s="14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" x14ac:dyDescent="0.25">
      <c r="A496" s="6"/>
      <c r="B496" s="14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" x14ac:dyDescent="0.25">
      <c r="A497" s="6"/>
      <c r="B497" s="14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" x14ac:dyDescent="0.25">
      <c r="A498" s="6"/>
      <c r="B498" s="14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" x14ac:dyDescent="0.25">
      <c r="A499" s="6"/>
      <c r="B499" s="14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" x14ac:dyDescent="0.25">
      <c r="A500" s="6"/>
      <c r="B500" s="14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" x14ac:dyDescent="0.25">
      <c r="A501" s="6"/>
      <c r="B501" s="14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" x14ac:dyDescent="0.25">
      <c r="A502" s="6"/>
      <c r="B502" s="14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" x14ac:dyDescent="0.25">
      <c r="A503" s="6"/>
      <c r="B503" s="14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" x14ac:dyDescent="0.25">
      <c r="A504" s="6"/>
      <c r="B504" s="14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" x14ac:dyDescent="0.25">
      <c r="A505" s="6"/>
      <c r="B505" s="14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" x14ac:dyDescent="0.25">
      <c r="A506" s="6"/>
      <c r="B506" s="14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" x14ac:dyDescent="0.25">
      <c r="A507" s="6"/>
      <c r="B507" s="14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" x14ac:dyDescent="0.25">
      <c r="A508" s="6"/>
      <c r="B508" s="14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" x14ac:dyDescent="0.25">
      <c r="A509" s="6"/>
      <c r="B509" s="14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" x14ac:dyDescent="0.25">
      <c r="A510" s="6"/>
      <c r="B510" s="14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" x14ac:dyDescent="0.25">
      <c r="A511" s="6"/>
      <c r="B511" s="14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" x14ac:dyDescent="0.25">
      <c r="A512" s="6"/>
      <c r="B512" s="14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" x14ac:dyDescent="0.25">
      <c r="A513" s="6"/>
      <c r="B513" s="14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" x14ac:dyDescent="0.25">
      <c r="A514" s="6"/>
      <c r="B514" s="14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" x14ac:dyDescent="0.25">
      <c r="A515" s="6"/>
      <c r="B515" s="14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" x14ac:dyDescent="0.25">
      <c r="A516" s="6"/>
      <c r="B516" s="14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" x14ac:dyDescent="0.25">
      <c r="A517" s="6"/>
      <c r="B517" s="14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" x14ac:dyDescent="0.25">
      <c r="A518" s="6"/>
      <c r="B518" s="14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" x14ac:dyDescent="0.25">
      <c r="A519" s="6"/>
      <c r="B519" s="14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" x14ac:dyDescent="0.25">
      <c r="A520" s="6"/>
      <c r="B520" s="14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" x14ac:dyDescent="0.25">
      <c r="A521" s="6"/>
      <c r="B521" s="14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" x14ac:dyDescent="0.25">
      <c r="A522" s="6"/>
      <c r="B522" s="14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" x14ac:dyDescent="0.25">
      <c r="A523" s="6"/>
      <c r="B523" s="14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" x14ac:dyDescent="0.25">
      <c r="A524" s="6"/>
      <c r="B524" s="14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" x14ac:dyDescent="0.25">
      <c r="A525" s="6"/>
      <c r="B525" s="14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" x14ac:dyDescent="0.25">
      <c r="A526" s="6"/>
      <c r="B526" s="14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" x14ac:dyDescent="0.25">
      <c r="A527" s="6"/>
      <c r="B527" s="14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" x14ac:dyDescent="0.25">
      <c r="A528" s="6"/>
      <c r="B528" s="14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" x14ac:dyDescent="0.25">
      <c r="A529" s="6"/>
      <c r="B529" s="14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" x14ac:dyDescent="0.25">
      <c r="A530" s="6"/>
      <c r="B530" s="14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" x14ac:dyDescent="0.25">
      <c r="A531" s="6"/>
      <c r="B531" s="14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" x14ac:dyDescent="0.25">
      <c r="A532" s="6"/>
      <c r="B532" s="14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" x14ac:dyDescent="0.25">
      <c r="A533" s="6"/>
      <c r="B533" s="14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" x14ac:dyDescent="0.25">
      <c r="A534" s="6"/>
      <c r="B534" s="14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" x14ac:dyDescent="0.25">
      <c r="A535" s="6"/>
      <c r="B535" s="14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" x14ac:dyDescent="0.25">
      <c r="A536" s="6"/>
      <c r="B536" s="14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" x14ac:dyDescent="0.25">
      <c r="A537" s="6"/>
      <c r="B537" s="14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" x14ac:dyDescent="0.25">
      <c r="A538" s="6"/>
      <c r="B538" s="14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" x14ac:dyDescent="0.25">
      <c r="A539" s="6"/>
      <c r="B539" s="14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" x14ac:dyDescent="0.25">
      <c r="A540" s="6"/>
      <c r="B540" s="14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" x14ac:dyDescent="0.25">
      <c r="A541" s="6"/>
      <c r="B541" s="14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" x14ac:dyDescent="0.25">
      <c r="A542" s="6"/>
      <c r="B542" s="14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" x14ac:dyDescent="0.25">
      <c r="A543" s="6"/>
      <c r="B543" s="14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" x14ac:dyDescent="0.25">
      <c r="A544" s="6"/>
      <c r="B544" s="14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" x14ac:dyDescent="0.25">
      <c r="A545" s="6"/>
      <c r="B545" s="14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" x14ac:dyDescent="0.25">
      <c r="A546" s="6"/>
      <c r="B546" s="14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" x14ac:dyDescent="0.25">
      <c r="A547" s="6"/>
      <c r="B547" s="14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" x14ac:dyDescent="0.25">
      <c r="A548" s="6"/>
      <c r="B548" s="14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" x14ac:dyDescent="0.25">
      <c r="A549" s="6"/>
      <c r="B549" s="14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" x14ac:dyDescent="0.25">
      <c r="A550" s="6"/>
      <c r="B550" s="14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" x14ac:dyDescent="0.25">
      <c r="A551" s="6"/>
      <c r="B551" s="14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" x14ac:dyDescent="0.25">
      <c r="A552" s="6"/>
      <c r="B552" s="14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" x14ac:dyDescent="0.25">
      <c r="A553" s="6"/>
      <c r="B553" s="14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" x14ac:dyDescent="0.25">
      <c r="A554" s="6"/>
      <c r="B554" s="14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" x14ac:dyDescent="0.25">
      <c r="A555" s="6"/>
      <c r="B555" s="14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" x14ac:dyDescent="0.25">
      <c r="A556" s="6"/>
      <c r="B556" s="14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" x14ac:dyDescent="0.25">
      <c r="A557" s="6"/>
      <c r="B557" s="14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" x14ac:dyDescent="0.25">
      <c r="A558" s="6"/>
      <c r="B558" s="14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" x14ac:dyDescent="0.25">
      <c r="A559" s="6"/>
      <c r="B559" s="14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" x14ac:dyDescent="0.25">
      <c r="A560" s="6"/>
      <c r="B560" s="14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" x14ac:dyDescent="0.25">
      <c r="A561" s="6"/>
      <c r="B561" s="14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" x14ac:dyDescent="0.25">
      <c r="A562" s="6"/>
      <c r="B562" s="14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" x14ac:dyDescent="0.25">
      <c r="A563" s="6"/>
      <c r="B563" s="14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" x14ac:dyDescent="0.25">
      <c r="A564" s="6"/>
      <c r="B564" s="14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" x14ac:dyDescent="0.25">
      <c r="A565" s="6"/>
      <c r="B565" s="14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" x14ac:dyDescent="0.25">
      <c r="A566" s="6"/>
      <c r="B566" s="14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" x14ac:dyDescent="0.25">
      <c r="A567" s="6"/>
      <c r="B567" s="14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" x14ac:dyDescent="0.25">
      <c r="A568" s="6"/>
      <c r="B568" s="14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" x14ac:dyDescent="0.25">
      <c r="A569" s="6"/>
      <c r="B569" s="14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" x14ac:dyDescent="0.25">
      <c r="A570" s="6"/>
      <c r="B570" s="14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" x14ac:dyDescent="0.25">
      <c r="A571" s="6"/>
      <c r="B571" s="14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" x14ac:dyDescent="0.25">
      <c r="A572" s="6"/>
      <c r="B572" s="14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" x14ac:dyDescent="0.25">
      <c r="A573" s="6"/>
      <c r="B573" s="14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" x14ac:dyDescent="0.25">
      <c r="A574" s="6"/>
      <c r="B574" s="14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" x14ac:dyDescent="0.25">
      <c r="A575" s="6"/>
      <c r="B575" s="14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" x14ac:dyDescent="0.25">
      <c r="A576" s="6"/>
      <c r="B576" s="14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" x14ac:dyDescent="0.25">
      <c r="A577" s="6"/>
      <c r="B577" s="14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" x14ac:dyDescent="0.25">
      <c r="A578" s="6"/>
      <c r="B578" s="14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" x14ac:dyDescent="0.25">
      <c r="A579" s="6"/>
      <c r="B579" s="14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" x14ac:dyDescent="0.25">
      <c r="A580" s="6"/>
      <c r="B580" s="14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" x14ac:dyDescent="0.25">
      <c r="A581" s="6"/>
      <c r="B581" s="14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" x14ac:dyDescent="0.25">
      <c r="A582" s="6"/>
      <c r="B582" s="14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" x14ac:dyDescent="0.25">
      <c r="A583" s="6"/>
      <c r="B583" s="14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" x14ac:dyDescent="0.25">
      <c r="A584" s="6"/>
      <c r="B584" s="14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" x14ac:dyDescent="0.25">
      <c r="A585" s="6"/>
      <c r="B585" s="14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" x14ac:dyDescent="0.25">
      <c r="A586" s="6"/>
      <c r="B586" s="14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" x14ac:dyDescent="0.25">
      <c r="A587" s="6"/>
      <c r="B587" s="14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" x14ac:dyDescent="0.25">
      <c r="A588" s="6"/>
      <c r="B588" s="14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" x14ac:dyDescent="0.25">
      <c r="A589" s="6"/>
      <c r="B589" s="14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" x14ac:dyDescent="0.25">
      <c r="A590" s="6"/>
      <c r="B590" s="14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" x14ac:dyDescent="0.25">
      <c r="A591" s="6"/>
      <c r="B591" s="14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" x14ac:dyDescent="0.25">
      <c r="A592" s="6"/>
      <c r="B592" s="14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" x14ac:dyDescent="0.25">
      <c r="A593" s="6"/>
      <c r="B593" s="14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" x14ac:dyDescent="0.25">
      <c r="A594" s="6"/>
      <c r="B594" s="14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" x14ac:dyDescent="0.25">
      <c r="A595" s="6"/>
      <c r="B595" s="14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" x14ac:dyDescent="0.25">
      <c r="A596" s="6"/>
      <c r="B596" s="14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" x14ac:dyDescent="0.25">
      <c r="A597" s="6"/>
      <c r="B597" s="14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" x14ac:dyDescent="0.25">
      <c r="A598" s="6"/>
      <c r="B598" s="14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" x14ac:dyDescent="0.25">
      <c r="A599" s="6"/>
      <c r="B599" s="14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" x14ac:dyDescent="0.25">
      <c r="A600" s="6"/>
      <c r="B600" s="14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" x14ac:dyDescent="0.25">
      <c r="A601" s="6"/>
      <c r="B601" s="14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" x14ac:dyDescent="0.25">
      <c r="A602" s="6"/>
      <c r="B602" s="14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" x14ac:dyDescent="0.25">
      <c r="A603" s="6"/>
      <c r="B603" s="14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" x14ac:dyDescent="0.25">
      <c r="A604" s="6"/>
      <c r="B604" s="14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" x14ac:dyDescent="0.25">
      <c r="A605" s="6"/>
      <c r="B605" s="14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" x14ac:dyDescent="0.25">
      <c r="A606" s="6"/>
      <c r="B606" s="14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" x14ac:dyDescent="0.25">
      <c r="A607" s="6"/>
      <c r="B607" s="14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" x14ac:dyDescent="0.25">
      <c r="A608" s="6"/>
      <c r="B608" s="14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" x14ac:dyDescent="0.25">
      <c r="A609" s="6"/>
      <c r="B609" s="14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" x14ac:dyDescent="0.25">
      <c r="A610" s="6"/>
      <c r="B610" s="14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" x14ac:dyDescent="0.25">
      <c r="A611" s="6"/>
      <c r="B611" s="14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" x14ac:dyDescent="0.25">
      <c r="A612" s="6"/>
      <c r="B612" s="14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" x14ac:dyDescent="0.25">
      <c r="A613" s="6"/>
      <c r="B613" s="14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" x14ac:dyDescent="0.25">
      <c r="A614" s="6"/>
      <c r="B614" s="14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" x14ac:dyDescent="0.25">
      <c r="A615" s="6"/>
      <c r="B615" s="14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" x14ac:dyDescent="0.25">
      <c r="A616" s="6"/>
      <c r="B616" s="14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" x14ac:dyDescent="0.25">
      <c r="A617" s="6"/>
      <c r="B617" s="14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" x14ac:dyDescent="0.25">
      <c r="A618" s="6"/>
      <c r="B618" s="14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" x14ac:dyDescent="0.25">
      <c r="A619" s="6"/>
      <c r="B619" s="14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" x14ac:dyDescent="0.25">
      <c r="A620" s="6"/>
      <c r="B620" s="14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" x14ac:dyDescent="0.25">
      <c r="A621" s="6"/>
      <c r="B621" s="14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" x14ac:dyDescent="0.25">
      <c r="A622" s="6"/>
      <c r="B622" s="14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" x14ac:dyDescent="0.25">
      <c r="A623" s="6"/>
      <c r="B623" s="14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" x14ac:dyDescent="0.25">
      <c r="A624" s="6"/>
      <c r="B624" s="14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" x14ac:dyDescent="0.25">
      <c r="A625" s="6"/>
      <c r="B625" s="14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" x14ac:dyDescent="0.25">
      <c r="A626" s="6"/>
      <c r="B626" s="14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" x14ac:dyDescent="0.25">
      <c r="A627" s="6"/>
      <c r="B627" s="14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" x14ac:dyDescent="0.25">
      <c r="A628" s="6"/>
      <c r="B628" s="14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" x14ac:dyDescent="0.25">
      <c r="A629" s="6"/>
      <c r="B629" s="14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" x14ac:dyDescent="0.25">
      <c r="A630" s="6"/>
      <c r="B630" s="14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" x14ac:dyDescent="0.25">
      <c r="A631" s="6"/>
      <c r="B631" s="14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" x14ac:dyDescent="0.25">
      <c r="A632" s="6"/>
      <c r="B632" s="14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" x14ac:dyDescent="0.25">
      <c r="A633" s="6"/>
      <c r="B633" s="14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" x14ac:dyDescent="0.25">
      <c r="A634" s="6"/>
      <c r="B634" s="14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" x14ac:dyDescent="0.25">
      <c r="A635" s="6"/>
      <c r="B635" s="14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" x14ac:dyDescent="0.25">
      <c r="A636" s="6"/>
      <c r="B636" s="14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" x14ac:dyDescent="0.25">
      <c r="A637" s="6"/>
      <c r="B637" s="14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" x14ac:dyDescent="0.25">
      <c r="A638" s="6"/>
      <c r="B638" s="14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" x14ac:dyDescent="0.25">
      <c r="A639" s="6"/>
      <c r="B639" s="14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" x14ac:dyDescent="0.25">
      <c r="A640" s="6"/>
      <c r="B640" s="14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" x14ac:dyDescent="0.25">
      <c r="A641" s="6"/>
      <c r="B641" s="14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" x14ac:dyDescent="0.25">
      <c r="A642" s="6"/>
      <c r="B642" s="14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" x14ac:dyDescent="0.25">
      <c r="A643" s="6"/>
      <c r="B643" s="14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" x14ac:dyDescent="0.25">
      <c r="A644" s="6"/>
      <c r="B644" s="14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" x14ac:dyDescent="0.25">
      <c r="A645" s="6"/>
      <c r="B645" s="14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" x14ac:dyDescent="0.25">
      <c r="A646" s="6"/>
      <c r="B646" s="14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" x14ac:dyDescent="0.25">
      <c r="A647" s="6"/>
      <c r="B647" s="14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" x14ac:dyDescent="0.25">
      <c r="A648" s="6"/>
      <c r="B648" s="14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" x14ac:dyDescent="0.25">
      <c r="A649" s="6"/>
      <c r="B649" s="14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" x14ac:dyDescent="0.25">
      <c r="A650" s="6"/>
      <c r="B650" s="14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" x14ac:dyDescent="0.25">
      <c r="A651" s="6"/>
      <c r="B651" s="14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" x14ac:dyDescent="0.25">
      <c r="A652" s="6"/>
      <c r="B652" s="14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" x14ac:dyDescent="0.25">
      <c r="A653" s="6"/>
      <c r="B653" s="14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" x14ac:dyDescent="0.25">
      <c r="A654" s="6"/>
      <c r="B654" s="14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" x14ac:dyDescent="0.25">
      <c r="A655" s="6"/>
      <c r="B655" s="14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" x14ac:dyDescent="0.25">
      <c r="A656" s="6"/>
      <c r="B656" s="14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" x14ac:dyDescent="0.25">
      <c r="A657" s="6"/>
      <c r="B657" s="14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" x14ac:dyDescent="0.25">
      <c r="A658" s="6"/>
      <c r="B658" s="14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" x14ac:dyDescent="0.25">
      <c r="A659" s="6"/>
      <c r="B659" s="14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" x14ac:dyDescent="0.25">
      <c r="A660" s="6"/>
      <c r="B660" s="14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" x14ac:dyDescent="0.25">
      <c r="A661" s="6"/>
      <c r="B661" s="14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" x14ac:dyDescent="0.25">
      <c r="A662" s="6"/>
      <c r="B662" s="14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" x14ac:dyDescent="0.25">
      <c r="A663" s="6"/>
      <c r="B663" s="14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" x14ac:dyDescent="0.25">
      <c r="A664" s="6"/>
      <c r="B664" s="14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" x14ac:dyDescent="0.25">
      <c r="A665" s="6"/>
      <c r="B665" s="14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" x14ac:dyDescent="0.25">
      <c r="A666" s="6"/>
      <c r="B666" s="14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" x14ac:dyDescent="0.25">
      <c r="A667" s="6"/>
      <c r="B667" s="14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" x14ac:dyDescent="0.25">
      <c r="A668" s="6"/>
      <c r="B668" s="14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" x14ac:dyDescent="0.25">
      <c r="A669" s="6"/>
      <c r="B669" s="14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" x14ac:dyDescent="0.25">
      <c r="A670" s="6"/>
      <c r="B670" s="14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" x14ac:dyDescent="0.25">
      <c r="A671" s="6"/>
      <c r="B671" s="14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" x14ac:dyDescent="0.25">
      <c r="A672" s="6"/>
      <c r="B672" s="14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" x14ac:dyDescent="0.25">
      <c r="A673" s="6"/>
      <c r="B673" s="14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" x14ac:dyDescent="0.25">
      <c r="A674" s="6"/>
      <c r="B674" s="14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" x14ac:dyDescent="0.25">
      <c r="A675" s="6"/>
      <c r="B675" s="14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" x14ac:dyDescent="0.25">
      <c r="A676" s="6"/>
      <c r="B676" s="14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" x14ac:dyDescent="0.25">
      <c r="A677" s="6"/>
      <c r="B677" s="14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" x14ac:dyDescent="0.25">
      <c r="A678" s="6"/>
      <c r="B678" s="14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" x14ac:dyDescent="0.25">
      <c r="A679" s="6"/>
      <c r="B679" s="14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" x14ac:dyDescent="0.25">
      <c r="A680" s="6"/>
      <c r="B680" s="14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" x14ac:dyDescent="0.25">
      <c r="A681" s="6"/>
      <c r="B681" s="14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" x14ac:dyDescent="0.25">
      <c r="A682" s="6"/>
      <c r="B682" s="14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" x14ac:dyDescent="0.25">
      <c r="A683" s="6"/>
      <c r="B683" s="14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" x14ac:dyDescent="0.25">
      <c r="A684" s="6"/>
      <c r="B684" s="14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" x14ac:dyDescent="0.25">
      <c r="A685" s="6"/>
      <c r="B685" s="14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" x14ac:dyDescent="0.25">
      <c r="A686" s="6"/>
      <c r="B686" s="14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" x14ac:dyDescent="0.25">
      <c r="A687" s="6"/>
      <c r="B687" s="14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" x14ac:dyDescent="0.25">
      <c r="A688" s="6"/>
      <c r="B688" s="14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" x14ac:dyDescent="0.25">
      <c r="A689" s="6"/>
      <c r="B689" s="14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" x14ac:dyDescent="0.25">
      <c r="A690" s="6"/>
      <c r="B690" s="14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" x14ac:dyDescent="0.25">
      <c r="A691" s="6"/>
      <c r="B691" s="14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" x14ac:dyDescent="0.25">
      <c r="A692" s="6"/>
      <c r="B692" s="14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" x14ac:dyDescent="0.25">
      <c r="A693" s="6"/>
      <c r="B693" s="14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" x14ac:dyDescent="0.25">
      <c r="A694" s="6"/>
      <c r="B694" s="14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" x14ac:dyDescent="0.25">
      <c r="A695" s="6"/>
      <c r="B695" s="14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" x14ac:dyDescent="0.25">
      <c r="A696" s="6"/>
      <c r="B696" s="14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" x14ac:dyDescent="0.25">
      <c r="A697" s="6"/>
      <c r="B697" s="14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" x14ac:dyDescent="0.25">
      <c r="A698" s="6"/>
      <c r="B698" s="14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" x14ac:dyDescent="0.25">
      <c r="A699" s="6"/>
      <c r="B699" s="14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" x14ac:dyDescent="0.25">
      <c r="A700" s="6"/>
      <c r="B700" s="14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" x14ac:dyDescent="0.25">
      <c r="A701" s="6"/>
      <c r="B701" s="14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" x14ac:dyDescent="0.25">
      <c r="A702" s="6"/>
      <c r="B702" s="14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" x14ac:dyDescent="0.25">
      <c r="A703" s="6"/>
      <c r="B703" s="14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" x14ac:dyDescent="0.25">
      <c r="A704" s="6"/>
      <c r="B704" s="14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" x14ac:dyDescent="0.25">
      <c r="A705" s="6"/>
      <c r="B705" s="14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" x14ac:dyDescent="0.25">
      <c r="A706" s="6"/>
      <c r="B706" s="14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" x14ac:dyDescent="0.25">
      <c r="A707" s="6"/>
      <c r="B707" s="14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" x14ac:dyDescent="0.25">
      <c r="A708" s="6"/>
      <c r="B708" s="14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" x14ac:dyDescent="0.25">
      <c r="A709" s="6"/>
      <c r="B709" s="14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" x14ac:dyDescent="0.25">
      <c r="A710" s="6"/>
      <c r="B710" s="14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" x14ac:dyDescent="0.25">
      <c r="A711" s="6"/>
      <c r="B711" s="14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" x14ac:dyDescent="0.25">
      <c r="A712" s="6"/>
      <c r="B712" s="14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" x14ac:dyDescent="0.25">
      <c r="A713" s="6"/>
      <c r="B713" s="14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" x14ac:dyDescent="0.25">
      <c r="A714" s="6"/>
      <c r="B714" s="14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" x14ac:dyDescent="0.25">
      <c r="A715" s="6"/>
      <c r="B715" s="14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" x14ac:dyDescent="0.25">
      <c r="A716" s="6"/>
      <c r="B716" s="14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" x14ac:dyDescent="0.25">
      <c r="A717" s="6"/>
      <c r="B717" s="14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" x14ac:dyDescent="0.25">
      <c r="A718" s="6"/>
      <c r="B718" s="14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" x14ac:dyDescent="0.25">
      <c r="A719" s="6"/>
      <c r="B719" s="14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" x14ac:dyDescent="0.25">
      <c r="A720" s="6"/>
      <c r="B720" s="14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" x14ac:dyDescent="0.25">
      <c r="A721" s="6"/>
      <c r="B721" s="14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" x14ac:dyDescent="0.25">
      <c r="A722" s="6"/>
      <c r="B722" s="14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" x14ac:dyDescent="0.25">
      <c r="A723" s="6"/>
      <c r="B723" s="14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" x14ac:dyDescent="0.25">
      <c r="A724" s="6"/>
      <c r="B724" s="14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" x14ac:dyDescent="0.25">
      <c r="A725" s="6"/>
      <c r="B725" s="14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" x14ac:dyDescent="0.25">
      <c r="A726" s="6"/>
      <c r="B726" s="14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" x14ac:dyDescent="0.25">
      <c r="A727" s="6"/>
      <c r="B727" s="14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" x14ac:dyDescent="0.25">
      <c r="A728" s="6"/>
      <c r="B728" s="14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" x14ac:dyDescent="0.25">
      <c r="A729" s="6"/>
      <c r="B729" s="14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" x14ac:dyDescent="0.25">
      <c r="A730" s="6"/>
      <c r="B730" s="14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" x14ac:dyDescent="0.25">
      <c r="A731" s="6"/>
      <c r="B731" s="14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" x14ac:dyDescent="0.25">
      <c r="A732" s="6"/>
      <c r="B732" s="14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" x14ac:dyDescent="0.25">
      <c r="A733" s="6"/>
      <c r="B733" s="14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" x14ac:dyDescent="0.25">
      <c r="A734" s="6"/>
      <c r="B734" s="14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" x14ac:dyDescent="0.25">
      <c r="A735" s="6"/>
      <c r="B735" s="14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" x14ac:dyDescent="0.25">
      <c r="A736" s="6"/>
      <c r="B736" s="14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" x14ac:dyDescent="0.25">
      <c r="A737" s="6"/>
      <c r="B737" s="14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" x14ac:dyDescent="0.25">
      <c r="A738" s="6"/>
      <c r="B738" s="14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" x14ac:dyDescent="0.25">
      <c r="A739" s="6"/>
      <c r="B739" s="14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" x14ac:dyDescent="0.25">
      <c r="A740" s="6"/>
      <c r="B740" s="14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" x14ac:dyDescent="0.25">
      <c r="A741" s="6"/>
      <c r="B741" s="14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" x14ac:dyDescent="0.25">
      <c r="A742" s="6"/>
      <c r="B742" s="14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" x14ac:dyDescent="0.25">
      <c r="A743" s="6"/>
      <c r="B743" s="14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" x14ac:dyDescent="0.25">
      <c r="A744" s="6"/>
      <c r="B744" s="14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" x14ac:dyDescent="0.25">
      <c r="A745" s="6"/>
      <c r="B745" s="14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" x14ac:dyDescent="0.25">
      <c r="A746" s="6"/>
      <c r="B746" s="14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" x14ac:dyDescent="0.25">
      <c r="A747" s="6"/>
      <c r="B747" s="14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" x14ac:dyDescent="0.25">
      <c r="A748" s="6"/>
      <c r="B748" s="14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" x14ac:dyDescent="0.25">
      <c r="A749" s="6"/>
      <c r="B749" s="14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" x14ac:dyDescent="0.25">
      <c r="A750" s="6"/>
      <c r="B750" s="14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" x14ac:dyDescent="0.25">
      <c r="A751" s="6"/>
      <c r="B751" s="14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" x14ac:dyDescent="0.25">
      <c r="A752" s="6"/>
      <c r="B752" s="14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" x14ac:dyDescent="0.25">
      <c r="A753" s="6"/>
      <c r="B753" s="14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" x14ac:dyDescent="0.25">
      <c r="A754" s="6"/>
      <c r="B754" s="14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" x14ac:dyDescent="0.25">
      <c r="A755" s="6"/>
      <c r="B755" s="14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" x14ac:dyDescent="0.25">
      <c r="A756" s="6"/>
      <c r="B756" s="14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" x14ac:dyDescent="0.25">
      <c r="A757" s="6"/>
      <c r="B757" s="14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" x14ac:dyDescent="0.25">
      <c r="A758" s="6"/>
      <c r="B758" s="14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" x14ac:dyDescent="0.25">
      <c r="A759" s="6"/>
      <c r="B759" s="14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" x14ac:dyDescent="0.25">
      <c r="A760" s="6"/>
      <c r="B760" s="14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" x14ac:dyDescent="0.25">
      <c r="A761" s="6"/>
      <c r="B761" s="14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" x14ac:dyDescent="0.25">
      <c r="A762" s="6"/>
      <c r="B762" s="14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" x14ac:dyDescent="0.25">
      <c r="A763" s="6"/>
      <c r="B763" s="14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" x14ac:dyDescent="0.25">
      <c r="A764" s="6"/>
      <c r="B764" s="14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" x14ac:dyDescent="0.25">
      <c r="A765" s="6"/>
      <c r="B765" s="14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" x14ac:dyDescent="0.25">
      <c r="A766" s="6"/>
      <c r="B766" s="14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" x14ac:dyDescent="0.25">
      <c r="A767" s="6"/>
      <c r="B767" s="14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" x14ac:dyDescent="0.25">
      <c r="A768" s="6"/>
      <c r="B768" s="14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" x14ac:dyDescent="0.25">
      <c r="A769" s="6"/>
      <c r="B769" s="14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" x14ac:dyDescent="0.25">
      <c r="A770" s="6"/>
      <c r="B770" s="14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" x14ac:dyDescent="0.25">
      <c r="A771" s="6"/>
      <c r="B771" s="14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" x14ac:dyDescent="0.25">
      <c r="A772" s="6"/>
      <c r="B772" s="14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" x14ac:dyDescent="0.25">
      <c r="A773" s="6"/>
      <c r="B773" s="14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" x14ac:dyDescent="0.25">
      <c r="A774" s="6"/>
      <c r="B774" s="14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" x14ac:dyDescent="0.25">
      <c r="A775" s="6"/>
      <c r="B775" s="14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" x14ac:dyDescent="0.25">
      <c r="A776" s="6"/>
      <c r="B776" s="14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" x14ac:dyDescent="0.25">
      <c r="A777" s="6"/>
      <c r="B777" s="14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" x14ac:dyDescent="0.25">
      <c r="A778" s="6"/>
      <c r="B778" s="14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" x14ac:dyDescent="0.25">
      <c r="A779" s="6"/>
      <c r="B779" s="14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" x14ac:dyDescent="0.25">
      <c r="A780" s="6"/>
      <c r="B780" s="14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" x14ac:dyDescent="0.25">
      <c r="A781" s="6"/>
      <c r="B781" s="14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" x14ac:dyDescent="0.25">
      <c r="A782" s="6"/>
      <c r="B782" s="14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" x14ac:dyDescent="0.25">
      <c r="A783" s="6"/>
      <c r="B783" s="14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" x14ac:dyDescent="0.25">
      <c r="A784" s="6"/>
      <c r="B784" s="14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" x14ac:dyDescent="0.25">
      <c r="A785" s="6"/>
      <c r="B785" s="14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" x14ac:dyDescent="0.25">
      <c r="A786" s="6"/>
      <c r="B786" s="14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" x14ac:dyDescent="0.25">
      <c r="A787" s="6"/>
      <c r="B787" s="14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" x14ac:dyDescent="0.25">
      <c r="A788" s="6"/>
      <c r="B788" s="14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" x14ac:dyDescent="0.25">
      <c r="A789" s="6"/>
      <c r="B789" s="14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" x14ac:dyDescent="0.25">
      <c r="A790" s="6"/>
      <c r="B790" s="14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" x14ac:dyDescent="0.25">
      <c r="A791" s="6"/>
      <c r="B791" s="14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" x14ac:dyDescent="0.25">
      <c r="A792" s="6"/>
      <c r="B792" s="14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" x14ac:dyDescent="0.25">
      <c r="A793" s="6"/>
      <c r="B793" s="14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" x14ac:dyDescent="0.25">
      <c r="A794" s="6"/>
      <c r="B794" s="14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" x14ac:dyDescent="0.25">
      <c r="A795" s="6"/>
      <c r="B795" s="14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" x14ac:dyDescent="0.25">
      <c r="A796" s="6"/>
      <c r="B796" s="14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" x14ac:dyDescent="0.25">
      <c r="A797" s="6"/>
      <c r="B797" s="14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" x14ac:dyDescent="0.25">
      <c r="A798" s="6"/>
      <c r="B798" s="14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" x14ac:dyDescent="0.25">
      <c r="A799" s="6"/>
      <c r="B799" s="14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" x14ac:dyDescent="0.25">
      <c r="A800" s="6"/>
      <c r="B800" s="14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" x14ac:dyDescent="0.25">
      <c r="A801" s="6"/>
      <c r="B801" s="14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" x14ac:dyDescent="0.25">
      <c r="A802" s="6"/>
      <c r="B802" s="14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" x14ac:dyDescent="0.25">
      <c r="A803" s="6"/>
      <c r="B803" s="14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" x14ac:dyDescent="0.25">
      <c r="A804" s="6"/>
      <c r="B804" s="14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" x14ac:dyDescent="0.25">
      <c r="A805" s="6"/>
      <c r="B805" s="14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" x14ac:dyDescent="0.25">
      <c r="A806" s="6"/>
      <c r="B806" s="14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" x14ac:dyDescent="0.25">
      <c r="A807" s="6"/>
      <c r="B807" s="14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" x14ac:dyDescent="0.25">
      <c r="A808" s="6"/>
      <c r="B808" s="14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" x14ac:dyDescent="0.25">
      <c r="A809" s="6"/>
      <c r="B809" s="14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" x14ac:dyDescent="0.25">
      <c r="A810" s="6"/>
      <c r="B810" s="14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" x14ac:dyDescent="0.25">
      <c r="A811" s="6"/>
      <c r="B811" s="14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" x14ac:dyDescent="0.25">
      <c r="A812" s="6"/>
      <c r="B812" s="14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" x14ac:dyDescent="0.25">
      <c r="A813" s="6"/>
      <c r="B813" s="14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" x14ac:dyDescent="0.25">
      <c r="A814" s="6"/>
      <c r="B814" s="14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" x14ac:dyDescent="0.25">
      <c r="A815" s="6"/>
      <c r="B815" s="14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" x14ac:dyDescent="0.25">
      <c r="A816" s="6"/>
      <c r="B816" s="14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" x14ac:dyDescent="0.25">
      <c r="A817" s="6"/>
      <c r="B817" s="14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" x14ac:dyDescent="0.25">
      <c r="A818" s="6"/>
      <c r="B818" s="14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" x14ac:dyDescent="0.25">
      <c r="A819" s="6"/>
      <c r="B819" s="14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" x14ac:dyDescent="0.25">
      <c r="A820" s="6"/>
      <c r="B820" s="14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" x14ac:dyDescent="0.25">
      <c r="A821" s="6"/>
      <c r="B821" s="14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" x14ac:dyDescent="0.25">
      <c r="A822" s="6"/>
      <c r="B822" s="14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" x14ac:dyDescent="0.25">
      <c r="A823" s="6"/>
      <c r="B823" s="14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" x14ac:dyDescent="0.25">
      <c r="A824" s="6"/>
      <c r="B824" s="14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" x14ac:dyDescent="0.25">
      <c r="A825" s="6"/>
      <c r="B825" s="14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" x14ac:dyDescent="0.25">
      <c r="A826" s="6"/>
      <c r="B826" s="14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" x14ac:dyDescent="0.25">
      <c r="A827" s="6"/>
      <c r="B827" s="14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" x14ac:dyDescent="0.25">
      <c r="A828" s="6"/>
      <c r="B828" s="14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" x14ac:dyDescent="0.25">
      <c r="A829" s="6"/>
      <c r="B829" s="14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" x14ac:dyDescent="0.25">
      <c r="A830" s="6"/>
      <c r="B830" s="14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" x14ac:dyDescent="0.25">
      <c r="A831" s="6"/>
      <c r="B831" s="14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" x14ac:dyDescent="0.25">
      <c r="A832" s="6"/>
      <c r="B832" s="14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" x14ac:dyDescent="0.25">
      <c r="A833" s="6"/>
      <c r="B833" s="14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" x14ac:dyDescent="0.25">
      <c r="A834" s="6"/>
      <c r="B834" s="14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" x14ac:dyDescent="0.25">
      <c r="A835" s="6"/>
      <c r="B835" s="14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" x14ac:dyDescent="0.25">
      <c r="A836" s="6"/>
      <c r="B836" s="14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" x14ac:dyDescent="0.25">
      <c r="A837" s="6"/>
      <c r="B837" s="14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" x14ac:dyDescent="0.25">
      <c r="A838" s="6"/>
      <c r="B838" s="14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" x14ac:dyDescent="0.25">
      <c r="A839" s="6"/>
      <c r="B839" s="14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" x14ac:dyDescent="0.25">
      <c r="A840" s="6"/>
      <c r="B840" s="14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" x14ac:dyDescent="0.25">
      <c r="A841" s="6"/>
      <c r="B841" s="14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" x14ac:dyDescent="0.25">
      <c r="A842" s="6"/>
      <c r="B842" s="14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" x14ac:dyDescent="0.25">
      <c r="A843" s="6"/>
      <c r="B843" s="14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" x14ac:dyDescent="0.25">
      <c r="A844" s="6"/>
      <c r="B844" s="14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" x14ac:dyDescent="0.25">
      <c r="A845" s="6"/>
      <c r="B845" s="14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" x14ac:dyDescent="0.25">
      <c r="A846" s="6"/>
      <c r="B846" s="14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" x14ac:dyDescent="0.25">
      <c r="A847" s="6"/>
      <c r="B847" s="14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" x14ac:dyDescent="0.25">
      <c r="A848" s="6"/>
      <c r="B848" s="14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" x14ac:dyDescent="0.25">
      <c r="A849" s="6"/>
      <c r="B849" s="14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" x14ac:dyDescent="0.25">
      <c r="A850" s="6"/>
      <c r="B850" s="14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" x14ac:dyDescent="0.25">
      <c r="A851" s="6"/>
      <c r="B851" s="14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" x14ac:dyDescent="0.25">
      <c r="A852" s="6"/>
      <c r="B852" s="14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" x14ac:dyDescent="0.25">
      <c r="A853" s="6"/>
      <c r="B853" s="14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" x14ac:dyDescent="0.25">
      <c r="A854" s="6"/>
      <c r="B854" s="14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" x14ac:dyDescent="0.25">
      <c r="A855" s="6"/>
      <c r="B855" s="14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" x14ac:dyDescent="0.25">
      <c r="A856" s="6"/>
      <c r="B856" s="14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" x14ac:dyDescent="0.25">
      <c r="A857" s="6"/>
      <c r="B857" s="14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" x14ac:dyDescent="0.25">
      <c r="A858" s="6"/>
      <c r="B858" s="14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" x14ac:dyDescent="0.25">
      <c r="A859" s="6"/>
      <c r="B859" s="14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" x14ac:dyDescent="0.25">
      <c r="A860" s="6"/>
      <c r="B860" s="14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" x14ac:dyDescent="0.25">
      <c r="A861" s="6"/>
      <c r="B861" s="14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" x14ac:dyDescent="0.25">
      <c r="A862" s="6"/>
      <c r="B862" s="14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" x14ac:dyDescent="0.25">
      <c r="A863" s="6"/>
      <c r="B863" s="14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" x14ac:dyDescent="0.25">
      <c r="A864" s="6"/>
      <c r="B864" s="14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" x14ac:dyDescent="0.25">
      <c r="A865" s="6"/>
      <c r="B865" s="14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" x14ac:dyDescent="0.25">
      <c r="A866" s="6"/>
      <c r="B866" s="14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" x14ac:dyDescent="0.25">
      <c r="A867" s="6"/>
      <c r="B867" s="14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" x14ac:dyDescent="0.25">
      <c r="A868" s="6"/>
      <c r="B868" s="14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" x14ac:dyDescent="0.25">
      <c r="A869" s="6"/>
      <c r="B869" s="14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" x14ac:dyDescent="0.25">
      <c r="A870" s="6"/>
      <c r="B870" s="14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" x14ac:dyDescent="0.25">
      <c r="A871" s="6"/>
      <c r="B871" s="14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" x14ac:dyDescent="0.25">
      <c r="A872" s="6"/>
      <c r="B872" s="14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" x14ac:dyDescent="0.25">
      <c r="A873" s="6"/>
      <c r="B873" s="14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" x14ac:dyDescent="0.25">
      <c r="A874" s="6"/>
      <c r="B874" s="14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" x14ac:dyDescent="0.25">
      <c r="A875" s="6"/>
      <c r="B875" s="14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" x14ac:dyDescent="0.25">
      <c r="A876" s="6"/>
      <c r="B876" s="14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" x14ac:dyDescent="0.25">
      <c r="A877" s="6"/>
      <c r="B877" s="14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" x14ac:dyDescent="0.25">
      <c r="A878" s="6"/>
      <c r="B878" s="14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" x14ac:dyDescent="0.25">
      <c r="A879" s="6"/>
      <c r="B879" s="14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" x14ac:dyDescent="0.25">
      <c r="A880" s="6"/>
      <c r="B880" s="14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" x14ac:dyDescent="0.25">
      <c r="A881" s="6"/>
      <c r="B881" s="14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" x14ac:dyDescent="0.25">
      <c r="A882" s="6"/>
      <c r="B882" s="14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" x14ac:dyDescent="0.25">
      <c r="A883" s="6"/>
      <c r="B883" s="14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" x14ac:dyDescent="0.25">
      <c r="A884" s="6"/>
      <c r="B884" s="14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" x14ac:dyDescent="0.25">
      <c r="A885" s="6"/>
      <c r="B885" s="14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" x14ac:dyDescent="0.25">
      <c r="A886" s="6"/>
      <c r="B886" s="14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" x14ac:dyDescent="0.25">
      <c r="A887" s="6"/>
      <c r="B887" s="14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" x14ac:dyDescent="0.25">
      <c r="A888" s="6"/>
      <c r="B888" s="14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" x14ac:dyDescent="0.25">
      <c r="A889" s="6"/>
      <c r="B889" s="14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" x14ac:dyDescent="0.25">
      <c r="A890" s="6"/>
      <c r="B890" s="14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" x14ac:dyDescent="0.25">
      <c r="A891" s="6"/>
      <c r="B891" s="14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" x14ac:dyDescent="0.25">
      <c r="A892" s="6"/>
      <c r="B892" s="14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" x14ac:dyDescent="0.25">
      <c r="A893" s="6"/>
      <c r="B893" s="14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" x14ac:dyDescent="0.25">
      <c r="A894" s="6"/>
      <c r="B894" s="14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" x14ac:dyDescent="0.25">
      <c r="A895" s="6"/>
      <c r="B895" s="14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" x14ac:dyDescent="0.25">
      <c r="A896" s="6"/>
      <c r="B896" s="14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" x14ac:dyDescent="0.25">
      <c r="A897" s="6"/>
      <c r="B897" s="14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" x14ac:dyDescent="0.25">
      <c r="A898" s="6"/>
      <c r="B898" s="14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" x14ac:dyDescent="0.25">
      <c r="A899" s="6"/>
      <c r="B899" s="14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" x14ac:dyDescent="0.25">
      <c r="A900" s="6"/>
      <c r="B900" s="14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" x14ac:dyDescent="0.25">
      <c r="A901" s="6"/>
      <c r="B901" s="14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" x14ac:dyDescent="0.25">
      <c r="A902" s="6"/>
      <c r="B902" s="14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" x14ac:dyDescent="0.25">
      <c r="A903" s="6"/>
      <c r="B903" s="14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" x14ac:dyDescent="0.25">
      <c r="A904" s="6"/>
      <c r="B904" s="14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" x14ac:dyDescent="0.25">
      <c r="A905" s="6"/>
      <c r="B905" s="14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" x14ac:dyDescent="0.25">
      <c r="A906" s="6"/>
      <c r="B906" s="14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" x14ac:dyDescent="0.25">
      <c r="A907" s="6"/>
      <c r="B907" s="14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" x14ac:dyDescent="0.25">
      <c r="A908" s="6"/>
      <c r="B908" s="14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" x14ac:dyDescent="0.25">
      <c r="A909" s="6"/>
      <c r="B909" s="14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" x14ac:dyDescent="0.25">
      <c r="A910" s="6"/>
      <c r="B910" s="14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" x14ac:dyDescent="0.25">
      <c r="A911" s="6"/>
      <c r="B911" s="14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" x14ac:dyDescent="0.25">
      <c r="A912" s="6"/>
      <c r="B912" s="14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" x14ac:dyDescent="0.25">
      <c r="A913" s="6"/>
      <c r="B913" s="14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" x14ac:dyDescent="0.25">
      <c r="A914" s="6"/>
      <c r="B914" s="14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" x14ac:dyDescent="0.25">
      <c r="A915" s="6"/>
      <c r="B915" s="14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" x14ac:dyDescent="0.25">
      <c r="A916" s="6"/>
      <c r="B916" s="14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" x14ac:dyDescent="0.25">
      <c r="A917" s="6"/>
      <c r="B917" s="14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" x14ac:dyDescent="0.25">
      <c r="A918" s="6"/>
      <c r="B918" s="14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" x14ac:dyDescent="0.25">
      <c r="A919" s="6"/>
      <c r="B919" s="14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" x14ac:dyDescent="0.25">
      <c r="A920" s="6"/>
      <c r="B920" s="14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" x14ac:dyDescent="0.25">
      <c r="A921" s="6"/>
      <c r="B921" s="14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" x14ac:dyDescent="0.25">
      <c r="A922" s="6"/>
      <c r="B922" s="14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" x14ac:dyDescent="0.25">
      <c r="A923" s="6"/>
      <c r="B923" s="14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" x14ac:dyDescent="0.25">
      <c r="A924" s="6"/>
      <c r="B924" s="14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" x14ac:dyDescent="0.25">
      <c r="A925" s="6"/>
      <c r="B925" s="14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" x14ac:dyDescent="0.25">
      <c r="A926" s="6"/>
      <c r="B926" s="14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" x14ac:dyDescent="0.25">
      <c r="A927" s="6"/>
      <c r="B927" s="14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" x14ac:dyDescent="0.25">
      <c r="A928" s="6"/>
      <c r="B928" s="14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" x14ac:dyDescent="0.25">
      <c r="A929" s="6"/>
      <c r="B929" s="14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" x14ac:dyDescent="0.25">
      <c r="A930" s="6"/>
      <c r="B930" s="14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" x14ac:dyDescent="0.25">
      <c r="A931" s="6"/>
      <c r="B931" s="14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" x14ac:dyDescent="0.25">
      <c r="A932" s="6"/>
      <c r="B932" s="14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" x14ac:dyDescent="0.25">
      <c r="A933" s="6"/>
      <c r="B933" s="14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" x14ac:dyDescent="0.25">
      <c r="A934" s="6"/>
      <c r="B934" s="14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" x14ac:dyDescent="0.25">
      <c r="A935" s="6"/>
      <c r="B935" s="14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" x14ac:dyDescent="0.25">
      <c r="A936" s="6"/>
      <c r="B936" s="14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" x14ac:dyDescent="0.25">
      <c r="A937" s="6"/>
      <c r="B937" s="14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" x14ac:dyDescent="0.25">
      <c r="A938" s="6"/>
      <c r="B938" s="14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" x14ac:dyDescent="0.25">
      <c r="A939" s="6"/>
      <c r="B939" s="14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" x14ac:dyDescent="0.25">
      <c r="A940" s="6"/>
      <c r="B940" s="14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" x14ac:dyDescent="0.25">
      <c r="A941" s="6"/>
      <c r="B941" s="14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" x14ac:dyDescent="0.25">
      <c r="A942" s="6"/>
      <c r="B942" s="14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" x14ac:dyDescent="0.25">
      <c r="A943" s="6"/>
      <c r="B943" s="14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" x14ac:dyDescent="0.25">
      <c r="A944" s="6"/>
      <c r="B944" s="14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" x14ac:dyDescent="0.25">
      <c r="A945" s="6"/>
      <c r="B945" s="14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" x14ac:dyDescent="0.25">
      <c r="A946" s="6"/>
      <c r="B946" s="14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" x14ac:dyDescent="0.25">
      <c r="A947" s="6"/>
      <c r="B947" s="14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" x14ac:dyDescent="0.25">
      <c r="A948" s="6"/>
      <c r="B948" s="14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" x14ac:dyDescent="0.25">
      <c r="A949" s="6"/>
      <c r="B949" s="14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" x14ac:dyDescent="0.25">
      <c r="A950" s="6"/>
      <c r="B950" s="14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" x14ac:dyDescent="0.25">
      <c r="A951" s="6"/>
      <c r="B951" s="14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" x14ac:dyDescent="0.25">
      <c r="A952" s="6"/>
      <c r="B952" s="14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" x14ac:dyDescent="0.25">
      <c r="A953" s="6"/>
      <c r="B953" s="14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" x14ac:dyDescent="0.25">
      <c r="A954" s="6"/>
      <c r="B954" s="14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" x14ac:dyDescent="0.25">
      <c r="A955" s="6"/>
      <c r="B955" s="14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" x14ac:dyDescent="0.25">
      <c r="A956" s="6"/>
      <c r="B956" s="14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" x14ac:dyDescent="0.25">
      <c r="A957" s="6"/>
      <c r="B957" s="14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" x14ac:dyDescent="0.25">
      <c r="A958" s="6"/>
      <c r="B958" s="14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" x14ac:dyDescent="0.25">
      <c r="A959" s="6"/>
      <c r="B959" s="14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" x14ac:dyDescent="0.25">
      <c r="A960" s="6"/>
      <c r="B960" s="14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" x14ac:dyDescent="0.25">
      <c r="A961" s="6"/>
      <c r="B961" s="14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" x14ac:dyDescent="0.25">
      <c r="A962" s="6"/>
      <c r="B962" s="14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" x14ac:dyDescent="0.25">
      <c r="A963" s="6"/>
      <c r="B963" s="14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" x14ac:dyDescent="0.25">
      <c r="A964" s="6"/>
      <c r="B964" s="14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" x14ac:dyDescent="0.25">
      <c r="A965" s="6"/>
      <c r="B965" s="14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" x14ac:dyDescent="0.25">
      <c r="A966" s="6"/>
      <c r="B966" s="14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" x14ac:dyDescent="0.25">
      <c r="A967" s="6"/>
      <c r="B967" s="14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" x14ac:dyDescent="0.25">
      <c r="A968" s="6"/>
      <c r="B968" s="14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" x14ac:dyDescent="0.25">
      <c r="A969" s="6"/>
      <c r="B969" s="14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" x14ac:dyDescent="0.25">
      <c r="A970" s="6"/>
      <c r="B970" s="14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" x14ac:dyDescent="0.25">
      <c r="A971" s="6"/>
      <c r="B971" s="14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" x14ac:dyDescent="0.25">
      <c r="A972" s="6"/>
      <c r="B972" s="14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" x14ac:dyDescent="0.25">
      <c r="A973" s="6"/>
      <c r="B973" s="14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" x14ac:dyDescent="0.25">
      <c r="A974" s="6"/>
      <c r="B974" s="14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" x14ac:dyDescent="0.25">
      <c r="A975" s="6"/>
      <c r="B975" s="14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" x14ac:dyDescent="0.25">
      <c r="A976" s="6"/>
      <c r="B976" s="14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" x14ac:dyDescent="0.25">
      <c r="A977" s="6"/>
      <c r="B977" s="14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" x14ac:dyDescent="0.25">
      <c r="A978" s="6"/>
      <c r="B978" s="14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" x14ac:dyDescent="0.25">
      <c r="A979" s="6"/>
      <c r="B979" s="14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" x14ac:dyDescent="0.25">
      <c r="A980" s="6"/>
      <c r="B980" s="14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" x14ac:dyDescent="0.25">
      <c r="A981" s="6"/>
      <c r="B981" s="14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" x14ac:dyDescent="0.25">
      <c r="A982" s="6"/>
      <c r="B982" s="14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" x14ac:dyDescent="0.25">
      <c r="A983" s="6"/>
      <c r="B983" s="14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" x14ac:dyDescent="0.25">
      <c r="A984" s="6"/>
      <c r="B984" s="14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" x14ac:dyDescent="0.25">
      <c r="A985" s="6"/>
      <c r="B985" s="14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" x14ac:dyDescent="0.25">
      <c r="A986" s="6"/>
      <c r="B986" s="14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" x14ac:dyDescent="0.25">
      <c r="A987" s="6"/>
      <c r="B987" s="14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" x14ac:dyDescent="0.25">
      <c r="A988" s="6"/>
      <c r="B988" s="14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" x14ac:dyDescent="0.25">
      <c r="A989" s="6"/>
      <c r="B989" s="14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" x14ac:dyDescent="0.25">
      <c r="A990" s="6"/>
      <c r="B990" s="14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" x14ac:dyDescent="0.25">
      <c r="A991" s="6"/>
      <c r="B991" s="14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" x14ac:dyDescent="0.25">
      <c r="A992" s="6"/>
      <c r="B992" s="14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" x14ac:dyDescent="0.25">
      <c r="A993" s="6"/>
      <c r="B993" s="14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" x14ac:dyDescent="0.25">
      <c r="A994" s="6"/>
      <c r="B994" s="14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" x14ac:dyDescent="0.25">
      <c r="A995" s="6"/>
      <c r="B995" s="14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" x14ac:dyDescent="0.25">
      <c r="A996" s="6"/>
      <c r="B996" s="14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" x14ac:dyDescent="0.25">
      <c r="A997" s="6"/>
      <c r="B997" s="14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" x14ac:dyDescent="0.25">
      <c r="A998" s="6"/>
      <c r="B998" s="14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" x14ac:dyDescent="0.25">
      <c r="A999" s="6"/>
      <c r="B999" s="14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" x14ac:dyDescent="0.25">
      <c r="A1000" s="6"/>
      <c r="B1000" s="14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5" x14ac:dyDescent="0.25">
      <c r="A1001" s="6"/>
      <c r="B1001" s="14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1:27" ht="15" x14ac:dyDescent="0.25">
      <c r="A1002" s="6"/>
      <c r="B1002" s="14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spans="1:27" ht="15" x14ac:dyDescent="0.25">
      <c r="A1003" s="6"/>
      <c r="B1003" s="14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 spans="1:27" ht="15" x14ac:dyDescent="0.25">
      <c r="A1004" s="6"/>
      <c r="B1004" s="14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  <row r="1005" spans="1:27" ht="15" x14ac:dyDescent="0.25">
      <c r="A1005" s="6"/>
      <c r="B1005" s="14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</row>
    <row r="1006" spans="1:27" ht="15" x14ac:dyDescent="0.25">
      <c r="A1006" s="6"/>
      <c r="B1006" s="14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</row>
    <row r="1007" spans="1:27" ht="15" x14ac:dyDescent="0.25">
      <c r="A1007" s="6"/>
      <c r="B1007" s="14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</row>
    <row r="1008" spans="1:27" ht="15" x14ac:dyDescent="0.25">
      <c r="A1008" s="6"/>
      <c r="B1008" s="14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</row>
    <row r="1009" spans="1:27" ht="15" x14ac:dyDescent="0.25">
      <c r="A1009" s="6"/>
      <c r="B1009" s="14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</row>
    <row r="1010" spans="1:27" ht="15" x14ac:dyDescent="0.25">
      <c r="A1010" s="6"/>
      <c r="B1010" s="14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</row>
    <row r="1011" spans="1:27" ht="15" x14ac:dyDescent="0.25">
      <c r="A1011" s="6"/>
      <c r="B1011" s="14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</row>
    <row r="1012" spans="1:27" ht="15" x14ac:dyDescent="0.25">
      <c r="A1012" s="6"/>
      <c r="B1012" s="14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</row>
    <row r="1013" spans="1:27" ht="15" x14ac:dyDescent="0.25">
      <c r="A1013" s="6"/>
      <c r="B1013" s="14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</row>
    <row r="1014" spans="1:27" ht="15" x14ac:dyDescent="0.25">
      <c r="A1014" s="6"/>
      <c r="B1014" s="14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</row>
    <row r="1015" spans="1:27" ht="15" x14ac:dyDescent="0.25">
      <c r="A1015" s="6"/>
      <c r="B1015" s="14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</row>
    <row r="1016" spans="1:27" ht="15" x14ac:dyDescent="0.25">
      <c r="A1016" s="6"/>
      <c r="B1016" s="14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</row>
    <row r="1017" spans="1:27" ht="15" x14ac:dyDescent="0.25">
      <c r="A1017" s="6"/>
      <c r="B1017" s="14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</row>
    <row r="1018" spans="1:27" ht="15" x14ac:dyDescent="0.25">
      <c r="A1018" s="6"/>
      <c r="B1018" s="14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</row>
    <row r="1019" spans="1:27" ht="15" x14ac:dyDescent="0.25">
      <c r="A1019" s="6"/>
      <c r="B1019" s="14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</row>
    <row r="1020" spans="1:27" ht="15" x14ac:dyDescent="0.25">
      <c r="A1020" s="6"/>
      <c r="B1020" s="14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</row>
    <row r="1021" spans="1:27" ht="15" x14ac:dyDescent="0.25">
      <c r="A1021" s="6"/>
      <c r="B1021" s="14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</row>
    <row r="1022" spans="1:27" ht="15" x14ac:dyDescent="0.25">
      <c r="A1022" s="6"/>
      <c r="B1022" s="14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</row>
    <row r="1023" spans="1:27" ht="15" x14ac:dyDescent="0.25">
      <c r="A1023" s="6"/>
      <c r="B1023" s="14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</row>
    <row r="1024" spans="1:27" ht="15" x14ac:dyDescent="0.25">
      <c r="A1024" s="6"/>
      <c r="B1024" s="14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</row>
    <row r="1025" spans="1:27" ht="15" x14ac:dyDescent="0.25">
      <c r="A1025" s="6"/>
      <c r="B1025" s="14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</row>
    <row r="1026" spans="1:27" ht="15" x14ac:dyDescent="0.25">
      <c r="A1026" s="6"/>
      <c r="B1026" s="14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</row>
    <row r="1027" spans="1:27" ht="15" x14ac:dyDescent="0.25">
      <c r="A1027" s="6"/>
      <c r="B1027" s="14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</row>
    <row r="1028" spans="1:27" ht="15" x14ac:dyDescent="0.25">
      <c r="A1028" s="6"/>
      <c r="B1028" s="14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</row>
    <row r="1029" spans="1:27" ht="15" x14ac:dyDescent="0.25">
      <c r="A1029" s="6"/>
      <c r="B1029" s="14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</row>
    <row r="1030" spans="1:27" ht="15" x14ac:dyDescent="0.25">
      <c r="A1030" s="6"/>
      <c r="B1030" s="14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</row>
    <row r="1031" spans="1:27" ht="15" x14ac:dyDescent="0.25">
      <c r="A1031" s="6"/>
      <c r="B1031" s="14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</row>
    <row r="1032" spans="1:27" ht="15" x14ac:dyDescent="0.25">
      <c r="A1032" s="6"/>
      <c r="B1032" s="14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</row>
    <row r="1033" spans="1:27" ht="15" x14ac:dyDescent="0.25">
      <c r="A1033" s="6"/>
      <c r="B1033" s="14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</row>
    <row r="1034" spans="1:27" ht="15" x14ac:dyDescent="0.25">
      <c r="A1034" s="6"/>
      <c r="B1034" s="14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</row>
    <row r="1035" spans="1:27" ht="15" x14ac:dyDescent="0.25">
      <c r="A1035" s="6"/>
      <c r="B1035" s="14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</row>
    <row r="1036" spans="1:27" ht="15" x14ac:dyDescent="0.25">
      <c r="A1036" s="6"/>
      <c r="B1036" s="14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</row>
    <row r="1037" spans="1:27" ht="15" x14ac:dyDescent="0.25">
      <c r="A1037" s="6"/>
      <c r="B1037" s="14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</row>
    <row r="1038" spans="1:27" ht="15" x14ac:dyDescent="0.25">
      <c r="A1038" s="6"/>
      <c r="B1038" s="14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</row>
    <row r="1039" spans="1:27" ht="15" x14ac:dyDescent="0.25">
      <c r="A1039" s="6"/>
      <c r="B1039" s="14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</row>
    <row r="1040" spans="1:27" ht="15" x14ac:dyDescent="0.25">
      <c r="A1040" s="6"/>
      <c r="B1040" s="14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</row>
    <row r="1041" spans="1:27" ht="15" x14ac:dyDescent="0.25">
      <c r="A1041" s="6"/>
      <c r="B1041" s="14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</row>
    <row r="1042" spans="1:27" ht="15" x14ac:dyDescent="0.25">
      <c r="A1042" s="6"/>
      <c r="B1042" s="14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</row>
    <row r="1043" spans="1:27" ht="15" x14ac:dyDescent="0.25">
      <c r="A1043" s="6"/>
      <c r="B1043" s="14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</row>
    <row r="1044" spans="1:27" ht="15" x14ac:dyDescent="0.25">
      <c r="A1044" s="6"/>
      <c r="B1044" s="14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</row>
    <row r="1045" spans="1:27" ht="15" x14ac:dyDescent="0.25">
      <c r="A1045" s="6"/>
      <c r="B1045" s="14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</row>
    <row r="1046" spans="1:27" ht="15" x14ac:dyDescent="0.25">
      <c r="A1046" s="6"/>
      <c r="B1046" s="14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</row>
    <row r="1047" spans="1:27" ht="15" x14ac:dyDescent="0.25">
      <c r="A1047" s="6"/>
      <c r="B1047" s="14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</row>
    <row r="1048" spans="1:27" ht="15" x14ac:dyDescent="0.25">
      <c r="A1048" s="6"/>
      <c r="B1048" s="14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</row>
    <row r="1049" spans="1:27" ht="15" x14ac:dyDescent="0.25">
      <c r="A1049" s="6"/>
      <c r="B1049" s="14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</row>
    <row r="1050" spans="1:27" ht="15" x14ac:dyDescent="0.25">
      <c r="A1050" s="6"/>
      <c r="B1050" s="14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</row>
    <row r="1051" spans="1:27" ht="15" x14ac:dyDescent="0.25">
      <c r="A1051" s="6"/>
      <c r="B1051" s="14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</row>
    <row r="1052" spans="1:27" ht="15" x14ac:dyDescent="0.25">
      <c r="A1052" s="6"/>
      <c r="B1052" s="14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</row>
    <row r="1053" spans="1:27" ht="15" x14ac:dyDescent="0.25">
      <c r="A1053" s="6"/>
      <c r="B1053" s="14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</row>
    <row r="1054" spans="1:27" ht="15" x14ac:dyDescent="0.25">
      <c r="A1054" s="6"/>
      <c r="B1054" s="14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</row>
    <row r="1055" spans="1:27" ht="15" x14ac:dyDescent="0.25">
      <c r="A1055" s="6"/>
      <c r="B1055" s="14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</row>
    <row r="1056" spans="1:27" ht="15" x14ac:dyDescent="0.25">
      <c r="A1056" s="6"/>
      <c r="B1056" s="14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</row>
    <row r="1057" spans="1:27" ht="15" x14ac:dyDescent="0.25">
      <c r="A1057" s="6"/>
      <c r="B1057" s="14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</row>
    <row r="1058" spans="1:27" ht="15" x14ac:dyDescent="0.25">
      <c r="A1058" s="6"/>
      <c r="B1058" s="14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</row>
    <row r="1059" spans="1:27" ht="15" x14ac:dyDescent="0.25">
      <c r="A1059" s="6"/>
      <c r="B1059" s="14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</row>
    <row r="1060" spans="1:27" ht="15" x14ac:dyDescent="0.25">
      <c r="A1060" s="6"/>
      <c r="B1060" s="14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</row>
    <row r="1061" spans="1:27" ht="15" x14ac:dyDescent="0.25">
      <c r="A1061" s="6"/>
      <c r="B1061" s="14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</row>
    <row r="1062" spans="1:27" ht="15" x14ac:dyDescent="0.25">
      <c r="A1062" s="6"/>
      <c r="B1062" s="14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</row>
    <row r="1063" spans="1:27" ht="15" x14ac:dyDescent="0.25">
      <c r="A1063" s="6"/>
      <c r="B1063" s="14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</row>
    <row r="1064" spans="1:27" ht="15" x14ac:dyDescent="0.25">
      <c r="A1064" s="6"/>
      <c r="B1064" s="14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</row>
    <row r="1065" spans="1:27" ht="15" x14ac:dyDescent="0.25">
      <c r="A1065" s="6"/>
      <c r="B1065" s="14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</row>
    <row r="1066" spans="1:27" ht="15" x14ac:dyDescent="0.25">
      <c r="A1066" s="6"/>
      <c r="B1066" s="14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</row>
    <row r="1067" spans="1:27" ht="15" x14ac:dyDescent="0.25">
      <c r="A1067" s="6"/>
      <c r="B1067" s="14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</row>
    <row r="1068" spans="1:27" ht="15" x14ac:dyDescent="0.25">
      <c r="A1068" s="6"/>
      <c r="B1068" s="14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</row>
    <row r="1069" spans="1:27" ht="15" x14ac:dyDescent="0.25">
      <c r="A1069" s="6"/>
      <c r="B1069" s="14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</row>
    <row r="1070" spans="1:27" ht="15" x14ac:dyDescent="0.25">
      <c r="A1070" s="6"/>
      <c r="B1070" s="14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</row>
    <row r="1071" spans="1:27" ht="15" x14ac:dyDescent="0.25">
      <c r="A1071" s="6"/>
      <c r="B1071" s="14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</row>
    <row r="1072" spans="1:27" ht="15" x14ac:dyDescent="0.25">
      <c r="A1072" s="6"/>
      <c r="B1072" s="14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</row>
    <row r="1073" spans="1:27" ht="15" x14ac:dyDescent="0.25">
      <c r="A1073" s="6"/>
      <c r="B1073" s="14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</row>
    <row r="1074" spans="1:27" ht="15" x14ac:dyDescent="0.25">
      <c r="A1074" s="6"/>
      <c r="B1074" s="14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</row>
    <row r="1075" spans="1:27" ht="15" x14ac:dyDescent="0.25">
      <c r="A1075" s="6"/>
      <c r="B1075" s="14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</row>
    <row r="1076" spans="1:27" ht="15" x14ac:dyDescent="0.25">
      <c r="A1076" s="6"/>
      <c r="B1076" s="14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</row>
    <row r="1077" spans="1:27" ht="15" x14ac:dyDescent="0.25">
      <c r="A1077" s="6"/>
      <c r="B1077" s="14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</row>
    <row r="1078" spans="1:27" ht="15" x14ac:dyDescent="0.25">
      <c r="A1078" s="6"/>
      <c r="B1078" s="14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</row>
    <row r="1079" spans="1:27" ht="15" x14ac:dyDescent="0.25">
      <c r="A1079" s="6"/>
      <c r="B1079" s="14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</row>
    <row r="1080" spans="1:27" ht="15" x14ac:dyDescent="0.25">
      <c r="A1080" s="6"/>
      <c r="B1080" s="14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</row>
    <row r="1081" spans="1:27" ht="15" x14ac:dyDescent="0.25">
      <c r="A1081" s="6"/>
      <c r="B1081" s="14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</row>
    <row r="1082" spans="1:27" ht="15" x14ac:dyDescent="0.25">
      <c r="A1082" s="6"/>
      <c r="B1082" s="14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</row>
    <row r="1083" spans="1:27" ht="15" x14ac:dyDescent="0.25">
      <c r="A1083" s="6"/>
      <c r="B1083" s="14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</row>
    <row r="1084" spans="1:27" ht="15" x14ac:dyDescent="0.25">
      <c r="A1084" s="6"/>
      <c r="B1084" s="14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</row>
    <row r="1085" spans="1:27" ht="15" x14ac:dyDescent="0.25">
      <c r="A1085" s="6"/>
      <c r="B1085" s="14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</row>
    <row r="1086" spans="1:27" ht="15" x14ac:dyDescent="0.25">
      <c r="A1086" s="6"/>
      <c r="B1086" s="14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</row>
    <row r="1087" spans="1:27" ht="15" x14ac:dyDescent="0.25">
      <c r="A1087" s="6"/>
      <c r="B1087" s="14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</row>
    <row r="1088" spans="1:27" ht="15" x14ac:dyDescent="0.25">
      <c r="A1088" s="6"/>
      <c r="B1088" s="14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</row>
    <row r="1089" spans="1:27" ht="15" x14ac:dyDescent="0.25">
      <c r="A1089" s="6"/>
      <c r="B1089" s="14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</row>
    <row r="1090" spans="1:27" ht="15" x14ac:dyDescent="0.25">
      <c r="A1090" s="6"/>
      <c r="B1090" s="14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</row>
    <row r="1091" spans="1:27" ht="15" x14ac:dyDescent="0.25">
      <c r="A1091" s="6"/>
      <c r="B1091" s="14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</row>
    <row r="1092" spans="1:27" ht="15" x14ac:dyDescent="0.25">
      <c r="A1092" s="6"/>
      <c r="B1092" s="14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</row>
    <row r="1093" spans="1:27" ht="15" x14ac:dyDescent="0.25">
      <c r="A1093" s="6"/>
      <c r="B1093" s="14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</row>
    <row r="1094" spans="1:27" ht="15" x14ac:dyDescent="0.25">
      <c r="A1094" s="6"/>
      <c r="B1094" s="14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</row>
    <row r="1095" spans="1:27" ht="15" x14ac:dyDescent="0.25">
      <c r="A1095" s="6"/>
      <c r="B1095" s="14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</row>
    <row r="1096" spans="1:27" ht="15" x14ac:dyDescent="0.25">
      <c r="A1096" s="6"/>
      <c r="B1096" s="14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</row>
    <row r="1097" spans="1:27" ht="15" x14ac:dyDescent="0.25">
      <c r="A1097" s="6"/>
      <c r="B1097" s="14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</row>
    <row r="1098" spans="1:27" ht="15" x14ac:dyDescent="0.25">
      <c r="A1098" s="6"/>
      <c r="B1098" s="14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</row>
    <row r="1099" spans="1:27" ht="15" x14ac:dyDescent="0.25">
      <c r="A1099" s="6"/>
      <c r="B1099" s="14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</row>
    <row r="1100" spans="1:27" ht="15" x14ac:dyDescent="0.25">
      <c r="A1100" s="6"/>
      <c r="B1100" s="14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</row>
    <row r="1101" spans="1:27" ht="15" x14ac:dyDescent="0.25">
      <c r="A1101" s="6"/>
      <c r="B1101" s="14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</row>
    <row r="1102" spans="1:27" ht="15" x14ac:dyDescent="0.25">
      <c r="A1102" s="6"/>
      <c r="B1102" s="14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</row>
    <row r="1103" spans="1:27" ht="15" x14ac:dyDescent="0.25">
      <c r="A1103" s="6"/>
      <c r="B1103" s="14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</row>
    <row r="1104" spans="1:27" ht="15" x14ac:dyDescent="0.25">
      <c r="A1104" s="6"/>
      <c r="B1104" s="14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</row>
    <row r="1105" spans="1:27" ht="15" x14ac:dyDescent="0.25">
      <c r="A1105" s="6"/>
      <c r="B1105" s="14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</row>
    <row r="1106" spans="1:27" ht="15" x14ac:dyDescent="0.25">
      <c r="A1106" s="6"/>
      <c r="B1106" s="14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</row>
    <row r="1107" spans="1:27" ht="15" x14ac:dyDescent="0.25">
      <c r="A1107" s="6"/>
      <c r="B1107" s="14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</row>
    <row r="1108" spans="1:27" ht="15" x14ac:dyDescent="0.25">
      <c r="A1108" s="6"/>
      <c r="B1108" s="14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</row>
    <row r="1109" spans="1:27" ht="15" x14ac:dyDescent="0.25">
      <c r="A1109" s="6"/>
      <c r="B1109" s="14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</row>
    <row r="1110" spans="1:27" ht="15" x14ac:dyDescent="0.25">
      <c r="A1110" s="6"/>
      <c r="B1110" s="14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</row>
    <row r="1111" spans="1:27" ht="15" x14ac:dyDescent="0.25">
      <c r="A1111" s="6"/>
      <c r="B1111" s="14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</row>
    <row r="1112" spans="1:27" ht="15" x14ac:dyDescent="0.25">
      <c r="A1112" s="6"/>
      <c r="B1112" s="14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</row>
    <row r="1113" spans="1:27" ht="15" x14ac:dyDescent="0.25">
      <c r="A1113" s="6"/>
      <c r="B1113" s="14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</row>
    <row r="1114" spans="1:27" ht="15" x14ac:dyDescent="0.25">
      <c r="A1114" s="6"/>
      <c r="B1114" s="14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</row>
    <row r="1115" spans="1:27" ht="15" x14ac:dyDescent="0.25">
      <c r="A1115" s="6"/>
      <c r="B1115" s="14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</row>
    <row r="1116" spans="1:27" ht="15" x14ac:dyDescent="0.25">
      <c r="A1116" s="6"/>
      <c r="B1116" s="14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</row>
    <row r="1117" spans="1:27" ht="15" x14ac:dyDescent="0.25">
      <c r="A1117" s="6"/>
      <c r="B1117" s="14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</row>
    <row r="1118" spans="1:27" ht="15" x14ac:dyDescent="0.25">
      <c r="A1118" s="6"/>
      <c r="B1118" s="14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</row>
    <row r="1119" spans="1:27" ht="15" x14ac:dyDescent="0.25">
      <c r="A1119" s="6"/>
      <c r="B1119" s="14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</row>
    <row r="1120" spans="1:27" ht="15" x14ac:dyDescent="0.25">
      <c r="A1120" s="6"/>
      <c r="B1120" s="14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</row>
    <row r="1121" spans="1:27" ht="15" x14ac:dyDescent="0.25">
      <c r="A1121" s="6"/>
      <c r="B1121" s="14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</row>
    <row r="1122" spans="1:27" ht="15" x14ac:dyDescent="0.25">
      <c r="A1122" s="6"/>
      <c r="B1122" s="14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</row>
    <row r="1123" spans="1:27" ht="15" x14ac:dyDescent="0.25">
      <c r="A1123" s="6"/>
      <c r="B1123" s="14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</row>
    <row r="1124" spans="1:27" ht="15" x14ac:dyDescent="0.25">
      <c r="A1124" s="6"/>
      <c r="B1124" s="14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</row>
    <row r="1125" spans="1:27" ht="15" x14ac:dyDescent="0.25">
      <c r="A1125" s="6"/>
      <c r="B1125" s="14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</row>
    <row r="1126" spans="1:27" ht="15" x14ac:dyDescent="0.25">
      <c r="A1126" s="6"/>
      <c r="B1126" s="14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</row>
    <row r="1127" spans="1:27" ht="15" x14ac:dyDescent="0.25">
      <c r="A1127" s="6"/>
      <c r="B1127" s="14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</row>
    <row r="1128" spans="1:27" ht="15" x14ac:dyDescent="0.25">
      <c r="A1128" s="6"/>
      <c r="B1128" s="14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</row>
    <row r="1129" spans="1:27" ht="15" x14ac:dyDescent="0.25">
      <c r="A1129" s="6"/>
      <c r="B1129" s="14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</row>
    <row r="1130" spans="1:27" ht="15" x14ac:dyDescent="0.25">
      <c r="A1130" s="6"/>
      <c r="B1130" s="14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</row>
    <row r="1131" spans="1:27" ht="15" x14ac:dyDescent="0.25">
      <c r="A1131" s="6"/>
      <c r="B1131" s="14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</row>
    <row r="1132" spans="1:27" ht="15" x14ac:dyDescent="0.25">
      <c r="A1132" s="6"/>
      <c r="B1132" s="14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</row>
    <row r="1133" spans="1:27" ht="15" x14ac:dyDescent="0.25">
      <c r="A1133" s="6"/>
      <c r="B1133" s="14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</row>
    <row r="1134" spans="1:27" ht="15" x14ac:dyDescent="0.25">
      <c r="A1134" s="6"/>
      <c r="B1134" s="14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</row>
    <row r="1135" spans="1:27" ht="15" x14ac:dyDescent="0.25">
      <c r="A1135" s="6"/>
      <c r="B1135" s="14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</row>
    <row r="1136" spans="1:27" ht="15" x14ac:dyDescent="0.25">
      <c r="A1136" s="6"/>
      <c r="B1136" s="14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</row>
    <row r="1137" spans="1:27" ht="15" x14ac:dyDescent="0.25">
      <c r="A1137" s="6"/>
      <c r="B1137" s="14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</row>
    <row r="1138" spans="1:27" ht="15" x14ac:dyDescent="0.25">
      <c r="A1138" s="6"/>
      <c r="B1138" s="14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</row>
    <row r="1139" spans="1:27" ht="15" x14ac:dyDescent="0.25">
      <c r="A1139" s="6"/>
      <c r="B1139" s="14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</row>
    <row r="1140" spans="1:27" ht="15" x14ac:dyDescent="0.25">
      <c r="A1140" s="6"/>
      <c r="B1140" s="14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</row>
    <row r="1141" spans="1:27" ht="15" x14ac:dyDescent="0.25">
      <c r="A1141" s="6"/>
      <c r="B1141" s="14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</row>
    <row r="1142" spans="1:27" ht="15" x14ac:dyDescent="0.25">
      <c r="A1142" s="6"/>
      <c r="B1142" s="14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</row>
    <row r="1143" spans="1:27" ht="15" x14ac:dyDescent="0.25">
      <c r="A1143" s="6"/>
      <c r="B1143" s="14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</row>
    <row r="1144" spans="1:27" ht="15" x14ac:dyDescent="0.25">
      <c r="A1144" s="6"/>
      <c r="B1144" s="14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</row>
    <row r="1145" spans="1:27" ht="15" x14ac:dyDescent="0.25">
      <c r="A1145" s="6"/>
      <c r="B1145" s="14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</row>
    <row r="1146" spans="1:27" ht="15" x14ac:dyDescent="0.25">
      <c r="A1146" s="6"/>
      <c r="B1146" s="14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</row>
    <row r="1147" spans="1:27" ht="15" x14ac:dyDescent="0.25">
      <c r="A1147" s="6"/>
      <c r="B1147" s="14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</row>
    <row r="1148" spans="1:27" ht="15" x14ac:dyDescent="0.25">
      <c r="A1148" s="6"/>
      <c r="B1148" s="14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</row>
    <row r="1149" spans="1:27" ht="15" x14ac:dyDescent="0.25">
      <c r="A1149" s="6"/>
      <c r="B1149" s="14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</row>
    <row r="1150" spans="1:27" ht="15" x14ac:dyDescent="0.25">
      <c r="A1150" s="6"/>
      <c r="B1150" s="14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</row>
    <row r="1151" spans="1:27" ht="15" x14ac:dyDescent="0.25">
      <c r="A1151" s="6"/>
      <c r="B1151" s="14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</row>
    <row r="1152" spans="1:27" ht="15" x14ac:dyDescent="0.25">
      <c r="A1152" s="6"/>
      <c r="B1152" s="14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</row>
    <row r="1153" spans="1:27" ht="15" x14ac:dyDescent="0.25">
      <c r="A1153" s="6"/>
      <c r="B1153" s="14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</row>
    <row r="1154" spans="1:27" ht="15" x14ac:dyDescent="0.25">
      <c r="A1154" s="6"/>
      <c r="B1154" s="14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</row>
    <row r="1155" spans="1:27" ht="15" x14ac:dyDescent="0.25">
      <c r="A1155" s="6"/>
      <c r="B1155" s="14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</row>
    <row r="1156" spans="1:27" ht="15" x14ac:dyDescent="0.25">
      <c r="A1156" s="6"/>
      <c r="B1156" s="14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</row>
    <row r="1157" spans="1:27" ht="15" x14ac:dyDescent="0.25">
      <c r="A1157" s="6"/>
      <c r="B1157" s="14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</row>
    <row r="1158" spans="1:27" ht="15" x14ac:dyDescent="0.25">
      <c r="A1158" s="6"/>
      <c r="B1158" s="14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</row>
    <row r="1159" spans="1:27" ht="15" x14ac:dyDescent="0.25">
      <c r="A1159" s="6"/>
      <c r="B1159" s="14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</row>
    <row r="1160" spans="1:27" ht="15" x14ac:dyDescent="0.25">
      <c r="A1160" s="6"/>
      <c r="B1160" s="14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</row>
    <row r="1161" spans="1:27" ht="15" x14ac:dyDescent="0.25">
      <c r="A1161" s="6"/>
      <c r="B1161" s="14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</row>
    <row r="1162" spans="1:27" ht="15" x14ac:dyDescent="0.25">
      <c r="A1162" s="6"/>
      <c r="B1162" s="14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</row>
    <row r="1163" spans="1:27" ht="15" x14ac:dyDescent="0.25">
      <c r="A1163" s="6"/>
      <c r="B1163" s="14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</row>
    <row r="1164" spans="1:27" ht="15" x14ac:dyDescent="0.25">
      <c r="A1164" s="6"/>
      <c r="B1164" s="14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</row>
    <row r="1165" spans="1:27" ht="15" x14ac:dyDescent="0.25">
      <c r="A1165" s="6"/>
      <c r="B1165" s="14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</row>
    <row r="1166" spans="1:27" ht="15" x14ac:dyDescent="0.25">
      <c r="A1166" s="6"/>
      <c r="B1166" s="14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</row>
    <row r="1167" spans="1:27" ht="15" x14ac:dyDescent="0.25">
      <c r="A1167" s="6"/>
      <c r="B1167" s="14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</row>
    <row r="1168" spans="1:27" ht="15" x14ac:dyDescent="0.25">
      <c r="A1168" s="6"/>
      <c r="B1168" s="14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</row>
    <row r="1169" spans="1:27" ht="15" x14ac:dyDescent="0.25">
      <c r="A1169" s="6"/>
      <c r="B1169" s="14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</row>
    <row r="1170" spans="1:27" ht="15" x14ac:dyDescent="0.25">
      <c r="A1170" s="6"/>
      <c r="B1170" s="14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</row>
    <row r="1171" spans="1:27" ht="15" x14ac:dyDescent="0.25">
      <c r="A1171" s="6"/>
      <c r="B1171" s="14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</row>
    <row r="1172" spans="1:27" ht="15" x14ac:dyDescent="0.25">
      <c r="A1172" s="6"/>
      <c r="B1172" s="14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</row>
    <row r="1173" spans="1:27" ht="15" x14ac:dyDescent="0.25">
      <c r="A1173" s="6"/>
      <c r="B1173" s="14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</row>
    <row r="1174" spans="1:27" ht="15" x14ac:dyDescent="0.25">
      <c r="A1174" s="6"/>
      <c r="B1174" s="14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</row>
    <row r="1175" spans="1:27" ht="15" x14ac:dyDescent="0.25">
      <c r="A1175" s="6"/>
      <c r="B1175" s="14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</row>
    <row r="1176" spans="1:27" ht="15" x14ac:dyDescent="0.25">
      <c r="A1176" s="6"/>
      <c r="B1176" s="14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</row>
    <row r="1177" spans="1:27" ht="15" x14ac:dyDescent="0.25">
      <c r="A1177" s="6"/>
      <c r="B1177" s="14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</row>
    <row r="1178" spans="1:27" ht="15" x14ac:dyDescent="0.25">
      <c r="A1178" s="6"/>
      <c r="B1178" s="14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</row>
    <row r="1179" spans="1:27" ht="15" x14ac:dyDescent="0.25">
      <c r="A1179" s="6"/>
      <c r="B1179" s="14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</row>
    <row r="1180" spans="1:27" ht="15" x14ac:dyDescent="0.25">
      <c r="A1180" s="6"/>
      <c r="B1180" s="14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</row>
    <row r="1181" spans="1:27" ht="15" x14ac:dyDescent="0.25">
      <c r="A1181" s="6"/>
      <c r="B1181" s="14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</row>
    <row r="1182" spans="1:27" ht="15" x14ac:dyDescent="0.25">
      <c r="A1182" s="6"/>
      <c r="B1182" s="14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</row>
    <row r="1183" spans="1:27" ht="15" x14ac:dyDescent="0.25">
      <c r="A1183" s="6"/>
      <c r="B1183" s="14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</row>
    <row r="1184" spans="1:27" ht="15" x14ac:dyDescent="0.25">
      <c r="A1184" s="6"/>
      <c r="B1184" s="14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</row>
    <row r="1185" spans="1:27" ht="15" x14ac:dyDescent="0.25">
      <c r="A1185" s="6"/>
      <c r="B1185" s="14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</row>
    <row r="1186" spans="1:27" ht="15" x14ac:dyDescent="0.25">
      <c r="A1186" s="6"/>
      <c r="B1186" s="14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</row>
    <row r="1187" spans="1:27" ht="15" x14ac:dyDescent="0.25">
      <c r="A1187" s="6"/>
      <c r="B1187" s="14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</row>
    <row r="1188" spans="1:27" ht="15" x14ac:dyDescent="0.25">
      <c r="A1188" s="6"/>
      <c r="B1188" s="14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</row>
    <row r="1189" spans="1:27" ht="15" x14ac:dyDescent="0.25">
      <c r="A1189" s="6"/>
      <c r="B1189" s="14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</row>
    <row r="1190" spans="1:27" ht="15" x14ac:dyDescent="0.25">
      <c r="A1190" s="6"/>
      <c r="B1190" s="14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</row>
    <row r="1191" spans="1:27" ht="15" x14ac:dyDescent="0.25">
      <c r="A1191" s="6"/>
      <c r="B1191" s="14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</row>
    <row r="1192" spans="1:27" ht="15" x14ac:dyDescent="0.25">
      <c r="A1192" s="6"/>
      <c r="B1192" s="14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</row>
    <row r="1193" spans="1:27" ht="15" x14ac:dyDescent="0.25">
      <c r="A1193" s="6"/>
      <c r="B1193" s="14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</row>
    <row r="1194" spans="1:27" ht="15" x14ac:dyDescent="0.25">
      <c r="A1194" s="6"/>
      <c r="B1194" s="14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</row>
    <row r="1195" spans="1:27" ht="15" x14ac:dyDescent="0.25">
      <c r="A1195" s="6"/>
      <c r="B1195" s="14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</row>
    <row r="1196" spans="1:27" ht="15" x14ac:dyDescent="0.25">
      <c r="A1196" s="6"/>
      <c r="B1196" s="14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</row>
    <row r="1197" spans="1:27" ht="15" x14ac:dyDescent="0.25">
      <c r="A1197" s="6"/>
      <c r="B1197" s="14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</row>
    <row r="1198" spans="1:27" ht="15" x14ac:dyDescent="0.25">
      <c r="A1198" s="6"/>
      <c r="B1198" s="14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</row>
    <row r="1199" spans="1:27" ht="15" x14ac:dyDescent="0.25">
      <c r="A1199" s="6"/>
      <c r="B1199" s="14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</row>
    <row r="1200" spans="1:27" ht="15" x14ac:dyDescent="0.25">
      <c r="A1200" s="6"/>
      <c r="B1200" s="14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</row>
    <row r="1201" spans="1:27" ht="15" x14ac:dyDescent="0.25">
      <c r="A1201" s="6"/>
      <c r="B1201" s="14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</row>
    <row r="1202" spans="1:27" ht="15" x14ac:dyDescent="0.25">
      <c r="A1202" s="6"/>
      <c r="B1202" s="14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</row>
    <row r="1203" spans="1:27" ht="15" x14ac:dyDescent="0.25">
      <c r="A1203" s="6"/>
      <c r="B1203" s="14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</row>
    <row r="1204" spans="1:27" ht="15" x14ac:dyDescent="0.25">
      <c r="A1204" s="6"/>
      <c r="B1204" s="14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</row>
    <row r="1205" spans="1:27" ht="15" x14ac:dyDescent="0.25">
      <c r="A1205" s="6"/>
      <c r="B1205" s="14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</row>
    <row r="1206" spans="1:27" ht="15" x14ac:dyDescent="0.25">
      <c r="A1206" s="6"/>
      <c r="B1206" s="14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</row>
    <row r="1207" spans="1:27" ht="15" x14ac:dyDescent="0.25">
      <c r="A1207" s="6"/>
      <c r="B1207" s="14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</row>
    <row r="1208" spans="1:27" ht="15" x14ac:dyDescent="0.25">
      <c r="A1208" s="6"/>
      <c r="B1208" s="14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</row>
    <row r="1209" spans="1:27" ht="15" x14ac:dyDescent="0.25">
      <c r="A1209" s="6"/>
      <c r="B1209" s="14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</row>
    <row r="1210" spans="1:27" ht="15" x14ac:dyDescent="0.25">
      <c r="A1210" s="6"/>
      <c r="B1210" s="14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</row>
    <row r="1211" spans="1:27" ht="15" x14ac:dyDescent="0.25">
      <c r="A1211" s="6"/>
      <c r="B1211" s="14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</row>
    <row r="1212" spans="1:27" ht="15" x14ac:dyDescent="0.25">
      <c r="A1212" s="6"/>
      <c r="B1212" s="14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</row>
    <row r="1213" spans="1:27" ht="15" x14ac:dyDescent="0.25">
      <c r="A1213" s="6"/>
      <c r="B1213" s="14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</row>
    <row r="1214" spans="1:27" ht="15" x14ac:dyDescent="0.25">
      <c r="A1214" s="6"/>
      <c r="B1214" s="14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</row>
    <row r="1215" spans="1:27" ht="15" x14ac:dyDescent="0.25">
      <c r="A1215" s="6"/>
      <c r="B1215" s="14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</row>
    <row r="1216" spans="1:27" ht="15" x14ac:dyDescent="0.25">
      <c r="A1216" s="6"/>
      <c r="B1216" s="14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</row>
    <row r="1217" spans="1:27" ht="15" x14ac:dyDescent="0.25">
      <c r="A1217" s="6"/>
      <c r="B1217" s="14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</row>
    <row r="1218" spans="1:27" ht="15" x14ac:dyDescent="0.25">
      <c r="A1218" s="6"/>
      <c r="B1218" s="14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</row>
    <row r="1219" spans="1:27" ht="15" x14ac:dyDescent="0.25">
      <c r="A1219" s="6"/>
      <c r="B1219" s="14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</row>
    <row r="1220" spans="1:27" ht="15" x14ac:dyDescent="0.25">
      <c r="A1220" s="6"/>
      <c r="B1220" s="14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</row>
    <row r="1221" spans="1:27" ht="15" x14ac:dyDescent="0.25">
      <c r="A1221" s="6"/>
      <c r="B1221" s="14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</row>
    <row r="1222" spans="1:27" ht="15" x14ac:dyDescent="0.25">
      <c r="A1222" s="6"/>
      <c r="B1222" s="14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</row>
    <row r="1223" spans="1:27" ht="15" x14ac:dyDescent="0.25">
      <c r="A1223" s="6"/>
      <c r="B1223" s="14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</row>
    <row r="1224" spans="1:27" ht="15" x14ac:dyDescent="0.25">
      <c r="A1224" s="6"/>
      <c r="B1224" s="14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</row>
    <row r="1225" spans="1:27" ht="15" x14ac:dyDescent="0.25">
      <c r="A1225" s="6"/>
      <c r="B1225" s="14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</row>
    <row r="1226" spans="1:27" ht="15" x14ac:dyDescent="0.25">
      <c r="A1226" s="6"/>
      <c r="B1226" s="14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</row>
    <row r="1227" spans="1:27" ht="15" x14ac:dyDescent="0.25">
      <c r="A1227" s="6"/>
      <c r="B1227" s="14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</row>
    <row r="1228" spans="1:27" ht="15" x14ac:dyDescent="0.25">
      <c r="A1228" s="6"/>
      <c r="B1228" s="14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</row>
    <row r="1229" spans="1:27" ht="15" x14ac:dyDescent="0.25">
      <c r="A1229" s="6"/>
      <c r="B1229" s="14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</row>
    <row r="1230" spans="1:27" ht="15" x14ac:dyDescent="0.25">
      <c r="A1230" s="6"/>
      <c r="B1230" s="14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</row>
    <row r="1231" spans="1:27" ht="15" x14ac:dyDescent="0.25">
      <c r="A1231" s="6"/>
      <c r="B1231" s="14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</row>
    <row r="1232" spans="1:27" ht="15" x14ac:dyDescent="0.25">
      <c r="A1232" s="6"/>
      <c r="B1232" s="14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</row>
    <row r="1233" spans="1:27" ht="15" x14ac:dyDescent="0.25">
      <c r="A1233" s="6"/>
      <c r="B1233" s="14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</row>
    <row r="1234" spans="1:27" ht="15" x14ac:dyDescent="0.25">
      <c r="A1234" s="6"/>
      <c r="B1234" s="14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</row>
    <row r="1235" spans="1:27" ht="15" x14ac:dyDescent="0.25">
      <c r="A1235" s="6"/>
      <c r="B1235" s="14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</row>
    <row r="1236" spans="1:27" ht="15" x14ac:dyDescent="0.25">
      <c r="A1236" s="6"/>
      <c r="B1236" s="14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</row>
    <row r="1237" spans="1:27" ht="15" x14ac:dyDescent="0.25">
      <c r="A1237" s="6"/>
      <c r="B1237" s="14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</row>
    <row r="1238" spans="1:27" ht="15" x14ac:dyDescent="0.25">
      <c r="A1238" s="6"/>
      <c r="B1238" s="14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</row>
    <row r="1239" spans="1:27" ht="15" x14ac:dyDescent="0.25">
      <c r="A1239" s="6"/>
      <c r="B1239" s="14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</row>
    <row r="1240" spans="1:27" ht="15" x14ac:dyDescent="0.25">
      <c r="A1240" s="6"/>
      <c r="B1240" s="14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</row>
    <row r="1241" spans="1:27" ht="15" x14ac:dyDescent="0.25">
      <c r="A1241" s="6"/>
      <c r="B1241" s="14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</row>
    <row r="1242" spans="1:27" ht="15" x14ac:dyDescent="0.25">
      <c r="A1242" s="6"/>
      <c r="B1242" s="14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</row>
    <row r="1243" spans="1:27" ht="15" x14ac:dyDescent="0.25">
      <c r="A1243" s="6"/>
      <c r="B1243" s="14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</row>
    <row r="1244" spans="1:27" ht="15" x14ac:dyDescent="0.25">
      <c r="A1244" s="6"/>
      <c r="B1244" s="14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</row>
    <row r="1245" spans="1:27" ht="15" x14ac:dyDescent="0.25">
      <c r="A1245" s="6"/>
      <c r="B1245" s="14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</row>
    <row r="1246" spans="1:27" ht="15" x14ac:dyDescent="0.25">
      <c r="A1246" s="6"/>
      <c r="B1246" s="14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</row>
    <row r="1247" spans="1:27" ht="15" x14ac:dyDescent="0.25">
      <c r="A1247" s="6"/>
      <c r="B1247" s="14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</row>
    <row r="1248" spans="1:27" ht="15" x14ac:dyDescent="0.25">
      <c r="A1248" s="6"/>
      <c r="B1248" s="14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</row>
    <row r="1249" spans="1:27" ht="15" x14ac:dyDescent="0.25">
      <c r="A1249" s="6"/>
      <c r="B1249" s="14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</row>
    <row r="1250" spans="1:27" ht="15" x14ac:dyDescent="0.25">
      <c r="A1250" s="6"/>
      <c r="B1250" s="14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</row>
    <row r="1251" spans="1:27" ht="15" x14ac:dyDescent="0.25">
      <c r="A1251" s="6"/>
      <c r="B1251" s="14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</row>
    <row r="1252" spans="1:27" ht="15" x14ac:dyDescent="0.25">
      <c r="A1252" s="6"/>
      <c r="B1252" s="14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</row>
    <row r="1253" spans="1:27" ht="15" x14ac:dyDescent="0.25">
      <c r="A1253" s="6"/>
      <c r="B1253" s="14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</row>
    <row r="1254" spans="1:27" ht="15" x14ac:dyDescent="0.25">
      <c r="A1254" s="6"/>
      <c r="B1254" s="14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</row>
    <row r="1255" spans="1:27" ht="15" x14ac:dyDescent="0.25">
      <c r="A1255" s="6"/>
      <c r="B1255" s="14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</row>
    <row r="1256" spans="1:27" ht="15" x14ac:dyDescent="0.25">
      <c r="A1256" s="6"/>
      <c r="B1256" s="14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</row>
    <row r="1257" spans="1:27" ht="15" x14ac:dyDescent="0.25">
      <c r="A1257" s="6"/>
      <c r="B1257" s="14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</row>
    <row r="1258" spans="1:27" ht="15" x14ac:dyDescent="0.25">
      <c r="A1258" s="6"/>
      <c r="B1258" s="14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</row>
    <row r="1259" spans="1:27" ht="15" x14ac:dyDescent="0.25">
      <c r="A1259" s="6"/>
      <c r="B1259" s="14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</row>
    <row r="1260" spans="1:27" ht="15" x14ac:dyDescent="0.25">
      <c r="A1260" s="6"/>
      <c r="B1260" s="14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</row>
    <row r="1261" spans="1:27" ht="15" x14ac:dyDescent="0.25">
      <c r="A1261" s="6"/>
      <c r="B1261" s="14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</row>
    <row r="1262" spans="1:27" ht="15" x14ac:dyDescent="0.25">
      <c r="A1262" s="6"/>
      <c r="B1262" s="14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</row>
    <row r="1263" spans="1:27" ht="15" x14ac:dyDescent="0.25">
      <c r="A1263" s="6"/>
      <c r="B1263" s="14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</row>
    <row r="1264" spans="1:27" ht="15" x14ac:dyDescent="0.25">
      <c r="A1264" s="6"/>
      <c r="B1264" s="14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</row>
    <row r="1265" spans="1:27" ht="15" x14ac:dyDescent="0.25">
      <c r="A1265" s="6"/>
      <c r="B1265" s="14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</row>
    <row r="1266" spans="1:27" ht="15" x14ac:dyDescent="0.25">
      <c r="A1266" s="6"/>
      <c r="B1266" s="14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</row>
    <row r="1267" spans="1:27" ht="15" x14ac:dyDescent="0.25">
      <c r="A1267" s="6"/>
      <c r="B1267" s="14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</row>
    <row r="1268" spans="1:27" ht="15" x14ac:dyDescent="0.25">
      <c r="A1268" s="6"/>
      <c r="B1268" s="14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</row>
    <row r="1269" spans="1:27" ht="15" x14ac:dyDescent="0.25">
      <c r="A1269" s="6"/>
      <c r="B1269" s="14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</row>
    <row r="1270" spans="1:27" ht="15" x14ac:dyDescent="0.25">
      <c r="A1270" s="6"/>
      <c r="B1270" s="14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</row>
    <row r="1271" spans="1:27" ht="15" x14ac:dyDescent="0.25">
      <c r="A1271" s="6"/>
      <c r="B1271" s="14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</row>
    <row r="1272" spans="1:27" ht="15" x14ac:dyDescent="0.25">
      <c r="A1272" s="6"/>
      <c r="B1272" s="14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</row>
    <row r="1273" spans="1:27" ht="15" x14ac:dyDescent="0.25">
      <c r="A1273" s="6"/>
      <c r="B1273" s="14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</row>
    <row r="1274" spans="1:27" ht="15" x14ac:dyDescent="0.25">
      <c r="A1274" s="6"/>
      <c r="B1274" s="14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</row>
    <row r="1275" spans="1:27" ht="15" x14ac:dyDescent="0.25">
      <c r="A1275" s="6"/>
      <c r="B1275" s="14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</row>
    <row r="1276" spans="1:27" ht="15" x14ac:dyDescent="0.25">
      <c r="A1276" s="6"/>
      <c r="B1276" s="14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</row>
    <row r="1277" spans="1:27" ht="15" x14ac:dyDescent="0.25">
      <c r="A1277" s="6"/>
      <c r="B1277" s="14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</row>
    <row r="1278" spans="1:27" ht="15" x14ac:dyDescent="0.25">
      <c r="A1278" s="6"/>
      <c r="B1278" s="14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</row>
    <row r="1279" spans="1:27" ht="15" x14ac:dyDescent="0.25">
      <c r="A1279" s="6"/>
      <c r="B1279" s="14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</row>
    <row r="1280" spans="1:27" ht="15" x14ac:dyDescent="0.25">
      <c r="A1280" s="6"/>
      <c r="B1280" s="14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</row>
    <row r="1281" spans="1:27" ht="15" x14ac:dyDescent="0.25">
      <c r="A1281" s="6"/>
      <c r="B1281" s="14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</row>
    <row r="1282" spans="1:27" ht="15" x14ac:dyDescent="0.25">
      <c r="A1282" s="6"/>
      <c r="B1282" s="14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</row>
    <row r="1283" spans="1:27" ht="15" x14ac:dyDescent="0.25">
      <c r="A1283" s="6"/>
      <c r="B1283" s="14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</row>
    <row r="1284" spans="1:27" ht="15" x14ac:dyDescent="0.25">
      <c r="A1284" s="6"/>
      <c r="B1284" s="14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</row>
    <row r="1285" spans="1:27" ht="15" x14ac:dyDescent="0.25">
      <c r="A1285" s="6"/>
      <c r="B1285" s="14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</row>
    <row r="1286" spans="1:27" ht="15" x14ac:dyDescent="0.25">
      <c r="A1286" s="6"/>
      <c r="B1286" s="14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</row>
    <row r="1287" spans="1:27" ht="15" x14ac:dyDescent="0.25">
      <c r="A1287" s="6"/>
      <c r="B1287" s="14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</row>
    <row r="1288" spans="1:27" ht="15" x14ac:dyDescent="0.25">
      <c r="A1288" s="6"/>
      <c r="B1288" s="14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</row>
    <row r="1289" spans="1:27" ht="15" x14ac:dyDescent="0.25">
      <c r="A1289" s="6"/>
      <c r="B1289" s="14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</row>
    <row r="1290" spans="1:27" ht="15" x14ac:dyDescent="0.25">
      <c r="A1290" s="6"/>
      <c r="B1290" s="14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</row>
    <row r="1291" spans="1:27" ht="15" x14ac:dyDescent="0.25">
      <c r="A1291" s="6"/>
      <c r="B1291" s="14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</row>
    <row r="1292" spans="1:27" ht="15" x14ac:dyDescent="0.25">
      <c r="A1292" s="6"/>
      <c r="B1292" s="14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</row>
    <row r="1293" spans="1:27" ht="15" x14ac:dyDescent="0.25">
      <c r="A1293" s="6"/>
      <c r="B1293" s="14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</row>
    <row r="1294" spans="1:27" ht="15" x14ac:dyDescent="0.25">
      <c r="A1294" s="6"/>
      <c r="B1294" s="14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</row>
    <row r="1295" spans="1:27" ht="15" x14ac:dyDescent="0.25">
      <c r="A1295" s="6"/>
      <c r="B1295" s="14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</row>
    <row r="1296" spans="1:27" ht="15" x14ac:dyDescent="0.25">
      <c r="A1296" s="6"/>
      <c r="B1296" s="14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</row>
    <row r="1297" spans="1:27" ht="15" x14ac:dyDescent="0.25">
      <c r="A1297" s="6"/>
      <c r="B1297" s="14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</row>
    <row r="1298" spans="1:27" ht="15" x14ac:dyDescent="0.25">
      <c r="A1298" s="6"/>
      <c r="B1298" s="14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</row>
    <row r="1299" spans="1:27" ht="15" x14ac:dyDescent="0.25">
      <c r="A1299" s="6"/>
      <c r="B1299" s="14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</row>
    <row r="1300" spans="1:27" ht="15" x14ac:dyDescent="0.25">
      <c r="A1300" s="6"/>
      <c r="B1300" s="14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</row>
    <row r="1301" spans="1:27" ht="15" x14ac:dyDescent="0.25">
      <c r="A1301" s="6"/>
      <c r="B1301" s="14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</row>
    <row r="1302" spans="1:27" ht="15" x14ac:dyDescent="0.25">
      <c r="A1302" s="6"/>
      <c r="B1302" s="14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</row>
    <row r="1303" spans="1:27" ht="15" x14ac:dyDescent="0.25">
      <c r="A1303" s="6"/>
      <c r="B1303" s="14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</row>
    <row r="1304" spans="1:27" ht="15" x14ac:dyDescent="0.25">
      <c r="A1304" s="6"/>
      <c r="B1304" s="14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</row>
    <row r="1305" spans="1:27" ht="15" x14ac:dyDescent="0.25">
      <c r="A1305" s="6"/>
      <c r="B1305" s="14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</row>
    <row r="1306" spans="1:27" ht="15" x14ac:dyDescent="0.25">
      <c r="A1306" s="6"/>
      <c r="B1306" s="14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</row>
    <row r="1307" spans="1:27" ht="15" x14ac:dyDescent="0.25">
      <c r="A1307" s="6"/>
      <c r="B1307" s="14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</row>
    <row r="1308" spans="1:27" ht="15" x14ac:dyDescent="0.25">
      <c r="A1308" s="6"/>
      <c r="B1308" s="14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</row>
    <row r="1309" spans="1:27" ht="15" x14ac:dyDescent="0.25">
      <c r="A1309" s="6"/>
      <c r="B1309" s="14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</row>
    <row r="1310" spans="1:27" ht="15" x14ac:dyDescent="0.25">
      <c r="A1310" s="6"/>
      <c r="B1310" s="14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</row>
    <row r="1311" spans="1:27" ht="15" x14ac:dyDescent="0.25">
      <c r="A1311" s="6"/>
      <c r="B1311" s="14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</row>
    <row r="1312" spans="1:27" ht="15" x14ac:dyDescent="0.25">
      <c r="A1312" s="6"/>
      <c r="B1312" s="14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</row>
    <row r="1313" spans="1:27" ht="15" x14ac:dyDescent="0.25">
      <c r="A1313" s="6"/>
      <c r="B1313" s="14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</row>
    <row r="1314" spans="1:27" ht="15" x14ac:dyDescent="0.25">
      <c r="A1314" s="6"/>
      <c r="B1314" s="14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</row>
    <row r="1315" spans="1:27" ht="15" x14ac:dyDescent="0.25">
      <c r="A1315" s="6"/>
      <c r="B1315" s="14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</row>
    <row r="1316" spans="1:27" ht="15" x14ac:dyDescent="0.25">
      <c r="A1316" s="6"/>
      <c r="B1316" s="14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</row>
    <row r="1317" spans="1:27" ht="15" x14ac:dyDescent="0.25">
      <c r="A1317" s="6"/>
      <c r="B1317" s="14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</row>
    <row r="1318" spans="1:27" ht="15" x14ac:dyDescent="0.25">
      <c r="A1318" s="6"/>
      <c r="B1318" s="14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</row>
    <row r="1319" spans="1:27" ht="15" x14ac:dyDescent="0.25">
      <c r="A1319" s="6"/>
      <c r="B1319" s="14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</row>
    <row r="1320" spans="1:27" ht="15" x14ac:dyDescent="0.25">
      <c r="A1320" s="6"/>
      <c r="B1320" s="14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</row>
    <row r="1321" spans="1:27" ht="15" x14ac:dyDescent="0.25">
      <c r="A1321" s="6"/>
      <c r="B1321" s="14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</row>
    <row r="1322" spans="1:27" ht="15" x14ac:dyDescent="0.25">
      <c r="A1322" s="6"/>
      <c r="B1322" s="14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</row>
    <row r="1323" spans="1:27" ht="15" x14ac:dyDescent="0.25">
      <c r="A1323" s="6"/>
      <c r="B1323" s="14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</row>
    <row r="1324" spans="1:27" ht="15" x14ac:dyDescent="0.25">
      <c r="A1324" s="6"/>
      <c r="B1324" s="14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</row>
    <row r="1325" spans="1:27" ht="15" x14ac:dyDescent="0.25">
      <c r="A1325" s="6"/>
      <c r="B1325" s="14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</row>
    <row r="1326" spans="1:27" ht="15" x14ac:dyDescent="0.25">
      <c r="A1326" s="6"/>
      <c r="B1326" s="14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</row>
    <row r="1327" spans="1:27" ht="15" x14ac:dyDescent="0.25">
      <c r="A1327" s="6"/>
      <c r="B1327" s="14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</row>
    <row r="1328" spans="1:27" ht="15" x14ac:dyDescent="0.25">
      <c r="A1328" s="6"/>
      <c r="B1328" s="14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</row>
    <row r="1329" spans="1:27" ht="15" x14ac:dyDescent="0.25">
      <c r="A1329" s="6"/>
      <c r="B1329" s="14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</row>
    <row r="1330" spans="1:27" ht="15" x14ac:dyDescent="0.25">
      <c r="A1330" s="6"/>
      <c r="B1330" s="14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</row>
    <row r="1331" spans="1:27" ht="15" x14ac:dyDescent="0.25">
      <c r="A1331" s="6"/>
      <c r="B1331" s="14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</row>
    <row r="1332" spans="1:27" ht="15" x14ac:dyDescent="0.25">
      <c r="A1332" s="6"/>
      <c r="B1332" s="14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</row>
    <row r="1333" spans="1:27" ht="15" x14ac:dyDescent="0.25">
      <c r="A1333" s="6"/>
      <c r="B1333" s="14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</row>
    <row r="1334" spans="1:27" ht="15" x14ac:dyDescent="0.25">
      <c r="A1334" s="6"/>
      <c r="B1334" s="14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</row>
    <row r="1335" spans="1:27" ht="15" x14ac:dyDescent="0.25">
      <c r="A1335" s="6"/>
      <c r="B1335" s="14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</row>
    <row r="1336" spans="1:27" ht="15" x14ac:dyDescent="0.25">
      <c r="A1336" s="6"/>
      <c r="B1336" s="14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</row>
    <row r="1337" spans="1:27" ht="15" x14ac:dyDescent="0.25">
      <c r="A1337" s="6"/>
      <c r="B1337" s="14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</row>
    <row r="1338" spans="1:27" ht="15" x14ac:dyDescent="0.25">
      <c r="A1338" s="6"/>
      <c r="B1338" s="14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</row>
    <row r="1339" spans="1:27" ht="15" x14ac:dyDescent="0.25">
      <c r="A1339" s="6"/>
      <c r="B1339" s="14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</row>
    <row r="1340" spans="1:27" ht="15" x14ac:dyDescent="0.25">
      <c r="A1340" s="6"/>
      <c r="B1340" s="14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</row>
    <row r="1341" spans="1:27" ht="15" x14ac:dyDescent="0.25">
      <c r="A1341" s="6"/>
      <c r="B1341" s="14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</row>
    <row r="1342" spans="1:27" ht="15" x14ac:dyDescent="0.25">
      <c r="A1342" s="6"/>
      <c r="B1342" s="14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</row>
    <row r="1343" spans="1:27" ht="15" x14ac:dyDescent="0.25">
      <c r="A1343" s="6"/>
      <c r="B1343" s="14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</row>
    <row r="1344" spans="1:27" ht="15" x14ac:dyDescent="0.25">
      <c r="A1344" s="6"/>
      <c r="B1344" s="14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</row>
    <row r="1345" spans="1:27" ht="15" x14ac:dyDescent="0.25">
      <c r="A1345" s="6"/>
      <c r="B1345" s="14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</row>
    <row r="1346" spans="1:27" ht="15" x14ac:dyDescent="0.25">
      <c r="A1346" s="6"/>
      <c r="B1346" s="14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</row>
    <row r="1347" spans="1:27" ht="15" x14ac:dyDescent="0.25">
      <c r="A1347" s="6"/>
      <c r="B1347" s="14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</row>
    <row r="1348" spans="1:27" ht="15" x14ac:dyDescent="0.25">
      <c r="A1348" s="6"/>
      <c r="B1348" s="14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</row>
    <row r="1349" spans="1:27" ht="15" x14ac:dyDescent="0.25">
      <c r="A1349" s="6"/>
      <c r="B1349" s="14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</row>
    <row r="1350" spans="1:27" ht="15" x14ac:dyDescent="0.25">
      <c r="A1350" s="6"/>
      <c r="B1350" s="14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</row>
    <row r="1351" spans="1:27" ht="15" x14ac:dyDescent="0.25">
      <c r="A1351" s="6"/>
      <c r="B1351" s="14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</row>
    <row r="1352" spans="1:27" ht="15" x14ac:dyDescent="0.25">
      <c r="A1352" s="6"/>
      <c r="B1352" s="14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</row>
    <row r="1353" spans="1:27" ht="15" x14ac:dyDescent="0.25">
      <c r="A1353" s="6"/>
      <c r="B1353" s="14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</row>
    <row r="1354" spans="1:27" ht="15" x14ac:dyDescent="0.25">
      <c r="A1354" s="6"/>
      <c r="B1354" s="14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</row>
    <row r="1355" spans="1:27" ht="15" x14ac:dyDescent="0.25">
      <c r="A1355" s="6"/>
      <c r="B1355" s="14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</row>
    <row r="1356" spans="1:27" ht="15" x14ac:dyDescent="0.25">
      <c r="A1356" s="6"/>
      <c r="B1356" s="14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</row>
    <row r="1357" spans="1:27" ht="15" x14ac:dyDescent="0.25">
      <c r="A1357" s="6"/>
      <c r="B1357" s="14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</row>
    <row r="1358" spans="1:27" ht="15" x14ac:dyDescent="0.25">
      <c r="A1358" s="6"/>
      <c r="B1358" s="14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</row>
    <row r="1359" spans="1:27" ht="15" x14ac:dyDescent="0.25">
      <c r="A1359" s="6"/>
      <c r="B1359" s="14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</row>
    <row r="1360" spans="1:27" ht="15" x14ac:dyDescent="0.25">
      <c r="A1360" s="6"/>
      <c r="B1360" s="14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</row>
    <row r="1361" spans="1:27" ht="15" x14ac:dyDescent="0.25">
      <c r="A1361" s="6"/>
      <c r="B1361" s="14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</row>
    <row r="1362" spans="1:27" ht="15" x14ac:dyDescent="0.25">
      <c r="A1362" s="6"/>
      <c r="B1362" s="14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</row>
    <row r="1363" spans="1:27" ht="15" x14ac:dyDescent="0.25">
      <c r="A1363" s="6"/>
      <c r="B1363" s="14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</row>
    <row r="1364" spans="1:27" ht="15" x14ac:dyDescent="0.25">
      <c r="A1364" s="6"/>
      <c r="B1364" s="14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</row>
    <row r="1365" spans="1:27" ht="15" x14ac:dyDescent="0.25">
      <c r="A1365" s="6"/>
      <c r="B1365" s="14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</row>
    <row r="1366" spans="1:27" ht="15" x14ac:dyDescent="0.25">
      <c r="A1366" s="6"/>
      <c r="B1366" s="14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</row>
    <row r="1367" spans="1:27" ht="15" x14ac:dyDescent="0.25">
      <c r="A1367" s="6"/>
      <c r="B1367" s="14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</row>
    <row r="1368" spans="1:27" ht="15" x14ac:dyDescent="0.25">
      <c r="A1368" s="6"/>
      <c r="B1368" s="14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</row>
    <row r="1369" spans="1:27" ht="15" x14ac:dyDescent="0.25">
      <c r="A1369" s="6"/>
      <c r="B1369" s="14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</row>
    <row r="1370" spans="1:27" ht="15" x14ac:dyDescent="0.25">
      <c r="A1370" s="6"/>
      <c r="B1370" s="14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</row>
    <row r="1371" spans="1:27" ht="15" x14ac:dyDescent="0.25">
      <c r="A1371" s="6"/>
      <c r="B1371" s="14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</row>
    <row r="1372" spans="1:27" ht="15" x14ac:dyDescent="0.25">
      <c r="A1372" s="6"/>
      <c r="B1372" s="14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</row>
    <row r="1373" spans="1:27" ht="15" x14ac:dyDescent="0.25">
      <c r="A1373" s="6"/>
      <c r="B1373" s="14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</row>
    <row r="1374" spans="1:27" ht="15" x14ac:dyDescent="0.25">
      <c r="A1374" s="6"/>
      <c r="B1374" s="14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</row>
    <row r="1375" spans="1:27" ht="15" x14ac:dyDescent="0.25">
      <c r="A1375" s="6"/>
      <c r="B1375" s="14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</row>
    <row r="1376" spans="1:27" ht="15" x14ac:dyDescent="0.25">
      <c r="A1376" s="6"/>
      <c r="B1376" s="14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</row>
    <row r="1377" spans="1:27" ht="15" x14ac:dyDescent="0.25">
      <c r="A1377" s="6"/>
      <c r="B1377" s="14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</row>
    <row r="1378" spans="1:27" ht="15" x14ac:dyDescent="0.25">
      <c r="A1378" s="6"/>
      <c r="B1378" s="14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</row>
    <row r="1379" spans="1:27" ht="15" x14ac:dyDescent="0.25">
      <c r="A1379" s="6"/>
      <c r="B1379" s="14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</row>
    <row r="1380" spans="1:27" ht="15" x14ac:dyDescent="0.25">
      <c r="A1380" s="6"/>
      <c r="B1380" s="14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</row>
    <row r="1381" spans="1:27" ht="15" x14ac:dyDescent="0.25">
      <c r="A1381" s="6"/>
      <c r="B1381" s="14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</row>
    <row r="1382" spans="1:27" ht="15" x14ac:dyDescent="0.25">
      <c r="A1382" s="6"/>
      <c r="B1382" s="14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</row>
    <row r="1383" spans="1:27" ht="15" x14ac:dyDescent="0.25">
      <c r="A1383" s="6"/>
      <c r="B1383" s="14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</row>
    <row r="1384" spans="1:27" ht="15" x14ac:dyDescent="0.25">
      <c r="A1384" s="6"/>
      <c r="B1384" s="14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</row>
    <row r="1385" spans="1:27" ht="15" x14ac:dyDescent="0.25">
      <c r="A1385" s="6"/>
      <c r="B1385" s="14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</row>
    <row r="1386" spans="1:27" ht="15" x14ac:dyDescent="0.25">
      <c r="A1386" s="6"/>
      <c r="B1386" s="14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</row>
    <row r="1387" spans="1:27" ht="15" x14ac:dyDescent="0.25">
      <c r="A1387" s="6"/>
      <c r="B1387" s="14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</row>
    <row r="1388" spans="1:27" ht="15" x14ac:dyDescent="0.25">
      <c r="A1388" s="6"/>
      <c r="B1388" s="14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</row>
    <row r="1389" spans="1:27" ht="15" x14ac:dyDescent="0.25">
      <c r="A1389" s="6"/>
      <c r="B1389" s="14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</row>
    <row r="1390" spans="1:27" ht="15" x14ac:dyDescent="0.25">
      <c r="A1390" s="6"/>
      <c r="B1390" s="14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</row>
    <row r="1391" spans="1:27" ht="15" x14ac:dyDescent="0.25">
      <c r="A1391" s="6"/>
      <c r="B1391" s="14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</row>
    <row r="1392" spans="1:27" ht="15" x14ac:dyDescent="0.25">
      <c r="A1392" s="6"/>
      <c r="B1392" s="14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</row>
    <row r="1393" spans="1:27" ht="15" x14ac:dyDescent="0.25">
      <c r="A1393" s="6"/>
      <c r="B1393" s="14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</row>
    <row r="1394" spans="1:27" ht="15" x14ac:dyDescent="0.25">
      <c r="A1394" s="6"/>
      <c r="B1394" s="14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</row>
    <row r="1395" spans="1:27" ht="15" x14ac:dyDescent="0.25">
      <c r="A1395" s="6"/>
      <c r="B1395" s="14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</row>
    <row r="1396" spans="1:27" ht="15" x14ac:dyDescent="0.25">
      <c r="A1396" s="6"/>
      <c r="B1396" s="14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</row>
    <row r="1397" spans="1:27" ht="15" x14ac:dyDescent="0.25">
      <c r="A1397" s="6"/>
      <c r="B1397" s="14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</row>
    <row r="1398" spans="1:27" ht="15" x14ac:dyDescent="0.25">
      <c r="A1398" s="6"/>
      <c r="B1398" s="14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</row>
    <row r="1399" spans="1:27" ht="15" x14ac:dyDescent="0.25">
      <c r="A1399" s="6"/>
      <c r="B1399" s="14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</row>
    <row r="1400" spans="1:27" ht="15" x14ac:dyDescent="0.25">
      <c r="A1400" s="6"/>
      <c r="B1400" s="14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</row>
    <row r="1401" spans="1:27" ht="15" x14ac:dyDescent="0.25">
      <c r="A1401" s="6"/>
      <c r="B1401" s="14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</row>
    <row r="1402" spans="1:27" ht="15" x14ac:dyDescent="0.25">
      <c r="A1402" s="6"/>
      <c r="B1402" s="14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</row>
    <row r="1403" spans="1:27" ht="15" x14ac:dyDescent="0.25">
      <c r="A1403" s="6"/>
      <c r="B1403" s="14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</row>
    <row r="1404" spans="1:27" ht="15" x14ac:dyDescent="0.25">
      <c r="A1404" s="6"/>
      <c r="B1404" s="14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</row>
    <row r="1405" spans="1:27" ht="15" x14ac:dyDescent="0.25">
      <c r="A1405" s="6"/>
      <c r="B1405" s="14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</row>
    <row r="1406" spans="1:27" ht="15" x14ac:dyDescent="0.25">
      <c r="A1406" s="6"/>
      <c r="B1406" s="14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</row>
    <row r="1407" spans="1:27" ht="15" x14ac:dyDescent="0.25">
      <c r="A1407" s="6"/>
      <c r="B1407" s="14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</row>
    <row r="1408" spans="1:27" ht="15" x14ac:dyDescent="0.25">
      <c r="A1408" s="6"/>
      <c r="B1408" s="14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</row>
    <row r="1409" spans="1:27" ht="15" x14ac:dyDescent="0.25">
      <c r="A1409" s="6"/>
      <c r="B1409" s="14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</row>
    <row r="1410" spans="1:27" ht="15" x14ac:dyDescent="0.25">
      <c r="A1410" s="6"/>
      <c r="B1410" s="14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</row>
    <row r="1411" spans="1:27" ht="15" x14ac:dyDescent="0.25">
      <c r="A1411" s="6"/>
      <c r="B1411" s="14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</row>
    <row r="1412" spans="1:27" ht="15" x14ac:dyDescent="0.25">
      <c r="A1412" s="6"/>
      <c r="B1412" s="14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</row>
    <row r="1413" spans="1:27" ht="15" x14ac:dyDescent="0.25">
      <c r="A1413" s="6"/>
      <c r="B1413" s="14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</row>
    <row r="1414" spans="1:27" ht="15" x14ac:dyDescent="0.25">
      <c r="A1414" s="6"/>
      <c r="B1414" s="14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</row>
    <row r="1415" spans="1:27" ht="15" x14ac:dyDescent="0.25">
      <c r="A1415" s="6"/>
      <c r="B1415" s="14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</row>
    <row r="1416" spans="1:27" ht="15" x14ac:dyDescent="0.25">
      <c r="A1416" s="6"/>
      <c r="B1416" s="14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</row>
    <row r="1417" spans="1:27" ht="15" x14ac:dyDescent="0.25">
      <c r="A1417" s="6"/>
      <c r="B1417" s="14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</row>
    <row r="1418" spans="1:27" ht="15" x14ac:dyDescent="0.25">
      <c r="A1418" s="6"/>
      <c r="B1418" s="14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</row>
    <row r="1419" spans="1:27" ht="15" x14ac:dyDescent="0.25">
      <c r="A1419" s="6"/>
      <c r="B1419" s="14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</row>
    <row r="1420" spans="1:27" ht="15" x14ac:dyDescent="0.25">
      <c r="A1420" s="6"/>
      <c r="B1420" s="14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</row>
    <row r="1421" spans="1:27" ht="15" x14ac:dyDescent="0.25">
      <c r="A1421" s="6"/>
      <c r="B1421" s="14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</row>
    <row r="1422" spans="1:27" ht="15" x14ac:dyDescent="0.25">
      <c r="A1422" s="6"/>
      <c r="B1422" s="14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</row>
    <row r="1423" spans="1:27" ht="15" x14ac:dyDescent="0.25">
      <c r="A1423" s="6"/>
      <c r="B1423" s="14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</row>
    <row r="1424" spans="1:27" ht="15" x14ac:dyDescent="0.25">
      <c r="A1424" s="6"/>
      <c r="B1424" s="14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</row>
    <row r="1425" spans="1:27" ht="15" x14ac:dyDescent="0.25">
      <c r="A1425" s="6"/>
      <c r="B1425" s="14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</row>
    <row r="1426" spans="1:27" ht="15" x14ac:dyDescent="0.25">
      <c r="A1426" s="6"/>
      <c r="B1426" s="14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</row>
    <row r="1427" spans="1:27" ht="15" x14ac:dyDescent="0.25">
      <c r="A1427" s="6"/>
      <c r="B1427" s="14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</row>
    <row r="1428" spans="1:27" ht="15" x14ac:dyDescent="0.25">
      <c r="A1428" s="6"/>
      <c r="B1428" s="14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</row>
    <row r="1429" spans="1:27" ht="15" x14ac:dyDescent="0.25">
      <c r="A1429" s="6"/>
      <c r="B1429" s="14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</row>
    <row r="1430" spans="1:27" ht="15" x14ac:dyDescent="0.25">
      <c r="A1430" s="6"/>
      <c r="B1430" s="14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</row>
    <row r="1431" spans="1:27" ht="15" x14ac:dyDescent="0.25">
      <c r="A1431" s="6"/>
      <c r="B1431" s="14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</row>
    <row r="1432" spans="1:27" ht="15" x14ac:dyDescent="0.25">
      <c r="A1432" s="6"/>
      <c r="B1432" s="14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</row>
    <row r="1433" spans="1:27" ht="15" x14ac:dyDescent="0.25">
      <c r="A1433" s="6"/>
      <c r="B1433" s="14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</row>
    <row r="1434" spans="1:27" ht="15" x14ac:dyDescent="0.25">
      <c r="A1434" s="6"/>
      <c r="B1434" s="14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</row>
    <row r="1435" spans="1:27" ht="15" x14ac:dyDescent="0.25">
      <c r="A1435" s="6"/>
      <c r="B1435" s="14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</row>
    <row r="1436" spans="1:27" ht="15" x14ac:dyDescent="0.25">
      <c r="A1436" s="6"/>
      <c r="B1436" s="14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</row>
    <row r="1437" spans="1:27" ht="15" x14ac:dyDescent="0.25">
      <c r="A1437" s="6"/>
      <c r="B1437" s="14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</row>
    <row r="1438" spans="1:27" ht="15" x14ac:dyDescent="0.25">
      <c r="A1438" s="6"/>
      <c r="B1438" s="14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</row>
    <row r="1439" spans="1:27" ht="15" x14ac:dyDescent="0.25">
      <c r="A1439" s="6"/>
      <c r="B1439" s="14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</row>
    <row r="1440" spans="1:27" ht="15" x14ac:dyDescent="0.25">
      <c r="A1440" s="6"/>
      <c r="B1440" s="14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</row>
    <row r="1441" spans="1:27" ht="15" x14ac:dyDescent="0.25">
      <c r="A1441" s="6"/>
      <c r="B1441" s="14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</row>
    <row r="1442" spans="1:27" ht="15" x14ac:dyDescent="0.25">
      <c r="A1442" s="6"/>
      <c r="B1442" s="14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</row>
    <row r="1443" spans="1:27" ht="15" x14ac:dyDescent="0.25">
      <c r="A1443" s="6"/>
      <c r="B1443" s="14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</row>
    <row r="1444" spans="1:27" ht="15" x14ac:dyDescent="0.25">
      <c r="A1444" s="6"/>
      <c r="B1444" s="14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</row>
    <row r="1445" spans="1:27" ht="15" x14ac:dyDescent="0.25">
      <c r="A1445" s="6"/>
      <c r="B1445" s="14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</row>
    <row r="1446" spans="1:27" ht="15" x14ac:dyDescent="0.25">
      <c r="A1446" s="6"/>
      <c r="B1446" s="14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</row>
    <row r="1447" spans="1:27" ht="15" x14ac:dyDescent="0.25">
      <c r="A1447" s="6"/>
      <c r="B1447" s="14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</row>
    <row r="1448" spans="1:27" ht="15" x14ac:dyDescent="0.25">
      <c r="A1448" s="6"/>
      <c r="B1448" s="14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</row>
    <row r="1449" spans="1:27" ht="15" x14ac:dyDescent="0.25">
      <c r="A1449" s="6"/>
      <c r="B1449" s="14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</row>
    <row r="1450" spans="1:27" ht="15" x14ac:dyDescent="0.25">
      <c r="A1450" s="6"/>
      <c r="B1450" s="14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</row>
    <row r="1451" spans="1:27" ht="15" x14ac:dyDescent="0.25">
      <c r="A1451" s="6"/>
      <c r="B1451" s="14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</row>
    <row r="1452" spans="1:27" ht="15" x14ac:dyDescent="0.25">
      <c r="A1452" s="6"/>
      <c r="B1452" s="14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</row>
    <row r="1453" spans="1:27" ht="15" x14ac:dyDescent="0.25">
      <c r="A1453" s="6"/>
      <c r="B1453" s="14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</row>
    <row r="1454" spans="1:27" ht="15" x14ac:dyDescent="0.25">
      <c r="A1454" s="6"/>
      <c r="B1454" s="14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</row>
    <row r="1455" spans="1:27" ht="15" x14ac:dyDescent="0.25">
      <c r="A1455" s="6"/>
      <c r="B1455" s="14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</row>
    <row r="1456" spans="1:27" ht="15" x14ac:dyDescent="0.25">
      <c r="A1456" s="6"/>
      <c r="B1456" s="14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</row>
    <row r="1457" spans="1:27" ht="15" x14ac:dyDescent="0.25">
      <c r="A1457" s="6"/>
      <c r="B1457" s="14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</row>
    <row r="1458" spans="1:27" ht="15" x14ac:dyDescent="0.25">
      <c r="A1458" s="6"/>
      <c r="B1458" s="14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</row>
    <row r="1459" spans="1:27" ht="15" x14ac:dyDescent="0.25">
      <c r="A1459" s="6"/>
      <c r="B1459" s="14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</row>
    <row r="1460" spans="1:27" ht="15" x14ac:dyDescent="0.25">
      <c r="A1460" s="6"/>
      <c r="B1460" s="14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</row>
    <row r="1461" spans="1:27" ht="15" x14ac:dyDescent="0.25">
      <c r="A1461" s="6"/>
      <c r="B1461" s="14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</row>
    <row r="1462" spans="1:27" ht="15" x14ac:dyDescent="0.25">
      <c r="A1462" s="6"/>
      <c r="B1462" s="14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</row>
    <row r="1463" spans="1:27" ht="15" x14ac:dyDescent="0.25">
      <c r="A1463" s="6"/>
      <c r="B1463" s="14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</row>
    <row r="1464" spans="1:27" ht="15" x14ac:dyDescent="0.25">
      <c r="A1464" s="6"/>
      <c r="B1464" s="14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</row>
    <row r="1465" spans="1:27" ht="15" x14ac:dyDescent="0.25">
      <c r="A1465" s="6"/>
      <c r="B1465" s="14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</row>
    <row r="1466" spans="1:27" ht="15" x14ac:dyDescent="0.25">
      <c r="A1466" s="6"/>
      <c r="B1466" s="14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</row>
    <row r="1467" spans="1:27" ht="15" x14ac:dyDescent="0.25">
      <c r="A1467" s="6"/>
      <c r="B1467" s="14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</row>
    <row r="1468" spans="1:27" ht="15" x14ac:dyDescent="0.25">
      <c r="A1468" s="6"/>
      <c r="B1468" s="14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</row>
    <row r="1469" spans="1:27" ht="15" x14ac:dyDescent="0.25">
      <c r="A1469" s="6"/>
      <c r="B1469" s="14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</row>
    <row r="1470" spans="1:27" ht="15" x14ac:dyDescent="0.25">
      <c r="A1470" s="6"/>
      <c r="B1470" s="14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</row>
    <row r="1471" spans="1:27" ht="15" x14ac:dyDescent="0.25">
      <c r="A1471" s="6"/>
      <c r="B1471" s="14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</row>
    <row r="1472" spans="1:27" ht="15" x14ac:dyDescent="0.25">
      <c r="A1472" s="6"/>
      <c r="B1472" s="14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</row>
    <row r="1473" spans="1:27" ht="15" x14ac:dyDescent="0.25">
      <c r="A1473" s="6"/>
      <c r="B1473" s="14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</row>
    <row r="1474" spans="1:27" ht="15" x14ac:dyDescent="0.25">
      <c r="A1474" s="6"/>
      <c r="B1474" s="14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</row>
    <row r="1475" spans="1:27" ht="15" x14ac:dyDescent="0.25">
      <c r="A1475" s="6"/>
      <c r="B1475" s="14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</row>
    <row r="1476" spans="1:27" ht="15" x14ac:dyDescent="0.25">
      <c r="A1476" s="6"/>
      <c r="B1476" s="14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</row>
    <row r="1477" spans="1:27" ht="15" x14ac:dyDescent="0.25">
      <c r="A1477" s="6"/>
      <c r="B1477" s="14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</row>
    <row r="1478" spans="1:27" ht="15" x14ac:dyDescent="0.25">
      <c r="A1478" s="6"/>
      <c r="B1478" s="14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</row>
    <row r="1479" spans="1:27" ht="15" x14ac:dyDescent="0.25">
      <c r="A1479" s="6"/>
      <c r="B1479" s="14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</row>
    <row r="1480" spans="1:27" ht="15" x14ac:dyDescent="0.25">
      <c r="A1480" s="6"/>
      <c r="B1480" s="14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</row>
    <row r="1481" spans="1:27" ht="15" x14ac:dyDescent="0.25">
      <c r="A1481" s="6"/>
      <c r="B1481" s="14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</row>
    <row r="1482" spans="1:27" ht="15" x14ac:dyDescent="0.25">
      <c r="A1482" s="6"/>
      <c r="B1482" s="14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</row>
    <row r="1483" spans="1:27" ht="15" x14ac:dyDescent="0.25">
      <c r="A1483" s="6"/>
      <c r="B1483" s="14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</row>
    <row r="1484" spans="1:27" ht="15" x14ac:dyDescent="0.25">
      <c r="A1484" s="6"/>
      <c r="B1484" s="14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</row>
    <row r="1485" spans="1:27" ht="15" x14ac:dyDescent="0.25">
      <c r="A1485" s="6"/>
      <c r="B1485" s="14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</row>
    <row r="1486" spans="1:27" ht="15" x14ac:dyDescent="0.25">
      <c r="A1486" s="6"/>
      <c r="B1486" s="14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</row>
    <row r="1487" spans="1:27" ht="15" x14ac:dyDescent="0.25">
      <c r="A1487" s="6"/>
      <c r="B1487" s="14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</row>
    <row r="1488" spans="1:27" ht="15" x14ac:dyDescent="0.25">
      <c r="A1488" s="6"/>
      <c r="B1488" s="14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</row>
    <row r="1489" spans="1:27" ht="15" x14ac:dyDescent="0.25">
      <c r="A1489" s="6"/>
      <c r="B1489" s="14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</row>
    <row r="1490" spans="1:27" ht="15" x14ac:dyDescent="0.25">
      <c r="A1490" s="6"/>
      <c r="B1490" s="14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</row>
    <row r="1491" spans="1:27" ht="15" x14ac:dyDescent="0.25">
      <c r="A1491" s="6"/>
      <c r="B1491" s="14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</row>
    <row r="1492" spans="1:27" ht="15" x14ac:dyDescent="0.25">
      <c r="A1492" s="6"/>
      <c r="B1492" s="14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</row>
    <row r="1493" spans="1:27" ht="15" x14ac:dyDescent="0.25">
      <c r="A1493" s="6"/>
      <c r="B1493" s="14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</row>
    <row r="1494" spans="1:27" ht="15" x14ac:dyDescent="0.25">
      <c r="A1494" s="6"/>
      <c r="B1494" s="14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</row>
    <row r="1495" spans="1:27" ht="15" x14ac:dyDescent="0.25">
      <c r="A1495" s="6"/>
      <c r="B1495" s="14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</row>
    <row r="1496" spans="1:27" ht="15" x14ac:dyDescent="0.25">
      <c r="A1496" s="6"/>
      <c r="B1496" s="14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</row>
    <row r="1497" spans="1:27" ht="15" x14ac:dyDescent="0.25">
      <c r="A1497" s="6"/>
      <c r="B1497" s="14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</row>
    <row r="1498" spans="1:27" ht="15" x14ac:dyDescent="0.25">
      <c r="A1498" s="6"/>
      <c r="B1498" s="14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</row>
    <row r="1499" spans="1:27" ht="15" x14ac:dyDescent="0.25">
      <c r="A1499" s="6"/>
      <c r="B1499" s="14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</row>
    <row r="1500" spans="1:27" ht="15" x14ac:dyDescent="0.25">
      <c r="A1500" s="6"/>
      <c r="B1500" s="14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</row>
    <row r="1501" spans="1:27" ht="15" x14ac:dyDescent="0.25">
      <c r="A1501" s="6"/>
      <c r="B1501" s="14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</row>
    <row r="1502" spans="1:27" ht="15" x14ac:dyDescent="0.25">
      <c r="A1502" s="6"/>
      <c r="B1502" s="14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</row>
    <row r="1503" spans="1:27" ht="15" x14ac:dyDescent="0.25">
      <c r="A1503" s="6"/>
      <c r="B1503" s="14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</row>
    <row r="1504" spans="1:27" ht="15" x14ac:dyDescent="0.25">
      <c r="A1504" s="6"/>
      <c r="B1504" s="14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</row>
    <row r="1505" spans="1:27" ht="15" x14ac:dyDescent="0.25">
      <c r="A1505" s="6"/>
      <c r="B1505" s="14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</row>
    <row r="1506" spans="1:27" ht="15" x14ac:dyDescent="0.25">
      <c r="A1506" s="6"/>
      <c r="B1506" s="14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</row>
    <row r="1507" spans="1:27" ht="15" x14ac:dyDescent="0.25">
      <c r="A1507" s="6"/>
      <c r="B1507" s="14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</row>
    <row r="1508" spans="1:27" ht="15" x14ac:dyDescent="0.25">
      <c r="A1508" s="6"/>
      <c r="B1508" s="14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</row>
    <row r="1509" spans="1:27" ht="15" x14ac:dyDescent="0.25">
      <c r="A1509" s="6"/>
      <c r="B1509" s="14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</row>
    <row r="1510" spans="1:27" ht="15" x14ac:dyDescent="0.25">
      <c r="A1510" s="6"/>
      <c r="B1510" s="14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</row>
    <row r="1511" spans="1:27" ht="15" x14ac:dyDescent="0.25">
      <c r="A1511" s="6"/>
      <c r="B1511" s="14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</row>
    <row r="1512" spans="1:27" ht="15" x14ac:dyDescent="0.25">
      <c r="A1512" s="6"/>
      <c r="B1512" s="14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</row>
    <row r="1513" spans="1:27" ht="15" x14ac:dyDescent="0.25">
      <c r="A1513" s="6"/>
      <c r="B1513" s="14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</row>
    <row r="1514" spans="1:27" ht="15" x14ac:dyDescent="0.25">
      <c r="A1514" s="6"/>
      <c r="B1514" s="14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</row>
    <row r="1515" spans="1:27" ht="15" x14ac:dyDescent="0.25">
      <c r="A1515" s="6"/>
      <c r="B1515" s="14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</row>
    <row r="1516" spans="1:27" ht="15" x14ac:dyDescent="0.25">
      <c r="A1516" s="6"/>
      <c r="B1516" s="14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</row>
    <row r="1517" spans="1:27" ht="15" x14ac:dyDescent="0.25">
      <c r="A1517" s="6"/>
      <c r="B1517" s="14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</row>
    <row r="1518" spans="1:27" ht="15" x14ac:dyDescent="0.25">
      <c r="A1518" s="6"/>
      <c r="B1518" s="14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</row>
    <row r="1519" spans="1:27" ht="15" x14ac:dyDescent="0.25">
      <c r="A1519" s="6"/>
      <c r="B1519" s="14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</row>
    <row r="1520" spans="1:27" ht="15" x14ac:dyDescent="0.25">
      <c r="A1520" s="6"/>
      <c r="B1520" s="14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</row>
    <row r="1521" spans="1:27" ht="15" x14ac:dyDescent="0.25">
      <c r="A1521" s="6"/>
      <c r="B1521" s="14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</row>
    <row r="1522" spans="1:27" ht="15" x14ac:dyDescent="0.25">
      <c r="A1522" s="6"/>
      <c r="B1522" s="14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</row>
    <row r="1523" spans="1:27" ht="15" x14ac:dyDescent="0.25">
      <c r="A1523" s="6"/>
      <c r="B1523" s="14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</row>
    <row r="1524" spans="1:27" ht="15" x14ac:dyDescent="0.25">
      <c r="A1524" s="6"/>
      <c r="B1524" s="14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</row>
    <row r="1525" spans="1:27" ht="15" x14ac:dyDescent="0.25">
      <c r="A1525" s="6"/>
      <c r="B1525" s="14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</row>
    <row r="1526" spans="1:27" ht="15" x14ac:dyDescent="0.25">
      <c r="A1526" s="6"/>
      <c r="B1526" s="14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</row>
    <row r="1527" spans="1:27" ht="15" x14ac:dyDescent="0.25">
      <c r="A1527" s="6"/>
      <c r="B1527" s="14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</row>
    <row r="1528" spans="1:27" ht="15" x14ac:dyDescent="0.25">
      <c r="A1528" s="6"/>
      <c r="B1528" s="14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</row>
    <row r="1529" spans="1:27" ht="15" x14ac:dyDescent="0.25">
      <c r="A1529" s="6"/>
      <c r="B1529" s="14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</row>
    <row r="1530" spans="1:27" ht="15" x14ac:dyDescent="0.25">
      <c r="A1530" s="6"/>
      <c r="B1530" s="14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</row>
    <row r="1531" spans="1:27" ht="15" x14ac:dyDescent="0.25">
      <c r="A1531" s="6"/>
      <c r="B1531" s="14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</row>
    <row r="1532" spans="1:27" ht="15" x14ac:dyDescent="0.25">
      <c r="A1532" s="6"/>
      <c r="B1532" s="14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</row>
    <row r="1533" spans="1:27" ht="15" x14ac:dyDescent="0.25">
      <c r="A1533" s="6"/>
      <c r="B1533" s="14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</row>
    <row r="1534" spans="1:27" ht="15" x14ac:dyDescent="0.25">
      <c r="A1534" s="6"/>
      <c r="B1534" s="14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</row>
    <row r="1535" spans="1:27" ht="15" x14ac:dyDescent="0.25">
      <c r="A1535" s="6"/>
      <c r="B1535" s="14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</row>
    <row r="1536" spans="1:27" ht="15" x14ac:dyDescent="0.25">
      <c r="A1536" s="6"/>
      <c r="B1536" s="14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</row>
    <row r="1537" spans="1:27" ht="15" x14ac:dyDescent="0.25">
      <c r="A1537" s="6"/>
      <c r="B1537" s="14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</row>
    <row r="1538" spans="1:27" ht="15" x14ac:dyDescent="0.25">
      <c r="A1538" s="6"/>
      <c r="B1538" s="14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</row>
    <row r="1539" spans="1:27" ht="15" x14ac:dyDescent="0.25">
      <c r="A1539" s="6"/>
      <c r="B1539" s="14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</row>
    <row r="1540" spans="1:27" ht="15" x14ac:dyDescent="0.25">
      <c r="A1540" s="6"/>
      <c r="B1540" s="14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</row>
    <row r="1541" spans="1:27" ht="15" x14ac:dyDescent="0.25">
      <c r="A1541" s="6"/>
      <c r="B1541" s="14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</row>
    <row r="1542" spans="1:27" ht="15" x14ac:dyDescent="0.25">
      <c r="A1542" s="6"/>
      <c r="B1542" s="14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</row>
    <row r="1543" spans="1:27" ht="15" x14ac:dyDescent="0.25">
      <c r="A1543" s="6"/>
      <c r="B1543" s="14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</row>
    <row r="1544" spans="1:27" ht="15" x14ac:dyDescent="0.25">
      <c r="A1544" s="6"/>
      <c r="B1544" s="14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</row>
    <row r="1545" spans="1:27" ht="15" x14ac:dyDescent="0.25">
      <c r="A1545" s="6"/>
      <c r="B1545" s="14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</row>
    <row r="1546" spans="1:27" ht="15" x14ac:dyDescent="0.25">
      <c r="A1546" s="6"/>
      <c r="B1546" s="14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</row>
    <row r="1547" spans="1:27" ht="15" x14ac:dyDescent="0.25">
      <c r="A1547" s="6"/>
      <c r="B1547" s="14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</row>
    <row r="1548" spans="1:27" ht="15" x14ac:dyDescent="0.25">
      <c r="A1548" s="6"/>
      <c r="B1548" s="14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</row>
    <row r="1549" spans="1:27" ht="15" x14ac:dyDescent="0.25">
      <c r="A1549" s="6"/>
      <c r="B1549" s="14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</row>
    <row r="1550" spans="1:27" ht="15" x14ac:dyDescent="0.25">
      <c r="A1550" s="6"/>
      <c r="B1550" s="14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</row>
    <row r="1551" spans="1:27" ht="15" x14ac:dyDescent="0.25">
      <c r="A1551" s="6"/>
      <c r="B1551" s="14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</row>
    <row r="1552" spans="1:27" ht="15" x14ac:dyDescent="0.25">
      <c r="A1552" s="6"/>
      <c r="B1552" s="14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</row>
    <row r="1553" spans="1:27" ht="15" x14ac:dyDescent="0.25">
      <c r="A1553" s="6"/>
      <c r="B1553" s="14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</row>
    <row r="1554" spans="1:27" ht="15" x14ac:dyDescent="0.25">
      <c r="A1554" s="6"/>
      <c r="B1554" s="14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</row>
    <row r="1555" spans="1:27" ht="15" x14ac:dyDescent="0.25">
      <c r="A1555" s="6"/>
      <c r="B1555" s="14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</row>
    <row r="1556" spans="1:27" ht="15" x14ac:dyDescent="0.25">
      <c r="A1556" s="6"/>
      <c r="B1556" s="14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</row>
    <row r="1557" spans="1:27" ht="15" x14ac:dyDescent="0.25">
      <c r="A1557" s="6"/>
      <c r="B1557" s="14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</row>
    <row r="1558" spans="1:27" ht="15" x14ac:dyDescent="0.25">
      <c r="A1558" s="6"/>
      <c r="B1558" s="14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</row>
    <row r="1559" spans="1:27" ht="15" x14ac:dyDescent="0.25">
      <c r="A1559" s="6"/>
      <c r="B1559" s="14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</row>
    <row r="1560" spans="1:27" ht="15" x14ac:dyDescent="0.25">
      <c r="A1560" s="6"/>
      <c r="B1560" s="14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</row>
    <row r="1561" spans="1:27" ht="15" x14ac:dyDescent="0.25">
      <c r="A1561" s="6"/>
      <c r="B1561" s="14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</row>
    <row r="1562" spans="1:27" ht="15" x14ac:dyDescent="0.25">
      <c r="A1562" s="6"/>
      <c r="B1562" s="14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</row>
    <row r="1563" spans="1:27" ht="15" x14ac:dyDescent="0.25">
      <c r="A1563" s="6"/>
      <c r="B1563" s="14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</row>
    <row r="1564" spans="1:27" ht="15" x14ac:dyDescent="0.25">
      <c r="A1564" s="6"/>
      <c r="B1564" s="14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</row>
    <row r="1565" spans="1:27" ht="15" x14ac:dyDescent="0.25">
      <c r="A1565" s="6"/>
      <c r="B1565" s="14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</row>
    <row r="1566" spans="1:27" ht="15" x14ac:dyDescent="0.25">
      <c r="A1566" s="6"/>
      <c r="B1566" s="14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</row>
    <row r="1567" spans="1:27" ht="15" x14ac:dyDescent="0.25">
      <c r="A1567" s="6"/>
      <c r="B1567" s="14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</row>
    <row r="1568" spans="1:27" ht="15" x14ac:dyDescent="0.25">
      <c r="A1568" s="6"/>
      <c r="B1568" s="14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</row>
    <row r="1569" spans="1:27" ht="15" x14ac:dyDescent="0.25">
      <c r="A1569" s="6"/>
      <c r="B1569" s="14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</row>
    <row r="1570" spans="1:27" ht="15" x14ac:dyDescent="0.25">
      <c r="A1570" s="6"/>
      <c r="B1570" s="14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</row>
    <row r="1571" spans="1:27" ht="15" x14ac:dyDescent="0.25">
      <c r="A1571" s="6"/>
      <c r="B1571" s="14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</row>
    <row r="1572" spans="1:27" ht="15" x14ac:dyDescent="0.25">
      <c r="A1572" s="6"/>
      <c r="B1572" s="14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</row>
    <row r="1573" spans="1:27" ht="15" x14ac:dyDescent="0.25">
      <c r="A1573" s="6"/>
      <c r="B1573" s="14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</row>
    <row r="1574" spans="1:27" ht="15" x14ac:dyDescent="0.25">
      <c r="A1574" s="6"/>
      <c r="B1574" s="14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</row>
    <row r="1575" spans="1:27" ht="15" x14ac:dyDescent="0.25">
      <c r="A1575" s="6"/>
      <c r="B1575" s="14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</row>
    <row r="1576" spans="1:27" ht="15" x14ac:dyDescent="0.25">
      <c r="A1576" s="6"/>
      <c r="B1576" s="14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</row>
    <row r="1577" spans="1:27" ht="15" x14ac:dyDescent="0.25">
      <c r="A1577" s="6"/>
      <c r="B1577" s="14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</row>
    <row r="1578" spans="1:27" ht="15" x14ac:dyDescent="0.25">
      <c r="A1578" s="6"/>
      <c r="B1578" s="14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</row>
    <row r="1579" spans="1:27" ht="15" x14ac:dyDescent="0.25">
      <c r="A1579" s="6"/>
      <c r="B1579" s="14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</row>
    <row r="1580" spans="1:27" ht="15" x14ac:dyDescent="0.25">
      <c r="A1580" s="6"/>
      <c r="B1580" s="14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</row>
    <row r="1581" spans="1:27" ht="15" x14ac:dyDescent="0.25">
      <c r="A1581" s="6"/>
      <c r="B1581" s="14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</row>
    <row r="1582" spans="1:27" ht="15" x14ac:dyDescent="0.25">
      <c r="A1582" s="6"/>
      <c r="B1582" s="14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</row>
    <row r="1583" spans="1:27" ht="15" x14ac:dyDescent="0.25">
      <c r="A1583" s="6"/>
      <c r="B1583" s="14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</row>
    <row r="1584" spans="1:27" ht="15" x14ac:dyDescent="0.25">
      <c r="A1584" s="6"/>
      <c r="B1584" s="14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</row>
    <row r="1585" spans="1:27" ht="15" x14ac:dyDescent="0.25">
      <c r="A1585" s="6"/>
      <c r="B1585" s="14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</row>
    <row r="1586" spans="1:27" ht="15" x14ac:dyDescent="0.25">
      <c r="A1586" s="6"/>
      <c r="B1586" s="14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</row>
    <row r="1587" spans="1:27" ht="15" x14ac:dyDescent="0.25">
      <c r="A1587" s="6"/>
      <c r="B1587" s="14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</row>
    <row r="1588" spans="1:27" ht="15" x14ac:dyDescent="0.25">
      <c r="A1588" s="6"/>
      <c r="B1588" s="14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</row>
    <row r="1589" spans="1:27" ht="15" x14ac:dyDescent="0.25">
      <c r="A1589" s="6"/>
      <c r="B1589" s="14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</row>
    <row r="1590" spans="1:27" ht="15" x14ac:dyDescent="0.25">
      <c r="A1590" s="6"/>
      <c r="B1590" s="14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</row>
    <row r="1591" spans="1:27" ht="15" x14ac:dyDescent="0.25">
      <c r="A1591" s="6"/>
      <c r="B1591" s="14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</row>
    <row r="1592" spans="1:27" ht="15" x14ac:dyDescent="0.25">
      <c r="A1592" s="6"/>
      <c r="B1592" s="14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</row>
    <row r="1593" spans="1:27" ht="15" x14ac:dyDescent="0.25">
      <c r="A1593" s="6"/>
      <c r="B1593" s="14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</row>
    <row r="1594" spans="1:27" ht="15" x14ac:dyDescent="0.25">
      <c r="A1594" s="6"/>
      <c r="B1594" s="14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</row>
    <row r="1595" spans="1:27" ht="15" x14ac:dyDescent="0.25">
      <c r="A1595" s="6"/>
      <c r="B1595" s="14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</row>
    <row r="1596" spans="1:27" ht="15" x14ac:dyDescent="0.25">
      <c r="A1596" s="6"/>
      <c r="B1596" s="14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</row>
    <row r="1597" spans="1:27" ht="15" x14ac:dyDescent="0.25">
      <c r="A1597" s="6"/>
      <c r="B1597" s="14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</row>
    <row r="1598" spans="1:27" ht="15" x14ac:dyDescent="0.25">
      <c r="A1598" s="6"/>
      <c r="B1598" s="14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</row>
    <row r="1599" spans="1:27" ht="15" x14ac:dyDescent="0.25">
      <c r="A1599" s="6"/>
      <c r="B1599" s="14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</row>
    <row r="1600" spans="1:27" ht="15" x14ac:dyDescent="0.25">
      <c r="A1600" s="6"/>
      <c r="B1600" s="14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</row>
    <row r="1601" spans="1:27" ht="15" x14ac:dyDescent="0.25">
      <c r="A1601" s="6"/>
      <c r="B1601" s="14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</row>
    <row r="1602" spans="1:27" ht="15" x14ac:dyDescent="0.25">
      <c r="A1602" s="6"/>
      <c r="B1602" s="14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</row>
    <row r="1603" spans="1:27" ht="15" x14ac:dyDescent="0.25">
      <c r="A1603" s="6"/>
      <c r="B1603" s="14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</row>
    <row r="1604" spans="1:27" ht="15" x14ac:dyDescent="0.25">
      <c r="A1604" s="6"/>
      <c r="B1604" s="14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</row>
    <row r="1605" spans="1:27" ht="15" x14ac:dyDescent="0.25">
      <c r="A1605" s="6"/>
      <c r="B1605" s="14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</row>
    <row r="1606" spans="1:27" ht="15" x14ac:dyDescent="0.25">
      <c r="A1606" s="6"/>
      <c r="B1606" s="14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</row>
    <row r="1607" spans="1:27" ht="15" x14ac:dyDescent="0.25">
      <c r="A1607" s="6"/>
      <c r="B1607" s="14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</row>
    <row r="1608" spans="1:27" ht="15" x14ac:dyDescent="0.25">
      <c r="A1608" s="6"/>
      <c r="B1608" s="14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</row>
    <row r="1609" spans="1:27" ht="15" x14ac:dyDescent="0.25">
      <c r="A1609" s="6"/>
      <c r="B1609" s="14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</row>
    <row r="1610" spans="1:27" ht="15" x14ac:dyDescent="0.25">
      <c r="A1610" s="6"/>
      <c r="B1610" s="14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</row>
    <row r="1611" spans="1:27" ht="15" x14ac:dyDescent="0.25">
      <c r="A1611" s="6"/>
      <c r="B1611" s="14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</row>
    <row r="1612" spans="1:27" ht="15" x14ac:dyDescent="0.25">
      <c r="A1612" s="6"/>
      <c r="B1612" s="14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</row>
    <row r="1613" spans="1:27" ht="15" x14ac:dyDescent="0.25">
      <c r="A1613" s="6"/>
      <c r="B1613" s="14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</row>
    <row r="1614" spans="1:27" ht="15" x14ac:dyDescent="0.25">
      <c r="A1614" s="6"/>
      <c r="B1614" s="14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</row>
    <row r="1615" spans="1:27" ht="15" x14ac:dyDescent="0.25">
      <c r="A1615" s="6"/>
      <c r="B1615" s="14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</row>
    <row r="1616" spans="1:27" ht="15" x14ac:dyDescent="0.25">
      <c r="A1616" s="6"/>
      <c r="B1616" s="14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</row>
    <row r="1617" spans="1:27" ht="15" x14ac:dyDescent="0.25">
      <c r="A1617" s="6"/>
      <c r="B1617" s="14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</row>
    <row r="1618" spans="1:27" ht="15" x14ac:dyDescent="0.25">
      <c r="A1618" s="6"/>
      <c r="B1618" s="14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</row>
    <row r="1619" spans="1:27" ht="15" x14ac:dyDescent="0.25">
      <c r="A1619" s="6"/>
      <c r="B1619" s="14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</row>
    <row r="1620" spans="1:27" ht="15" x14ac:dyDescent="0.25">
      <c r="A1620" s="6"/>
      <c r="B1620" s="14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</row>
    <row r="1621" spans="1:27" ht="15" x14ac:dyDescent="0.25">
      <c r="A1621" s="6"/>
      <c r="B1621" s="14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</row>
    <row r="1622" spans="1:27" ht="15" x14ac:dyDescent="0.25">
      <c r="A1622" s="6"/>
      <c r="B1622" s="14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</row>
    <row r="1623" spans="1:27" ht="15" x14ac:dyDescent="0.25">
      <c r="A1623" s="6"/>
      <c r="B1623" s="14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</row>
    <row r="1624" spans="1:27" ht="15" x14ac:dyDescent="0.25">
      <c r="A1624" s="6"/>
      <c r="B1624" s="14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</row>
    <row r="1625" spans="1:27" ht="15" x14ac:dyDescent="0.25">
      <c r="A1625" s="6"/>
      <c r="B1625" s="14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</row>
    <row r="1626" spans="1:27" ht="15" x14ac:dyDescent="0.25">
      <c r="A1626" s="6"/>
      <c r="B1626" s="14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</row>
    <row r="1627" spans="1:27" ht="15" x14ac:dyDescent="0.25">
      <c r="A1627" s="6"/>
      <c r="B1627" s="14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</row>
    <row r="1628" spans="1:27" ht="15" x14ac:dyDescent="0.25">
      <c r="A1628" s="6"/>
      <c r="B1628" s="14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</row>
    <row r="1629" spans="1:27" ht="15" x14ac:dyDescent="0.25">
      <c r="A1629" s="6"/>
      <c r="B1629" s="14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</row>
    <row r="1630" spans="1:27" ht="15" x14ac:dyDescent="0.25">
      <c r="A1630" s="6"/>
      <c r="B1630" s="14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</row>
    <row r="1631" spans="1:27" ht="15" x14ac:dyDescent="0.25">
      <c r="A1631" s="6"/>
      <c r="B1631" s="14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</row>
    <row r="1632" spans="1:27" ht="15" x14ac:dyDescent="0.25">
      <c r="A1632" s="6"/>
      <c r="B1632" s="14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</row>
    <row r="1633" spans="1:27" ht="15" x14ac:dyDescent="0.25">
      <c r="A1633" s="6"/>
      <c r="B1633" s="14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</row>
    <row r="1634" spans="1:27" ht="15" x14ac:dyDescent="0.25">
      <c r="A1634" s="6"/>
      <c r="B1634" s="14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</row>
    <row r="1635" spans="1:27" ht="15" x14ac:dyDescent="0.25">
      <c r="A1635" s="6"/>
      <c r="B1635" s="14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</row>
    <row r="1636" spans="1:27" ht="15" x14ac:dyDescent="0.25"/>
    <row r="1637" spans="1:27" ht="15" x14ac:dyDescent="0.25"/>
    <row r="1638" spans="1:27" ht="15" x14ac:dyDescent="0.25"/>
    <row r="1639" spans="1:27" ht="15" x14ac:dyDescent="0.25"/>
    <row r="1640" spans="1:27" ht="15" x14ac:dyDescent="0.25"/>
    <row r="1641" spans="1:27" ht="15" x14ac:dyDescent="0.25">
      <c r="C1641" s="6"/>
    </row>
    <row r="1642" spans="1:27" ht="15" x14ac:dyDescent="0.25">
      <c r="C1642" s="6"/>
    </row>
    <row r="1643" spans="1:27" ht="15" x14ac:dyDescent="0.25">
      <c r="A1643" s="6"/>
      <c r="B1643" s="14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</row>
    <row r="1644" spans="1:27" ht="15" x14ac:dyDescent="0.25">
      <c r="A1644" s="6"/>
      <c r="B1644" s="14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</row>
    <row r="1645" spans="1:27" ht="15" x14ac:dyDescent="0.25">
      <c r="C1645" s="6"/>
    </row>
    <row r="1646" spans="1:27" ht="15" x14ac:dyDescent="0.25"/>
    <row r="1647" spans="1:27" ht="15" x14ac:dyDescent="0.25">
      <c r="A1647" s="6"/>
      <c r="B1647" s="14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</row>
    <row r="1648" spans="1:27" ht="15" x14ac:dyDescent="0.25">
      <c r="C1648" s="6"/>
    </row>
    <row r="1649" spans="1:27" ht="15" x14ac:dyDescent="0.25"/>
    <row r="1650" spans="1:27" ht="15" x14ac:dyDescent="0.25">
      <c r="A1650" s="6"/>
      <c r="B1650" s="14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</row>
    <row r="1651" spans="1:27" ht="15" x14ac:dyDescent="0.25"/>
    <row r="1652" spans="1:27" ht="15" x14ac:dyDescent="0.25"/>
    <row r="1653" spans="1:27" ht="15" x14ac:dyDescent="0.25"/>
    <row r="1654" spans="1:27" ht="15" x14ac:dyDescent="0.25"/>
    <row r="1655" spans="1:27" ht="15" x14ac:dyDescent="0.25"/>
    <row r="1656" spans="1:27" ht="15" x14ac:dyDescent="0.25"/>
    <row r="1657" spans="1:27" ht="15" x14ac:dyDescent="0.25"/>
    <row r="1658" spans="1:27" ht="15" x14ac:dyDescent="0.25"/>
    <row r="1659" spans="1:27" ht="15" x14ac:dyDescent="0.25"/>
    <row r="1660" spans="1:27" ht="15" x14ac:dyDescent="0.25"/>
    <row r="1661" spans="1:27" ht="15" x14ac:dyDescent="0.25"/>
    <row r="1662" spans="1:27" ht="15" x14ac:dyDescent="0.25"/>
    <row r="1663" spans="1:27" ht="15" x14ac:dyDescent="0.25"/>
    <row r="1664" spans="1:27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</sheetData>
  <mergeCells count="2">
    <mergeCell ref="L170:O170"/>
    <mergeCell ref="Q170:T1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H10NB002</dc:creator>
  <cp:lastModifiedBy>User</cp:lastModifiedBy>
  <dcterms:created xsi:type="dcterms:W3CDTF">2015-09-09T03:17:36Z</dcterms:created>
  <dcterms:modified xsi:type="dcterms:W3CDTF">2015-09-09T08:35:03Z</dcterms:modified>
</cp:coreProperties>
</file>