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755" activeTab="1"/>
  </bookViews>
  <sheets>
    <sheet name="IMPORTED GOODS" sheetId="1" r:id="rId1"/>
    <sheet name="IMPORTED GOODS (2)" sheetId="4" r:id="rId2"/>
  </sheets>
  <definedNames>
    <definedName name="_xlnm.Print_Area" localSheetId="0">'IMPORTED GOODS'!$A$1:$I$53</definedName>
    <definedName name="_xlnm.Print_Area" localSheetId="1">'IMPORTED GOODS (2)'!$A$1:$H$59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6" i="4"/>
  <c r="D14" i="4" l="1"/>
  <c r="E37" i="4" s="1"/>
  <c r="E31" i="4"/>
  <c r="G37" i="1"/>
  <c r="E44" i="1"/>
  <c r="E37" i="1"/>
  <c r="F38" i="1" s="1"/>
  <c r="E46" i="4" l="1"/>
  <c r="F47" i="4"/>
  <c r="D15" i="4"/>
  <c r="E52" i="4"/>
  <c r="F53" i="4" s="1"/>
  <c r="F32" i="4"/>
  <c r="E58" i="4"/>
  <c r="F59" i="4" s="1"/>
  <c r="F43" i="4" l="1"/>
  <c r="E42" i="4"/>
  <c r="D16" i="4"/>
  <c r="F39" i="4" s="1"/>
  <c r="E38" i="4"/>
  <c r="D12" i="1"/>
  <c r="D6" i="1"/>
  <c r="D14" i="1" l="1"/>
  <c r="E31" i="1"/>
  <c r="D15" i="1" l="1"/>
  <c r="F32" i="1"/>
  <c r="E50" i="1"/>
  <c r="F51" i="1" s="1"/>
  <c r="D16" i="1"/>
  <c r="F45" i="1"/>
</calcChain>
</file>

<file path=xl/sharedStrings.xml><?xml version="1.0" encoding="utf-8"?>
<sst xmlns="http://schemas.openxmlformats.org/spreadsheetml/2006/main" count="162" uniqueCount="41">
  <si>
    <t xml:space="preserve">Sub total </t>
  </si>
  <si>
    <t>Add GST 6%</t>
  </si>
  <si>
    <t>Grand Total</t>
  </si>
  <si>
    <t>Freight Charges</t>
  </si>
  <si>
    <t>Custom Duty</t>
  </si>
  <si>
    <t>Other Charges</t>
  </si>
  <si>
    <t>Add-on Amount</t>
  </si>
  <si>
    <t>Total CIF Cost</t>
  </si>
  <si>
    <t>Total CIF Incl. Tax</t>
  </si>
  <si>
    <t>Add :</t>
  </si>
  <si>
    <t>GST-03</t>
  </si>
  <si>
    <t>Journal Entry</t>
  </si>
  <si>
    <t>Date</t>
  </si>
  <si>
    <t>Description</t>
  </si>
  <si>
    <t>Amount</t>
  </si>
  <si>
    <t>Dr.</t>
  </si>
  <si>
    <t>Purchase</t>
  </si>
  <si>
    <t>Input Tax</t>
  </si>
  <si>
    <t>Trade Creditors</t>
  </si>
  <si>
    <t>GST Clearing Account</t>
  </si>
  <si>
    <t>Cr.</t>
  </si>
  <si>
    <t>RM</t>
  </si>
  <si>
    <t>Base Amount :</t>
  </si>
  <si>
    <t>Imported goods</t>
  </si>
  <si>
    <t>SAP Tax Code</t>
  </si>
  <si>
    <t>GST Tax Code</t>
  </si>
  <si>
    <t>VB</t>
  </si>
  <si>
    <t>IM</t>
  </si>
  <si>
    <t>OP</t>
  </si>
  <si>
    <t>VH</t>
  </si>
  <si>
    <t>Journal Entry for Payment GST to Customs</t>
  </si>
  <si>
    <t>Bank</t>
  </si>
  <si>
    <t>Journal Entry for Payment to Supplier Oversea</t>
  </si>
  <si>
    <t>Based Amount</t>
  </si>
  <si>
    <t>Journal Entry For GST amount</t>
  </si>
  <si>
    <t>Insurance</t>
  </si>
  <si>
    <t>GST Imported Good Adjustment</t>
  </si>
  <si>
    <t>Trade Creditor-Dammy</t>
  </si>
  <si>
    <t>GST Clearing account</t>
  </si>
  <si>
    <t>Journal Entry For calculate GST amount</t>
  </si>
  <si>
    <t>Trade Creditor-Dummy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</si>
</sst>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0" fontId="0" fillId="0" borderId="1" xfId="0" applyFont="1" applyBorder="1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2" xfId="1" applyFont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10" xfId="0" applyBorder="1"/>
    <xf numFmtId="43" fontId="0" fillId="0" borderId="10" xfId="0" applyNumberFormat="1" applyBorder="1"/>
    <xf numFmtId="43" fontId="0" fillId="0" borderId="11" xfId="0" applyNumberFormat="1" applyBorder="1"/>
    <xf numFmtId="0" fontId="0" fillId="0" borderId="11" xfId="0" applyBorder="1"/>
    <xf numFmtId="43" fontId="0" fillId="0" borderId="9" xfId="1" applyFont="1" applyBorder="1"/>
    <xf numFmtId="43" fontId="0" fillId="0" borderId="5" xfId="1" applyFont="1" applyBorder="1"/>
    <xf numFmtId="43" fontId="0" fillId="0" borderId="7" xfId="1" applyFont="1" applyBorder="1"/>
    <xf numFmtId="0" fontId="0" fillId="0" borderId="11" xfId="0" applyBorder="1" applyAlignment="1">
      <alignment horizontal="right"/>
    </xf>
    <xf numFmtId="0" fontId="2" fillId="0" borderId="0" xfId="0" applyFont="1"/>
    <xf numFmtId="0" fontId="0" fillId="0" borderId="12" xfId="0" applyBorder="1"/>
    <xf numFmtId="0" fontId="0" fillId="0" borderId="13" xfId="0" applyBorder="1"/>
    <xf numFmtId="43" fontId="0" fillId="0" borderId="13" xfId="1" applyFont="1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20" xfId="0" applyBorder="1"/>
    <xf numFmtId="0" fontId="0" fillId="0" borderId="21" xfId="0" applyBorder="1"/>
    <xf numFmtId="43" fontId="0" fillId="0" borderId="22" xfId="1" applyFont="1" applyBorder="1"/>
    <xf numFmtId="43" fontId="0" fillId="0" borderId="21" xfId="0" applyNumberFormat="1" applyBorder="1"/>
    <xf numFmtId="0" fontId="0" fillId="0" borderId="21" xfId="0" applyBorder="1" applyAlignment="1">
      <alignment horizontal="center"/>
    </xf>
    <xf numFmtId="43" fontId="0" fillId="0" borderId="23" xfId="0" applyNumberFormat="1" applyBorder="1"/>
    <xf numFmtId="0" fontId="0" fillId="0" borderId="11" xfId="0" applyBorder="1" applyAlignment="1">
      <alignment horizontal="center" vertical="center"/>
    </xf>
    <xf numFmtId="43" fontId="0" fillId="0" borderId="4" xfId="0" applyNumberFormat="1" applyBorder="1"/>
    <xf numFmtId="0" fontId="0" fillId="0" borderId="0" xfId="0" applyBorder="1" applyAlignment="1">
      <alignment horizontal="right"/>
    </xf>
    <xf numFmtId="43" fontId="0" fillId="0" borderId="0" xfId="0" applyNumberFormat="1" applyBorder="1"/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</xdr:colOff>
      <xdr:row>19</xdr:row>
      <xdr:rowOff>22464</xdr:rowOff>
    </xdr:from>
    <xdr:to>
      <xdr:col>8</xdr:col>
      <xdr:colOff>190499</xdr:colOff>
      <xdr:row>25</xdr:row>
      <xdr:rowOff>119062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" y="3880089"/>
          <a:ext cx="7055644" cy="1239598"/>
        </a:xfrm>
        <a:prstGeom prst="rect">
          <a:avLst/>
        </a:prstGeom>
      </xdr:spPr>
    </xdr:pic>
    <xdr:clientData/>
  </xdr:twoCellAnchor>
  <xdr:twoCellAnchor>
    <xdr:from>
      <xdr:col>5</xdr:col>
      <xdr:colOff>192887</xdr:colOff>
      <xdr:row>21</xdr:row>
      <xdr:rowOff>2</xdr:rowOff>
    </xdr:from>
    <xdr:to>
      <xdr:col>8</xdr:col>
      <xdr:colOff>278612</xdr:colOff>
      <xdr:row>22</xdr:row>
      <xdr:rowOff>66677</xdr:rowOff>
    </xdr:to>
    <xdr:sp macro="" textlink="">
      <xdr:nvSpPr>
        <xdr:cNvPr id="10" name="TextBox 9"/>
        <xdr:cNvSpPr txBox="1"/>
      </xdr:nvSpPr>
      <xdr:spPr>
        <a:xfrm>
          <a:off x="4217200" y="4238627"/>
          <a:ext cx="185975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286,902.00</a:t>
          </a:r>
        </a:p>
      </xdr:txBody>
    </xdr:sp>
    <xdr:clientData/>
  </xdr:twoCellAnchor>
  <xdr:twoCellAnchor>
    <xdr:from>
      <xdr:col>5</xdr:col>
      <xdr:colOff>176220</xdr:colOff>
      <xdr:row>22</xdr:row>
      <xdr:rowOff>157163</xdr:rowOff>
    </xdr:from>
    <xdr:to>
      <xdr:col>8</xdr:col>
      <xdr:colOff>261945</xdr:colOff>
      <xdr:row>24</xdr:row>
      <xdr:rowOff>33338</xdr:rowOff>
    </xdr:to>
    <xdr:sp macro="" textlink="">
      <xdr:nvSpPr>
        <xdr:cNvPr id="14" name="TextBox 13"/>
        <xdr:cNvSpPr txBox="1"/>
      </xdr:nvSpPr>
      <xdr:spPr>
        <a:xfrm>
          <a:off x="4200533" y="4586288"/>
          <a:ext cx="185975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17,214.12</a:t>
          </a:r>
        </a:p>
      </xdr:txBody>
    </xdr:sp>
    <xdr:clientData/>
  </xdr:twoCellAnchor>
  <xdr:twoCellAnchor>
    <xdr:from>
      <xdr:col>4</xdr:col>
      <xdr:colOff>32490</xdr:colOff>
      <xdr:row>13</xdr:row>
      <xdr:rowOff>127539</xdr:rowOff>
    </xdr:from>
    <xdr:to>
      <xdr:col>5</xdr:col>
      <xdr:colOff>278023</xdr:colOff>
      <xdr:row>22</xdr:row>
      <xdr:rowOff>19263</xdr:rowOff>
    </xdr:to>
    <xdr:cxnSp macro="">
      <xdr:nvCxnSpPr>
        <xdr:cNvPr id="13" name="Elbow Connector 12"/>
        <xdr:cNvCxnSpPr/>
      </xdr:nvCxnSpPr>
      <xdr:spPr>
        <a:xfrm>
          <a:off x="3211459" y="2806445"/>
          <a:ext cx="1090877" cy="1641943"/>
        </a:xfrm>
        <a:prstGeom prst="bentConnector3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1446951</xdr:colOff>
      <xdr:row>14</xdr:row>
      <xdr:rowOff>160876</xdr:rowOff>
    </xdr:from>
    <xdr:to>
      <xdr:col>5</xdr:col>
      <xdr:colOff>216109</xdr:colOff>
      <xdr:row>23</xdr:row>
      <xdr:rowOff>52600</xdr:rowOff>
    </xdr:to>
    <xdr:cxnSp macro="">
      <xdr:nvCxnSpPr>
        <xdr:cNvPr id="11" name="Elbow Connector 10"/>
        <xdr:cNvCxnSpPr/>
      </xdr:nvCxnSpPr>
      <xdr:spPr>
        <a:xfrm>
          <a:off x="3149545" y="3030282"/>
          <a:ext cx="1090877" cy="1641943"/>
        </a:xfrm>
        <a:prstGeom prst="bentConnector3">
          <a:avLst>
            <a:gd name="adj1" fmla="val 44543"/>
          </a:avLst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</xdr:colOff>
      <xdr:row>19</xdr:row>
      <xdr:rowOff>22464</xdr:rowOff>
    </xdr:from>
    <xdr:to>
      <xdr:col>6</xdr:col>
      <xdr:colOff>892968</xdr:colOff>
      <xdr:row>25</xdr:row>
      <xdr:rowOff>119062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" y="4070589"/>
          <a:ext cx="6472238" cy="1239598"/>
        </a:xfrm>
        <a:prstGeom prst="rect">
          <a:avLst/>
        </a:prstGeom>
      </xdr:spPr>
    </xdr:pic>
    <xdr:clientData/>
  </xdr:twoCellAnchor>
  <xdr:twoCellAnchor>
    <xdr:from>
      <xdr:col>5</xdr:col>
      <xdr:colOff>192887</xdr:colOff>
      <xdr:row>21</xdr:row>
      <xdr:rowOff>2</xdr:rowOff>
    </xdr:from>
    <xdr:to>
      <xdr:col>7</xdr:col>
      <xdr:colOff>278612</xdr:colOff>
      <xdr:row>22</xdr:row>
      <xdr:rowOff>66677</xdr:rowOff>
    </xdr:to>
    <xdr:sp macro="" textlink="">
      <xdr:nvSpPr>
        <xdr:cNvPr id="3" name="TextBox 2"/>
        <xdr:cNvSpPr txBox="1"/>
      </xdr:nvSpPr>
      <xdr:spPr>
        <a:xfrm>
          <a:off x="4307687" y="4229102"/>
          <a:ext cx="28575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286,902.00</a:t>
          </a:r>
        </a:p>
      </xdr:txBody>
    </xdr:sp>
    <xdr:clientData/>
  </xdr:twoCellAnchor>
  <xdr:twoCellAnchor>
    <xdr:from>
      <xdr:col>5</xdr:col>
      <xdr:colOff>176220</xdr:colOff>
      <xdr:row>22</xdr:row>
      <xdr:rowOff>157163</xdr:rowOff>
    </xdr:from>
    <xdr:to>
      <xdr:col>7</xdr:col>
      <xdr:colOff>261945</xdr:colOff>
      <xdr:row>24</xdr:row>
      <xdr:rowOff>33338</xdr:rowOff>
    </xdr:to>
    <xdr:sp macro="" textlink="">
      <xdr:nvSpPr>
        <xdr:cNvPr id="4" name="TextBox 3"/>
        <xdr:cNvSpPr txBox="1"/>
      </xdr:nvSpPr>
      <xdr:spPr>
        <a:xfrm>
          <a:off x="4291020" y="4576763"/>
          <a:ext cx="28575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17,214.12</a:t>
          </a:r>
        </a:p>
      </xdr:txBody>
    </xdr:sp>
    <xdr:clientData/>
  </xdr:twoCellAnchor>
  <xdr:twoCellAnchor>
    <xdr:from>
      <xdr:col>4</xdr:col>
      <xdr:colOff>821532</xdr:colOff>
      <xdr:row>21</xdr:row>
      <xdr:rowOff>119062</xdr:rowOff>
    </xdr:from>
    <xdr:to>
      <xdr:col>6</xdr:col>
      <xdr:colOff>892969</xdr:colOff>
      <xdr:row>36</xdr:row>
      <xdr:rowOff>71437</xdr:rowOff>
    </xdr:to>
    <xdr:cxnSp macro="">
      <xdr:nvCxnSpPr>
        <xdr:cNvPr id="5" name="Elbow Connector 4"/>
        <xdr:cNvCxnSpPr/>
      </xdr:nvCxnSpPr>
      <xdr:spPr>
        <a:xfrm rot="5400000">
          <a:off x="4214813" y="5083969"/>
          <a:ext cx="2809875" cy="1738312"/>
        </a:xfrm>
        <a:prstGeom prst="bentConnector3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71439</xdr:colOff>
      <xdr:row>24</xdr:row>
      <xdr:rowOff>107157</xdr:rowOff>
    </xdr:from>
    <xdr:to>
      <xdr:col>6</xdr:col>
      <xdr:colOff>726281</xdr:colOff>
      <xdr:row>37</xdr:row>
      <xdr:rowOff>107157</xdr:rowOff>
    </xdr:to>
    <xdr:cxnSp macro="">
      <xdr:nvCxnSpPr>
        <xdr:cNvPr id="6" name="Elbow Connector 5"/>
        <xdr:cNvCxnSpPr/>
      </xdr:nvCxnSpPr>
      <xdr:spPr>
        <a:xfrm rot="5400000">
          <a:off x="3923111" y="5185173"/>
          <a:ext cx="2476500" cy="232171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BreakPreview" topLeftCell="A40" zoomScale="80" zoomScaleNormal="100" zoomScaleSheetLayoutView="80" workbookViewId="0">
      <selection activeCell="H15" sqref="H15"/>
    </sheetView>
  </sheetViews>
  <sheetFormatPr defaultRowHeight="15" x14ac:dyDescent="0.25"/>
  <cols>
    <col min="1" max="1" width="7.5703125" customWidth="1"/>
    <col min="3" max="3" width="8.85546875" customWidth="1"/>
    <col min="4" max="4" width="23.42578125" style="1" bestFit="1" customWidth="1"/>
    <col min="5" max="5" width="12.7109375" customWidth="1"/>
    <col min="6" max="6" width="12.28515625" bestFit="1" customWidth="1"/>
    <col min="7" max="7" width="15.5703125" bestFit="1" customWidth="1"/>
    <col min="8" max="8" width="13.7109375" style="34" bestFit="1" customWidth="1"/>
    <col min="9" max="9" width="13.85546875" customWidth="1"/>
    <col min="12" max="12" width="4.140625" customWidth="1"/>
  </cols>
  <sheetData>
    <row r="1" spans="1:5" x14ac:dyDescent="0.25">
      <c r="A1" t="s">
        <v>23</v>
      </c>
    </row>
    <row r="2" spans="1:5" ht="15.75" thickBot="1" x14ac:dyDescent="0.3"/>
    <row r="3" spans="1:5" x14ac:dyDescent="0.25">
      <c r="A3" s="22"/>
      <c r="B3" s="23"/>
      <c r="C3" s="23"/>
      <c r="D3" s="24" t="s">
        <v>21</v>
      </c>
      <c r="E3" s="25"/>
    </row>
    <row r="4" spans="1:5" ht="30" x14ac:dyDescent="0.25">
      <c r="A4" s="26" t="s">
        <v>22</v>
      </c>
      <c r="B4" s="8" t="s">
        <v>0</v>
      </c>
      <c r="C4" s="8"/>
      <c r="D4" s="9">
        <v>285305</v>
      </c>
      <c r="E4" s="27"/>
    </row>
    <row r="5" spans="1:5" x14ac:dyDescent="0.25">
      <c r="A5" s="28"/>
      <c r="B5" s="8" t="s">
        <v>1</v>
      </c>
      <c r="C5" s="8"/>
      <c r="D5" s="9">
        <v>0</v>
      </c>
      <c r="E5" s="27"/>
    </row>
    <row r="6" spans="1:5" x14ac:dyDescent="0.25">
      <c r="A6" s="28"/>
      <c r="B6" s="3" t="s">
        <v>2</v>
      </c>
      <c r="C6" s="3"/>
      <c r="D6" s="4">
        <f>SUM(D4:D5)</f>
        <v>285305</v>
      </c>
      <c r="E6" s="27"/>
    </row>
    <row r="7" spans="1:5" x14ac:dyDescent="0.25">
      <c r="A7" s="28"/>
      <c r="B7" s="8"/>
      <c r="C7" s="8"/>
      <c r="D7" s="9"/>
      <c r="E7" s="27"/>
    </row>
    <row r="8" spans="1:5" x14ac:dyDescent="0.25">
      <c r="A8" s="28" t="s">
        <v>9</v>
      </c>
      <c r="B8" s="8" t="s">
        <v>3</v>
      </c>
      <c r="C8" s="8"/>
      <c r="D8" s="9">
        <v>233</v>
      </c>
      <c r="E8" s="27"/>
    </row>
    <row r="9" spans="1:5" x14ac:dyDescent="0.25">
      <c r="A9" s="28"/>
      <c r="B9" s="8" t="s">
        <v>4</v>
      </c>
      <c r="C9" s="8"/>
      <c r="D9" s="9">
        <v>120</v>
      </c>
      <c r="E9" s="27"/>
    </row>
    <row r="10" spans="1:5" x14ac:dyDescent="0.25">
      <c r="A10" s="28"/>
      <c r="B10" s="8" t="s">
        <v>35</v>
      </c>
      <c r="C10" s="8"/>
      <c r="D10" s="9">
        <v>1222</v>
      </c>
      <c r="E10" s="27"/>
    </row>
    <row r="11" spans="1:5" x14ac:dyDescent="0.25">
      <c r="A11" s="28"/>
      <c r="B11" s="8" t="s">
        <v>5</v>
      </c>
      <c r="C11" s="8"/>
      <c r="D11" s="9">
        <v>22</v>
      </c>
      <c r="E11" s="27"/>
    </row>
    <row r="12" spans="1:5" x14ac:dyDescent="0.25">
      <c r="A12" s="28"/>
      <c r="B12" s="2" t="s">
        <v>6</v>
      </c>
      <c r="C12" s="3"/>
      <c r="D12" s="4">
        <f>SUM(D8:D11)</f>
        <v>1597</v>
      </c>
      <c r="E12" s="27"/>
    </row>
    <row r="13" spans="1:5" x14ac:dyDescent="0.25">
      <c r="A13" s="28"/>
      <c r="B13" s="8"/>
      <c r="C13" s="8"/>
      <c r="D13" s="9"/>
      <c r="E13" s="27"/>
    </row>
    <row r="14" spans="1:5" x14ac:dyDescent="0.25">
      <c r="A14" s="28"/>
      <c r="B14" s="8" t="s">
        <v>7</v>
      </c>
      <c r="C14" s="8"/>
      <c r="D14" s="9">
        <f>SUM(D6+D12)</f>
        <v>286902</v>
      </c>
      <c r="E14" s="27"/>
    </row>
    <row r="15" spans="1:5" x14ac:dyDescent="0.25">
      <c r="A15" s="28"/>
      <c r="B15" s="8" t="s">
        <v>1</v>
      </c>
      <c r="C15" s="8"/>
      <c r="D15" s="9">
        <f>D14*0.06</f>
        <v>17214.12</v>
      </c>
      <c r="E15" s="27"/>
    </row>
    <row r="16" spans="1:5" ht="15.75" thickBot="1" x14ac:dyDescent="0.3">
      <c r="A16" s="28"/>
      <c r="B16" s="5" t="s">
        <v>8</v>
      </c>
      <c r="C16" s="5"/>
      <c r="D16" s="6">
        <f>SUM(D14:D15)</f>
        <v>304116.12</v>
      </c>
      <c r="E16" s="27"/>
    </row>
    <row r="17" spans="1:9" ht="16.5" thickTop="1" thickBot="1" x14ac:dyDescent="0.3">
      <c r="A17" s="29"/>
      <c r="B17" s="30"/>
      <c r="C17" s="30"/>
      <c r="D17" s="31"/>
      <c r="E17" s="32"/>
    </row>
    <row r="19" spans="1:9" x14ac:dyDescent="0.25">
      <c r="A19" s="21" t="s">
        <v>10</v>
      </c>
    </row>
    <row r="28" spans="1:9" x14ac:dyDescent="0.25">
      <c r="A28" s="21" t="s">
        <v>11</v>
      </c>
    </row>
    <row r="30" spans="1:9" x14ac:dyDescent="0.25">
      <c r="A30" s="11" t="s">
        <v>12</v>
      </c>
      <c r="B30" s="12"/>
      <c r="C30" s="11" t="s">
        <v>13</v>
      </c>
      <c r="D30" s="17"/>
      <c r="E30" s="33" t="s">
        <v>14</v>
      </c>
      <c r="F30" s="33" t="s">
        <v>14</v>
      </c>
      <c r="G30" s="37" t="s">
        <v>33</v>
      </c>
      <c r="H30" s="37" t="s">
        <v>24</v>
      </c>
      <c r="I30" s="12" t="s">
        <v>25</v>
      </c>
    </row>
    <row r="31" spans="1:9" x14ac:dyDescent="0.25">
      <c r="A31" s="41"/>
      <c r="B31" s="42" t="s">
        <v>15</v>
      </c>
      <c r="C31" s="41" t="s">
        <v>16</v>
      </c>
      <c r="D31" s="43"/>
      <c r="E31" s="44">
        <f>D6</f>
        <v>285305</v>
      </c>
      <c r="F31" s="42"/>
      <c r="G31" s="3"/>
      <c r="H31" s="45" t="s">
        <v>29</v>
      </c>
      <c r="I31" s="45" t="s">
        <v>28</v>
      </c>
    </row>
    <row r="32" spans="1:9" x14ac:dyDescent="0.25">
      <c r="A32" s="10"/>
      <c r="B32" s="20" t="s">
        <v>20</v>
      </c>
      <c r="C32" s="10"/>
      <c r="D32" s="19" t="s">
        <v>18</v>
      </c>
      <c r="E32" s="16"/>
      <c r="F32" s="15">
        <f>E31</f>
        <v>285305</v>
      </c>
      <c r="G32" s="46"/>
      <c r="H32" s="36" t="s">
        <v>29</v>
      </c>
      <c r="I32" s="47" t="s">
        <v>28</v>
      </c>
    </row>
    <row r="34" spans="1:9" x14ac:dyDescent="0.25">
      <c r="A34" s="21" t="s">
        <v>34</v>
      </c>
    </row>
    <row r="36" spans="1:9" x14ac:dyDescent="0.25">
      <c r="A36" s="11" t="s">
        <v>12</v>
      </c>
      <c r="B36" s="12"/>
      <c r="C36" s="11" t="s">
        <v>13</v>
      </c>
      <c r="D36" s="17"/>
      <c r="E36" s="33" t="s">
        <v>14</v>
      </c>
      <c r="F36" s="33" t="s">
        <v>14</v>
      </c>
      <c r="G36" s="37" t="s">
        <v>33</v>
      </c>
      <c r="H36" s="37" t="s">
        <v>24</v>
      </c>
      <c r="I36" s="12" t="s">
        <v>25</v>
      </c>
    </row>
    <row r="37" spans="1:9" x14ac:dyDescent="0.25">
      <c r="A37" s="7"/>
      <c r="B37" s="13" t="s">
        <v>15</v>
      </c>
      <c r="C37" s="7" t="s">
        <v>17</v>
      </c>
      <c r="D37" s="18"/>
      <c r="E37" s="14">
        <f>D15</f>
        <v>17214.12</v>
      </c>
      <c r="F37" s="13"/>
      <c r="G37" s="48">
        <f>D14</f>
        <v>286902</v>
      </c>
      <c r="H37" s="38" t="s">
        <v>26</v>
      </c>
      <c r="I37" s="35" t="s">
        <v>27</v>
      </c>
    </row>
    <row r="38" spans="1:9" x14ac:dyDescent="0.25">
      <c r="A38" s="10"/>
      <c r="B38" s="20" t="s">
        <v>20</v>
      </c>
      <c r="C38" s="10"/>
      <c r="D38" s="19" t="s">
        <v>19</v>
      </c>
      <c r="E38" s="16"/>
      <c r="F38" s="15">
        <f>E37</f>
        <v>17214.12</v>
      </c>
      <c r="G38" s="40"/>
      <c r="H38" s="39" t="s">
        <v>26</v>
      </c>
      <c r="I38" s="36" t="s">
        <v>27</v>
      </c>
    </row>
    <row r="41" spans="1:9" x14ac:dyDescent="0.25">
      <c r="A41" s="21" t="s">
        <v>30</v>
      </c>
    </row>
    <row r="43" spans="1:9" x14ac:dyDescent="0.25">
      <c r="A43" s="11" t="s">
        <v>12</v>
      </c>
      <c r="B43" s="12"/>
      <c r="C43" s="11" t="s">
        <v>13</v>
      </c>
      <c r="D43" s="17"/>
      <c r="E43" s="33" t="s">
        <v>14</v>
      </c>
      <c r="F43" s="33" t="s">
        <v>14</v>
      </c>
      <c r="G43" s="37" t="s">
        <v>33</v>
      </c>
      <c r="H43" s="37" t="s">
        <v>24</v>
      </c>
      <c r="I43" s="12" t="s">
        <v>25</v>
      </c>
    </row>
    <row r="44" spans="1:9" x14ac:dyDescent="0.25">
      <c r="A44" s="7"/>
      <c r="B44" s="13" t="s">
        <v>15</v>
      </c>
      <c r="C44" s="7" t="s">
        <v>19</v>
      </c>
      <c r="D44" s="18"/>
      <c r="E44" s="14">
        <f>E37</f>
        <v>17214.12</v>
      </c>
      <c r="F44" s="13"/>
      <c r="G44" s="8"/>
      <c r="H44" s="45"/>
      <c r="I44" s="35"/>
    </row>
    <row r="45" spans="1:9" x14ac:dyDescent="0.25">
      <c r="A45" s="10"/>
      <c r="B45" s="20" t="s">
        <v>20</v>
      </c>
      <c r="C45" s="10"/>
      <c r="D45" s="19" t="s">
        <v>31</v>
      </c>
      <c r="E45" s="16"/>
      <c r="F45" s="15">
        <f>E44</f>
        <v>17214.12</v>
      </c>
      <c r="G45" s="40"/>
      <c r="H45" s="36"/>
      <c r="I45" s="36"/>
    </row>
    <row r="47" spans="1:9" x14ac:dyDescent="0.25">
      <c r="A47" s="21" t="s">
        <v>32</v>
      </c>
    </row>
    <row r="49" spans="1:9" x14ac:dyDescent="0.25">
      <c r="A49" s="11" t="s">
        <v>12</v>
      </c>
      <c r="B49" s="12"/>
      <c r="C49" s="11" t="s">
        <v>13</v>
      </c>
      <c r="D49" s="17"/>
      <c r="E49" s="33" t="s">
        <v>14</v>
      </c>
      <c r="F49" s="33" t="s">
        <v>14</v>
      </c>
      <c r="G49" s="37" t="s">
        <v>33</v>
      </c>
      <c r="H49" s="37" t="s">
        <v>24</v>
      </c>
      <c r="I49" s="12" t="s">
        <v>25</v>
      </c>
    </row>
    <row r="50" spans="1:9" x14ac:dyDescent="0.25">
      <c r="A50" s="7"/>
      <c r="B50" s="13" t="s">
        <v>15</v>
      </c>
      <c r="C50" s="7" t="s">
        <v>18</v>
      </c>
      <c r="D50" s="18"/>
      <c r="E50" s="14">
        <f>E31</f>
        <v>285305</v>
      </c>
      <c r="F50" s="13"/>
      <c r="G50" s="8"/>
      <c r="H50" s="45"/>
      <c r="I50" s="35"/>
    </row>
    <row r="51" spans="1:9" x14ac:dyDescent="0.25">
      <c r="A51" s="10"/>
      <c r="B51" s="20" t="s">
        <v>20</v>
      </c>
      <c r="C51" s="10"/>
      <c r="D51" s="19" t="s">
        <v>31</v>
      </c>
      <c r="E51" s="16"/>
      <c r="F51" s="15">
        <f>E50</f>
        <v>285305</v>
      </c>
      <c r="G51" s="40"/>
      <c r="H51" s="36"/>
      <c r="I51" s="36"/>
    </row>
  </sheetData>
  <pageMargins left="0.4" right="0.13" top="0.74803149606299213" bottom="0.74803149606299213" header="0.31496062992125984" footer="0.31496062992125984"/>
  <pageSetup paperSize="9" scale="8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view="pageBreakPreview" topLeftCell="A20" zoomScale="110" zoomScaleNormal="100" zoomScaleSheetLayoutView="110" workbookViewId="0">
      <selection activeCell="D58" sqref="D58"/>
    </sheetView>
  </sheetViews>
  <sheetFormatPr defaultRowHeight="15" x14ac:dyDescent="0.25"/>
  <cols>
    <col min="1" max="1" width="7.5703125" customWidth="1"/>
    <col min="3" max="3" width="8.42578125" customWidth="1"/>
    <col min="4" max="4" width="33.85546875" style="1" bestFit="1" customWidth="1"/>
    <col min="5" max="5" width="12.7109375" customWidth="1"/>
    <col min="6" max="6" width="12.28515625" bestFit="1" customWidth="1"/>
    <col min="7" max="7" width="13.7109375" style="34" bestFit="1" customWidth="1"/>
    <col min="8" max="8" width="13.85546875" customWidth="1"/>
    <col min="11" max="11" width="4.140625" customWidth="1"/>
  </cols>
  <sheetData>
    <row r="1" spans="1:5" x14ac:dyDescent="0.25">
      <c r="A1" t="s">
        <v>23</v>
      </c>
    </row>
    <row r="2" spans="1:5" ht="15.75" thickBot="1" x14ac:dyDescent="0.3"/>
    <row r="3" spans="1:5" x14ac:dyDescent="0.25">
      <c r="A3" s="22"/>
      <c r="B3" s="23"/>
      <c r="C3" s="23"/>
      <c r="D3" s="24" t="s">
        <v>21</v>
      </c>
      <c r="E3" s="25"/>
    </row>
    <row r="4" spans="1:5" ht="45" x14ac:dyDescent="0.25">
      <c r="A4" s="26" t="s">
        <v>22</v>
      </c>
      <c r="B4" s="8" t="s">
        <v>0</v>
      </c>
      <c r="C4" s="8"/>
      <c r="D4" s="9">
        <v>285305</v>
      </c>
      <c r="E4" s="27"/>
    </row>
    <row r="5" spans="1:5" x14ac:dyDescent="0.25">
      <c r="A5" s="28"/>
      <c r="B5" s="8" t="s">
        <v>1</v>
      </c>
      <c r="C5" s="8"/>
      <c r="D5" s="9">
        <v>0</v>
      </c>
      <c r="E5" s="27"/>
    </row>
    <row r="6" spans="1:5" x14ac:dyDescent="0.25">
      <c r="A6" s="28"/>
      <c r="B6" s="3" t="s">
        <v>2</v>
      </c>
      <c r="C6" s="3"/>
      <c r="D6" s="4">
        <f>SUM(D4:D5)</f>
        <v>285305</v>
      </c>
      <c r="E6" s="27"/>
    </row>
    <row r="7" spans="1:5" x14ac:dyDescent="0.25">
      <c r="A7" s="28"/>
      <c r="B7" s="8"/>
      <c r="C7" s="8"/>
      <c r="D7" s="9"/>
      <c r="E7" s="27"/>
    </row>
    <row r="8" spans="1:5" x14ac:dyDescent="0.25">
      <c r="A8" s="28" t="s">
        <v>9</v>
      </c>
      <c r="B8" s="8" t="s">
        <v>3</v>
      </c>
      <c r="C8" s="8"/>
      <c r="D8" s="9">
        <v>233</v>
      </c>
      <c r="E8" s="27"/>
    </row>
    <row r="9" spans="1:5" x14ac:dyDescent="0.25">
      <c r="A9" s="28"/>
      <c r="B9" s="8" t="s">
        <v>4</v>
      </c>
      <c r="C9" s="8"/>
      <c r="D9" s="9">
        <v>120</v>
      </c>
      <c r="E9" s="27"/>
    </row>
    <row r="10" spans="1:5" x14ac:dyDescent="0.25">
      <c r="A10" s="28"/>
      <c r="B10" s="8" t="s">
        <v>35</v>
      </c>
      <c r="C10" s="8"/>
      <c r="D10" s="9">
        <v>1222</v>
      </c>
      <c r="E10" s="27"/>
    </row>
    <row r="11" spans="1:5" x14ac:dyDescent="0.25">
      <c r="A11" s="28"/>
      <c r="B11" s="8" t="s">
        <v>5</v>
      </c>
      <c r="C11" s="8"/>
      <c r="D11" s="9">
        <v>22</v>
      </c>
      <c r="E11" s="27"/>
    </row>
    <row r="12" spans="1:5" x14ac:dyDescent="0.25">
      <c r="A12" s="28"/>
      <c r="B12" s="2" t="s">
        <v>6</v>
      </c>
      <c r="C12" s="3"/>
      <c r="D12" s="4">
        <f>SUM(D8:D11)</f>
        <v>1597</v>
      </c>
      <c r="E12" s="27"/>
    </row>
    <row r="13" spans="1:5" x14ac:dyDescent="0.25">
      <c r="A13" s="28"/>
      <c r="B13" s="8"/>
      <c r="C13" s="8"/>
      <c r="D13" s="9"/>
      <c r="E13" s="27"/>
    </row>
    <row r="14" spans="1:5" x14ac:dyDescent="0.25">
      <c r="A14" s="28"/>
      <c r="B14" s="8" t="s">
        <v>7</v>
      </c>
      <c r="C14" s="8"/>
      <c r="D14" s="9">
        <f>SUM(D6+D12)</f>
        <v>286902</v>
      </c>
      <c r="E14" s="27"/>
    </row>
    <row r="15" spans="1:5" x14ac:dyDescent="0.25">
      <c r="A15" s="28"/>
      <c r="B15" s="8" t="s">
        <v>1</v>
      </c>
      <c r="C15" s="8"/>
      <c r="D15" s="9">
        <f>D14*0.06</f>
        <v>17214.12</v>
      </c>
      <c r="E15" s="27"/>
    </row>
    <row r="16" spans="1:5" ht="15.75" thickBot="1" x14ac:dyDescent="0.3">
      <c r="A16" s="28"/>
      <c r="B16" s="5" t="s">
        <v>8</v>
      </c>
      <c r="C16" s="5"/>
      <c r="D16" s="6">
        <f>SUM(D14:D15)</f>
        <v>304116.12</v>
      </c>
      <c r="E16" s="27"/>
    </row>
    <row r="17" spans="1:8" ht="16.5" thickTop="1" thickBot="1" x14ac:dyDescent="0.3">
      <c r="A17" s="29"/>
      <c r="B17" s="30"/>
      <c r="C17" s="30"/>
      <c r="D17" s="31"/>
      <c r="E17" s="32"/>
    </row>
    <row r="19" spans="1:8" x14ac:dyDescent="0.25">
      <c r="A19" s="21" t="s">
        <v>10</v>
      </c>
    </row>
    <row r="28" spans="1:8" x14ac:dyDescent="0.25">
      <c r="A28" s="21" t="s">
        <v>11</v>
      </c>
    </row>
    <row r="30" spans="1:8" x14ac:dyDescent="0.25">
      <c r="A30" s="11" t="s">
        <v>12</v>
      </c>
      <c r="B30" s="12"/>
      <c r="C30" s="11" t="s">
        <v>13</v>
      </c>
      <c r="D30" s="17"/>
      <c r="E30" s="33" t="s">
        <v>14</v>
      </c>
      <c r="F30" s="33" t="s">
        <v>14</v>
      </c>
      <c r="G30" s="37" t="s">
        <v>24</v>
      </c>
      <c r="H30" s="12" t="s">
        <v>25</v>
      </c>
    </row>
    <row r="31" spans="1:8" x14ac:dyDescent="0.25">
      <c r="A31" s="41"/>
      <c r="B31" s="42" t="s">
        <v>15</v>
      </c>
      <c r="C31" s="41" t="s">
        <v>16</v>
      </c>
      <c r="D31" s="43"/>
      <c r="E31" s="44">
        <f>D6</f>
        <v>285305</v>
      </c>
      <c r="F31" s="42"/>
      <c r="G31" s="45" t="s">
        <v>29</v>
      </c>
      <c r="H31" s="45" t="s">
        <v>28</v>
      </c>
    </row>
    <row r="32" spans="1:8" x14ac:dyDescent="0.25">
      <c r="A32" s="10"/>
      <c r="B32" s="20" t="s">
        <v>20</v>
      </c>
      <c r="C32" s="10"/>
      <c r="D32" s="19" t="s">
        <v>18</v>
      </c>
      <c r="E32" s="16"/>
      <c r="F32" s="15">
        <f>E31</f>
        <v>285305</v>
      </c>
      <c r="G32" s="36" t="s">
        <v>29</v>
      </c>
      <c r="H32" s="47" t="s">
        <v>28</v>
      </c>
    </row>
    <row r="34" spans="1:8" x14ac:dyDescent="0.25">
      <c r="A34" s="21" t="s">
        <v>39</v>
      </c>
    </row>
    <row r="36" spans="1:8" x14ac:dyDescent="0.25">
      <c r="A36" s="11" t="s">
        <v>12</v>
      </c>
      <c r="B36" s="12"/>
      <c r="C36" s="11" t="s">
        <v>13</v>
      </c>
      <c r="D36" s="17"/>
      <c r="E36" s="33" t="s">
        <v>14</v>
      </c>
      <c r="F36" s="33" t="s">
        <v>14</v>
      </c>
      <c r="G36" s="37" t="s">
        <v>24</v>
      </c>
      <c r="H36" s="12" t="s">
        <v>25</v>
      </c>
    </row>
    <row r="37" spans="1:8" x14ac:dyDescent="0.25">
      <c r="A37" s="7"/>
      <c r="B37" s="13" t="s">
        <v>15</v>
      </c>
      <c r="C37" s="7" t="s">
        <v>36</v>
      </c>
      <c r="D37" s="18"/>
      <c r="E37" s="14">
        <f>D14</f>
        <v>286902</v>
      </c>
      <c r="F37" s="13"/>
      <c r="G37" s="38" t="s">
        <v>26</v>
      </c>
      <c r="H37" s="35" t="s">
        <v>27</v>
      </c>
    </row>
    <row r="38" spans="1:8" x14ac:dyDescent="0.25">
      <c r="A38" s="7"/>
      <c r="B38" s="13" t="s">
        <v>15</v>
      </c>
      <c r="C38" s="7" t="s">
        <v>17</v>
      </c>
      <c r="D38" s="18"/>
      <c r="E38" s="14">
        <f>D15</f>
        <v>17214.12</v>
      </c>
      <c r="F38" s="13"/>
      <c r="G38" s="38"/>
      <c r="H38" s="35"/>
    </row>
    <row r="39" spans="1:8" x14ac:dyDescent="0.25">
      <c r="A39" s="10"/>
      <c r="B39" s="20" t="s">
        <v>20</v>
      </c>
      <c r="C39" s="10"/>
      <c r="D39" s="19" t="s">
        <v>40</v>
      </c>
      <c r="E39" s="16"/>
      <c r="F39" s="15">
        <f>D16</f>
        <v>304116.12</v>
      </c>
      <c r="G39" s="39" t="s">
        <v>26</v>
      </c>
      <c r="H39" s="36" t="s">
        <v>27</v>
      </c>
    </row>
    <row r="40" spans="1:8" x14ac:dyDescent="0.25">
      <c r="A40" s="8"/>
      <c r="B40" s="49"/>
      <c r="C40" s="8"/>
      <c r="D40" s="9"/>
      <c r="E40" s="8"/>
      <c r="F40" s="50"/>
      <c r="G40" s="51"/>
      <c r="H40" s="51"/>
    </row>
    <row r="41" spans="1:8" x14ac:dyDescent="0.25">
      <c r="A41" s="11" t="s">
        <v>12</v>
      </c>
      <c r="B41" s="12"/>
      <c r="C41" s="11" t="s">
        <v>13</v>
      </c>
      <c r="D41" s="17"/>
      <c r="E41" s="33" t="s">
        <v>14</v>
      </c>
      <c r="F41" s="33" t="s">
        <v>14</v>
      </c>
      <c r="G41" s="37" t="s">
        <v>24</v>
      </c>
      <c r="H41" s="12" t="s">
        <v>25</v>
      </c>
    </row>
    <row r="42" spans="1:8" x14ac:dyDescent="0.25">
      <c r="A42" s="7"/>
      <c r="B42" s="13" t="s">
        <v>15</v>
      </c>
      <c r="C42" s="7" t="s">
        <v>40</v>
      </c>
      <c r="D42" s="18"/>
      <c r="E42" s="14">
        <f>D15</f>
        <v>17214.12</v>
      </c>
      <c r="F42" s="13"/>
      <c r="G42" s="38"/>
      <c r="H42" s="35"/>
    </row>
    <row r="43" spans="1:8" x14ac:dyDescent="0.25">
      <c r="A43" s="10"/>
      <c r="B43" s="20" t="s">
        <v>20</v>
      </c>
      <c r="C43" s="10"/>
      <c r="D43" s="19" t="s">
        <v>38</v>
      </c>
      <c r="E43" s="16"/>
      <c r="F43" s="15">
        <f>D15</f>
        <v>17214.12</v>
      </c>
      <c r="G43" s="39"/>
      <c r="H43" s="36"/>
    </row>
    <row r="44" spans="1:8" x14ac:dyDescent="0.25">
      <c r="A44" s="8"/>
      <c r="B44" s="49"/>
      <c r="C44" s="8"/>
      <c r="D44" s="9"/>
      <c r="E44" s="8"/>
      <c r="F44" s="50"/>
      <c r="G44" s="51"/>
      <c r="H44" s="51"/>
    </row>
    <row r="45" spans="1:8" x14ac:dyDescent="0.25">
      <c r="A45" s="11" t="s">
        <v>12</v>
      </c>
      <c r="B45" s="12"/>
      <c r="C45" s="11" t="s">
        <v>13</v>
      </c>
      <c r="D45" s="17"/>
      <c r="E45" s="33" t="s">
        <v>14</v>
      </c>
      <c r="F45" s="33" t="s">
        <v>14</v>
      </c>
      <c r="G45" s="37" t="s">
        <v>24</v>
      </c>
      <c r="H45" s="12" t="s">
        <v>25</v>
      </c>
    </row>
    <row r="46" spans="1:8" x14ac:dyDescent="0.25">
      <c r="A46" s="7"/>
      <c r="B46" s="13" t="s">
        <v>15</v>
      </c>
      <c r="C46" s="7" t="s">
        <v>37</v>
      </c>
      <c r="D46" s="18"/>
      <c r="E46" s="14">
        <f>E37</f>
        <v>286902</v>
      </c>
      <c r="F46" s="13"/>
      <c r="G46" s="38"/>
      <c r="H46" s="35"/>
    </row>
    <row r="47" spans="1:8" x14ac:dyDescent="0.25">
      <c r="A47" s="10"/>
      <c r="B47" s="20" t="s">
        <v>20</v>
      </c>
      <c r="C47" s="10"/>
      <c r="D47" s="19" t="s">
        <v>36</v>
      </c>
      <c r="E47" s="16"/>
      <c r="F47" s="15">
        <f>E37</f>
        <v>286902</v>
      </c>
      <c r="G47" s="39"/>
      <c r="H47" s="36"/>
    </row>
    <row r="49" spans="1:8" x14ac:dyDescent="0.25">
      <c r="A49" s="21" t="s">
        <v>30</v>
      </c>
    </row>
    <row r="51" spans="1:8" x14ac:dyDescent="0.25">
      <c r="A51" s="11" t="s">
        <v>12</v>
      </c>
      <c r="B51" s="12"/>
      <c r="C51" s="11" t="s">
        <v>13</v>
      </c>
      <c r="D51" s="17"/>
      <c r="E51" s="33" t="s">
        <v>14</v>
      </c>
      <c r="F51" s="33" t="s">
        <v>14</v>
      </c>
      <c r="G51" s="37" t="s">
        <v>24</v>
      </c>
      <c r="H51" s="12" t="s">
        <v>25</v>
      </c>
    </row>
    <row r="52" spans="1:8" x14ac:dyDescent="0.25">
      <c r="A52" s="7"/>
      <c r="B52" s="13" t="s">
        <v>15</v>
      </c>
      <c r="C52" s="7" t="s">
        <v>19</v>
      </c>
      <c r="D52" s="18"/>
      <c r="E52" s="14">
        <f>E37</f>
        <v>286902</v>
      </c>
      <c r="F52" s="13"/>
      <c r="G52" s="45"/>
      <c r="H52" s="35"/>
    </row>
    <row r="53" spans="1:8" x14ac:dyDescent="0.25">
      <c r="A53" s="10"/>
      <c r="B53" s="20" t="s">
        <v>20</v>
      </c>
      <c r="C53" s="10"/>
      <c r="D53" s="19" t="s">
        <v>31</v>
      </c>
      <c r="E53" s="16"/>
      <c r="F53" s="15">
        <f>E52</f>
        <v>286902</v>
      </c>
      <c r="G53" s="36"/>
      <c r="H53" s="36"/>
    </row>
    <row r="55" spans="1:8" x14ac:dyDescent="0.25">
      <c r="A55" s="21" t="s">
        <v>32</v>
      </c>
    </row>
    <row r="57" spans="1:8" x14ac:dyDescent="0.25">
      <c r="A57" s="11" t="s">
        <v>12</v>
      </c>
      <c r="B57" s="12"/>
      <c r="C57" s="11" t="s">
        <v>13</v>
      </c>
      <c r="D57" s="17"/>
      <c r="E57" s="33" t="s">
        <v>14</v>
      </c>
      <c r="F57" s="33" t="s">
        <v>14</v>
      </c>
      <c r="G57" s="37" t="s">
        <v>24</v>
      </c>
      <c r="H57" s="12" t="s">
        <v>25</v>
      </c>
    </row>
    <row r="58" spans="1:8" x14ac:dyDescent="0.25">
      <c r="A58" s="7"/>
      <c r="B58" s="13" t="s">
        <v>15</v>
      </c>
      <c r="C58" s="7" t="s">
        <v>18</v>
      </c>
      <c r="D58" s="18"/>
      <c r="E58" s="14">
        <f>E31</f>
        <v>285305</v>
      </c>
      <c r="F58" s="13"/>
      <c r="G58" s="45"/>
      <c r="H58" s="35"/>
    </row>
    <row r="59" spans="1:8" x14ac:dyDescent="0.25">
      <c r="A59" s="10"/>
      <c r="B59" s="20" t="s">
        <v>20</v>
      </c>
      <c r="C59" s="10"/>
      <c r="D59" s="19" t="s">
        <v>31</v>
      </c>
      <c r="E59" s="16"/>
      <c r="F59" s="15">
        <f>E58</f>
        <v>285305</v>
      </c>
      <c r="G59" s="36"/>
      <c r="H59" s="36"/>
    </row>
  </sheetData>
  <pageMargins left="0.4" right="0.13" top="0.74803149606299213" bottom="0.74803149606299213" header="0.31496062992125984" footer="0.31496062992125984"/>
  <pageSetup paperSize="9" scale="8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IMPORTED GOODS</vt:lpstr>
      <vt:lpstr>IMPORTED GOODS (2)</vt:lpstr>
      <vt:lpstr>'IMPORTED GOODS'!Print_Area</vt:lpstr>
      <vt:lpstr>'IMPORTED GOODS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GSTUser</dc:creator>
  <cp:lastModifiedBy>User</cp:lastModifiedBy>
  <cp:lastPrinted>2015-03-05T05:32:39Z</cp:lastPrinted>
  <dcterms:created xsi:type="dcterms:W3CDTF">2015-03-04T05:48:08Z</dcterms:created>
  <dcterms:modified xsi:type="dcterms:W3CDTF">2015-03-05T09:35:24Z</dcterms:modified>
</cp:coreProperties>
</file>