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060" windowHeight="11760"/>
  </bookViews>
  <sheets>
    <sheet name="GST Input VAT" sheetId="1" r:id="rId1"/>
    <sheet name="GST Output VAT" sheetId="2" r:id="rId2"/>
  </sheets>
  <definedNames>
    <definedName name="_xlnm._FilterDatabase" localSheetId="0" hidden="1">'GST Input VAT'!$A$1:$U$27</definedName>
    <definedName name="_xlnm._FilterDatabase" localSheetId="1" hidden="1">'GST Output VAT'!$A$1:$Q$1</definedName>
  </definedNames>
  <calcPr calcId="145621"/>
</workbook>
</file>

<file path=xl/calcChain.xml><?xml version="1.0" encoding="utf-8"?>
<calcChain xmlns="http://schemas.openxmlformats.org/spreadsheetml/2006/main">
  <c r="J13" i="2" l="1"/>
  <c r="K13" i="2"/>
  <c r="L30" i="1"/>
  <c r="N30" i="1" l="1"/>
  <c r="K2" i="2"/>
  <c r="K10" i="2"/>
  <c r="K9" i="2"/>
  <c r="M3" i="1"/>
  <c r="M7" i="1"/>
  <c r="M18" i="1"/>
  <c r="M19" i="1"/>
  <c r="M20" i="1"/>
  <c r="M21" i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<sst xmlns="http://schemas.openxmlformats.org/spreadsheetml/2006/main" count="360" uniqueCount="204">
  <si>
    <t>Doc-Type</t>
  </si>
  <si>
    <t>Document NO</t>
  </si>
  <si>
    <t>Invoice Doc-No</t>
  </si>
  <si>
    <t>Document Date</t>
  </si>
  <si>
    <t>Posting Date</t>
  </si>
  <si>
    <t>Vendor</t>
  </si>
  <si>
    <t>Vendor Name</t>
  </si>
  <si>
    <t>Vendor BRN</t>
  </si>
  <si>
    <t>Invoice No.</t>
  </si>
  <si>
    <t>Product Description</t>
  </si>
  <si>
    <t>D/C</t>
  </si>
  <si>
    <t>Purchase(MYR)</t>
  </si>
  <si>
    <t>Purchase GST(MYR)</t>
  </si>
  <si>
    <t>CURRENCY</t>
  </si>
  <si>
    <t>Purchase(Foreign)</t>
  </si>
  <si>
    <t>Purchase GST(Foreign)</t>
  </si>
  <si>
    <t>Tax Code</t>
  </si>
  <si>
    <t>Import Declaration No.</t>
  </si>
  <si>
    <t>Asset</t>
  </si>
  <si>
    <t>SA</t>
  </si>
  <si>
    <t>6100102520</t>
  </si>
  <si>
    <t>6100102520M2002015</t>
  </si>
  <si>
    <t>211296</t>
  </si>
  <si>
    <t>581412-K</t>
  </si>
  <si>
    <t>DUMMY VK</t>
  </si>
  <si>
    <t>Ct</t>
  </si>
  <si>
    <t>VK</t>
  </si>
  <si>
    <t>DUMMY TEST_tax code VK - TX-E43 incidental exempt</t>
  </si>
  <si>
    <t>6100102521</t>
  </si>
  <si>
    <t>6100102521M2002015</t>
  </si>
  <si>
    <t>DUMMY VL</t>
  </si>
  <si>
    <t>VL</t>
  </si>
  <si>
    <t>DUMMYTEST_tax code VL TX-N43 non incidental exempt</t>
  </si>
  <si>
    <t>6100102522</t>
  </si>
  <si>
    <t>6100102522M2002015</t>
  </si>
  <si>
    <t>DUMMY VM</t>
  </si>
  <si>
    <t>VM</t>
  </si>
  <si>
    <t>DUMMYTEST_tax code VM TX-RE residual input tax</t>
  </si>
  <si>
    <t>6100102530</t>
  </si>
  <si>
    <t>6100102530M2002015</t>
  </si>
  <si>
    <t>300147</t>
  </si>
  <si>
    <t>PERTUBUHAN KESELAMATAN SOSIAL -PENA</t>
  </si>
  <si>
    <t>DUMMY VI</t>
  </si>
  <si>
    <t>VI</t>
  </si>
  <si>
    <t>6100102509</t>
  </si>
  <si>
    <t>6100102509M2002015</t>
  </si>
  <si>
    <t>209062</t>
  </si>
  <si>
    <t>RIVER WOOD TRADING</t>
  </si>
  <si>
    <t>001660099-H</t>
  </si>
  <si>
    <t>CN/0602/15</t>
  </si>
  <si>
    <t>VA</t>
  </si>
  <si>
    <t>6100102511</t>
  </si>
  <si>
    <t>6100102511M2002015</t>
  </si>
  <si>
    <t>208324</t>
  </si>
  <si>
    <t>23992-T</t>
  </si>
  <si>
    <t>6100102515</t>
  </si>
  <si>
    <t>6100102515M2002015</t>
  </si>
  <si>
    <t>300201</t>
  </si>
  <si>
    <t>2597-V</t>
  </si>
  <si>
    <t>VG</t>
  </si>
  <si>
    <t>6100102516</t>
  </si>
  <si>
    <t>6100102516M2002015</t>
  </si>
  <si>
    <t>206627</t>
  </si>
  <si>
    <t>475427W</t>
  </si>
  <si>
    <t>RE</t>
  </si>
  <si>
    <t>2000060776</t>
  </si>
  <si>
    <t>51056672452015</t>
  </si>
  <si>
    <t>206077</t>
  </si>
  <si>
    <t>718368A</t>
  </si>
  <si>
    <t>8500021678</t>
  </si>
  <si>
    <t>VB</t>
  </si>
  <si>
    <t>2000060777</t>
  </si>
  <si>
    <t>51056672462015</t>
  </si>
  <si>
    <t>206811</t>
  </si>
  <si>
    <t>L.P,HK77[WHITE_80],80,1240</t>
  </si>
  <si>
    <t>USD</t>
  </si>
  <si>
    <t>VH</t>
  </si>
  <si>
    <t>2000060779</t>
  </si>
  <si>
    <t>51056672482015</t>
  </si>
  <si>
    <t>203435</t>
  </si>
  <si>
    <t>KITZUTECH SDN. BHD.</t>
  </si>
  <si>
    <t>371740A</t>
  </si>
  <si>
    <t>Abrasive_Belt,P60,2701*2800,Sun,POLY</t>
  </si>
  <si>
    <t>2000060781</t>
  </si>
  <si>
    <t>51056672502015</t>
  </si>
  <si>
    <t>204758</t>
  </si>
  <si>
    <t>MOMENTIVE SPECIALTY CHEMICALS SgPet</t>
  </si>
  <si>
    <t>370808K</t>
  </si>
  <si>
    <t>LPM_Additive,Catalyst_For_UF,CT11</t>
  </si>
  <si>
    <t>2000060784</t>
  </si>
  <si>
    <t>51056672532015</t>
  </si>
  <si>
    <t>203171</t>
  </si>
  <si>
    <t>LUM NILAI ENTERPRISE</t>
  </si>
  <si>
    <t>001025170A</t>
  </si>
  <si>
    <t>Log,Rubber_Wood,</t>
  </si>
  <si>
    <t>2000060785</t>
  </si>
  <si>
    <t>51056672542015</t>
  </si>
  <si>
    <t>203577</t>
  </si>
  <si>
    <t>GUAN KIM HENG TRADING &amp; TRANSPORT S</t>
  </si>
  <si>
    <t>560166T</t>
  </si>
  <si>
    <t>TEST_NONTAX</t>
  </si>
  <si>
    <t>VE</t>
  </si>
  <si>
    <t>2000060786</t>
  </si>
  <si>
    <t>51056672552015</t>
  </si>
  <si>
    <t>202524</t>
  </si>
  <si>
    <t>Fiirefly_Detector_Card,MC-F12/FIREFLY_AB</t>
  </si>
  <si>
    <t>EUR</t>
  </si>
  <si>
    <t>2000060787</t>
  </si>
  <si>
    <t>51056672562015</t>
  </si>
  <si>
    <t>8500021679</t>
  </si>
  <si>
    <t>test_gst_FA</t>
  </si>
  <si>
    <t>2000060788</t>
  </si>
  <si>
    <t>51056672572015</t>
  </si>
  <si>
    <t>Dt</t>
  </si>
  <si>
    <t>ZIMHAD</t>
  </si>
  <si>
    <t>2000060789</t>
  </si>
  <si>
    <t>51056672582015</t>
  </si>
  <si>
    <t>VC</t>
  </si>
  <si>
    <t>6100102512</t>
  </si>
  <si>
    <t>6100102512M2002015</t>
  </si>
  <si>
    <t>209270</t>
  </si>
  <si>
    <t>AS0334140-K</t>
  </si>
  <si>
    <t>6100102513</t>
  </si>
  <si>
    <t>6100102513M2002015</t>
  </si>
  <si>
    <t>300146</t>
  </si>
  <si>
    <t>KUMPULAN WANG SIMPANAN PEKERJA-PENA</t>
  </si>
  <si>
    <t>E04001108</t>
  </si>
  <si>
    <t>MD NASIR BIN MOHD HASHIM</t>
  </si>
  <si>
    <t>6100102514</t>
  </si>
  <si>
    <t>6100102514M2002015</t>
  </si>
  <si>
    <t>208199</t>
  </si>
  <si>
    <t>127776-V</t>
  </si>
  <si>
    <t>6100102517</t>
  </si>
  <si>
    <t>6100102517M2002015</t>
  </si>
  <si>
    <t>PAK100</t>
  </si>
  <si>
    <t>Dongwha Enterprise Seoul</t>
  </si>
  <si>
    <t>1078526254</t>
  </si>
  <si>
    <t>JV0102/15</t>
  </si>
  <si>
    <t>VF</t>
  </si>
  <si>
    <t>Flight Fees_Korean Biz Trip_Feb2015</t>
  </si>
  <si>
    <t>6100102518M2002015</t>
  </si>
  <si>
    <t>204718</t>
  </si>
  <si>
    <t>SEREMBAN SPECIALIST HOSPITAL</t>
  </si>
  <si>
    <t>1134982</t>
  </si>
  <si>
    <t>VD</t>
  </si>
  <si>
    <t>MEDICAL SCREENING-FAKHRUL AZZAD B.SARANI_17/11/14</t>
  </si>
  <si>
    <t>6100102519</t>
  </si>
  <si>
    <t>6100102519M2002015</t>
  </si>
  <si>
    <t>GST/ADJ/0102/15</t>
  </si>
  <si>
    <t>VJ</t>
  </si>
  <si>
    <t>input tax adjustment for previous submission</t>
  </si>
  <si>
    <t>Customer</t>
  </si>
  <si>
    <t>Customer Name</t>
  </si>
  <si>
    <t>Customer BRN</t>
  </si>
  <si>
    <t>6100102523</t>
  </si>
  <si>
    <t>1104651</t>
  </si>
  <si>
    <t>1015949-T</t>
  </si>
  <si>
    <t>AE</t>
  </si>
  <si>
    <t>6100102524</t>
  </si>
  <si>
    <t>CK100</t>
  </si>
  <si>
    <t>AF</t>
  </si>
  <si>
    <t>6100102525</t>
  </si>
  <si>
    <t>AG</t>
  </si>
  <si>
    <t>6100102526</t>
  </si>
  <si>
    <t>AH</t>
  </si>
  <si>
    <t>6100102527</t>
  </si>
  <si>
    <t>AI</t>
  </si>
  <si>
    <t>6100102528</t>
  </si>
  <si>
    <t>AJ</t>
  </si>
  <si>
    <t>6100102529</t>
  </si>
  <si>
    <t>6100102506</t>
  </si>
  <si>
    <t>1103048</t>
  </si>
  <si>
    <t>BENUA HAULAGE SDN. BHD.</t>
  </si>
  <si>
    <t>521668-R</t>
  </si>
  <si>
    <t>AA</t>
  </si>
  <si>
    <t>6100102504</t>
  </si>
  <si>
    <t>Cstm.Code</t>
  </si>
  <si>
    <t>TX</t>
  </si>
  <si>
    <t>IM</t>
  </si>
  <si>
    <t>IS</t>
  </si>
  <si>
    <t>BL</t>
  </si>
  <si>
    <t>NR</t>
  </si>
  <si>
    <t>ZP</t>
  </si>
  <si>
    <t>TX-E43</t>
  </si>
  <si>
    <t>TX-N43</t>
  </si>
  <si>
    <t>TX-RE</t>
  </si>
  <si>
    <t>GP</t>
  </si>
  <si>
    <t>EP</t>
  </si>
  <si>
    <t>OP</t>
  </si>
  <si>
    <t>AJP</t>
  </si>
  <si>
    <t>Input tax</t>
  </si>
  <si>
    <t>Expenses</t>
  </si>
  <si>
    <t xml:space="preserve"> </t>
  </si>
  <si>
    <t>Cst.Code</t>
  </si>
  <si>
    <t>AJS</t>
  </si>
  <si>
    <t>OS</t>
  </si>
  <si>
    <t>RS</t>
  </si>
  <si>
    <t>ZRL</t>
  </si>
  <si>
    <t>ES43</t>
  </si>
  <si>
    <t>SR</t>
  </si>
  <si>
    <t>Ouput Tax</t>
  </si>
  <si>
    <t>Output Tax</t>
  </si>
  <si>
    <t>ES</t>
  </si>
  <si>
    <t>Salihin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</si>
</sst>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33" borderId="10" xfId="0" applyFill="1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19" fillId="0" borderId="0" xfId="42"/>
    <xf numFmtId="0" fontId="19" fillId="0" borderId="0" xfId="42" applyAlignment="1">
      <alignment horizontal="left"/>
    </xf>
    <xf numFmtId="0" fontId="19" fillId="33" borderId="10" xfId="42" applyFill="1" applyBorder="1"/>
    <xf numFmtId="14" fontId="19" fillId="0" borderId="0" xfId="42" applyNumberFormat="1" applyAlignment="1">
      <alignment horizontal="left"/>
    </xf>
    <xf numFmtId="2" fontId="19" fillId="0" borderId="0" xfId="42" applyNumberForma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34" borderId="0" xfId="0" applyFont="1" applyFill="1"/>
    <xf numFmtId="0" fontId="0" fillId="34" borderId="0" xfId="0" applyFill="1"/>
    <xf numFmtId="2" fontId="0" fillId="34" borderId="0" xfId="0" applyNumberFormat="1" applyFill="1" applyAlignment="1">
      <alignment horizontal="right"/>
    </xf>
    <xf numFmtId="0" fontId="0" fillId="34" borderId="0" xfId="0" applyFill="1" applyAlignment="1">
      <alignment horizontal="left"/>
    </xf>
    <xf numFmtId="0" fontId="19" fillId="34" borderId="0" xfId="0" applyFont="1" applyFill="1" applyAlignment="1">
      <alignment horizontal="left"/>
    </xf>
    <xf numFmtId="2" fontId="0" fillId="35" borderId="0" xfId="0" applyNumberFormat="1" applyFill="1" applyAlignment="1">
      <alignment horizontal="right"/>
    </xf>
    <xf numFmtId="43" fontId="0" fillId="0" borderId="0" xfId="56" applyFont="1" applyAlignment="1">
      <alignment horizontal="left"/>
    </xf>
    <xf numFmtId="0" fontId="19" fillId="33" borderId="11" xfId="42" applyFill="1" applyBorder="1"/>
    <xf numFmtId="0" fontId="19" fillId="0" borderId="0" xfId="0" applyFont="1" applyFill="1" applyBorder="1"/>
    <xf numFmtId="0" fontId="19" fillId="34" borderId="0" xfId="42" applyFill="1" applyAlignment="1">
      <alignment horizontal="left"/>
    </xf>
    <xf numFmtId="14" fontId="19" fillId="34" borderId="0" xfId="42" applyNumberFormat="1" applyFill="1" applyAlignment="1">
      <alignment horizontal="left"/>
    </xf>
    <xf numFmtId="0" fontId="19" fillId="34" borderId="0" xfId="42" applyFill="1"/>
    <xf numFmtId="2" fontId="19" fillId="34" borderId="0" xfId="42" applyNumberFormat="1" applyFill="1" applyAlignment="1">
      <alignment horizontal="right"/>
    </xf>
    <xf numFmtId="0" fontId="19" fillId="34" borderId="0" xfId="0" applyFont="1" applyFill="1" applyBorder="1"/>
    <xf numFmtId="43" fontId="0" fillId="35" borderId="0" xfId="56" applyFont="1" applyFill="1" applyAlignment="1">
      <alignment horizontal="left"/>
    </xf>
    <xf numFmtId="0" fontId="19" fillId="33" borderId="10" xfId="0" applyFont="1" applyFill="1" applyBorder="1"/>
    <xf numFmtId="0" fontId="0" fillId="36" borderId="0" xfId="0" applyFill="1" applyAlignment="1">
      <alignment horizontal="left"/>
    </xf>
    <xf numFmtId="14" fontId="0" fillId="36" borderId="0" xfId="0" applyNumberFormat="1" applyFill="1" applyAlignment="1">
      <alignment horizontal="left"/>
    </xf>
    <xf numFmtId="2" fontId="0" fillId="36" borderId="0" xfId="0" applyNumberFormat="1" applyFill="1" applyAlignment="1">
      <alignment horizontal="right"/>
    </xf>
    <xf numFmtId="0" fontId="19" fillId="36" borderId="0" xfId="0" applyFont="1" applyFill="1" applyAlignment="1">
      <alignment horizontal="left"/>
    </xf>
    <xf numFmtId="0" fontId="0" fillId="36" borderId="0" xfId="0" applyFont="1" applyFill="1" applyAlignment="1">
      <alignment horizontal="left"/>
    </xf>
    <xf numFmtId="0" fontId="0" fillId="36" borderId="0" xfId="0" applyFill="1"/>
    <xf numFmtId="2" fontId="0" fillId="0" borderId="0" xfId="0" applyNumberFormat="1"/>
  </cellXfs>
  <cellStyles count="57">
    <cellStyle name="20% - Accent1" xfId="19" builtinId="30" customBuiltin="1"/>
    <cellStyle name="20% - Accent1 2" xfId="44"/>
    <cellStyle name="20% - Accent2" xfId="23" builtinId="34" customBuiltin="1"/>
    <cellStyle name="20% - Accent2 2" xfId="46"/>
    <cellStyle name="20% - Accent3" xfId="27" builtinId="38" customBuiltin="1"/>
    <cellStyle name="20% - Accent3 2" xfId="48"/>
    <cellStyle name="20% - Accent4" xfId="31" builtinId="42" customBuiltin="1"/>
    <cellStyle name="20% - Accent4 2" xfId="50"/>
    <cellStyle name="20% - Accent5" xfId="35" builtinId="46" customBuiltin="1"/>
    <cellStyle name="20% - Accent5 2" xfId="52"/>
    <cellStyle name="20% - Accent6" xfId="39" builtinId="50" customBuiltin="1"/>
    <cellStyle name="20% - Accent6 2" xfId="54"/>
    <cellStyle name="40% - Accent1" xfId="20" builtinId="31" customBuiltin="1"/>
    <cellStyle name="40% - Accent1 2" xfId="45"/>
    <cellStyle name="40% - Accent2" xfId="24" builtinId="35" customBuiltin="1"/>
    <cellStyle name="40% - Accent2 2" xfId="47"/>
    <cellStyle name="40% - Accent3" xfId="28" builtinId="39" customBuiltin="1"/>
    <cellStyle name="40% - Accent3 2" xfId="49"/>
    <cellStyle name="40% - Accent4" xfId="32" builtinId="43" customBuiltin="1"/>
    <cellStyle name="40% - Accent4 2" xfId="51"/>
    <cellStyle name="40% - Accent5" xfId="36" builtinId="47" customBuiltin="1"/>
    <cellStyle name="40% - Accent5 2" xfId="53"/>
    <cellStyle name="40% - Accent6" xfId="40" builtinId="51" customBuiltin="1"/>
    <cellStyle name="40% - Accent6 2" xfId="5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6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0"/>
  <sheetViews>
    <sheetView tabSelected="1" topLeftCell="J1" workbookViewId="0">
      <selection activeCell="J39" sqref="J39"/>
    </sheetView>
  </sheetViews>
  <sheetFormatPr defaultRowHeight="12.75" x14ac:dyDescent="0.2"/>
  <cols>
    <col min="1" max="1" width="8.85546875" style="1" bestFit="1" customWidth="1"/>
    <col min="2" max="2" width="12.7109375" style="1" bestFit="1" customWidth="1"/>
    <col min="3" max="3" width="19.85546875" style="1" bestFit="1" customWidth="1"/>
    <col min="4" max="4" width="14" style="1" bestFit="1" customWidth="1"/>
    <col min="5" max="5" width="11.7109375" style="1" bestFit="1" customWidth="1"/>
    <col min="6" max="6" width="10.28515625" style="1" bestFit="1" customWidth="1"/>
    <col min="7" max="7" width="44" style="1" bestFit="1" customWidth="1"/>
    <col min="8" max="8" width="12.42578125" style="1" bestFit="1" customWidth="1"/>
    <col min="9" max="9" width="16" style="1" bestFit="1" customWidth="1"/>
    <col min="10" max="10" width="39.140625" style="1" bestFit="1" customWidth="1"/>
    <col min="11" max="11" width="4.140625" style="1" bestFit="1" customWidth="1"/>
    <col min="12" max="12" width="14.28515625" style="1" bestFit="1" customWidth="1"/>
    <col min="13" max="13" width="14.7109375" style="1" customWidth="1"/>
    <col min="14" max="14" width="18.7109375" style="1" bestFit="1" customWidth="1"/>
    <col min="15" max="15" width="11.28515625" style="1" bestFit="1" customWidth="1"/>
    <col min="16" max="16" width="16.28515625" style="1" bestFit="1" customWidth="1"/>
    <col min="17" max="17" width="20.7109375" style="1" bestFit="1" customWidth="1"/>
    <col min="18" max="18" width="8.85546875" style="1" bestFit="1" customWidth="1"/>
    <col min="19" max="19" width="10.28515625" style="1" bestFit="1" customWidth="1"/>
    <col min="20" max="20" width="55.140625" style="1" bestFit="1" customWidth="1"/>
    <col min="21" max="21" width="5.85546875" style="1" bestFit="1" customWidth="1"/>
  </cols>
  <sheetData>
    <row r="1" spans="1:22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7" t="s">
        <v>203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176</v>
      </c>
      <c r="T1" s="2" t="s">
        <v>17</v>
      </c>
      <c r="U1" s="2" t="s">
        <v>18</v>
      </c>
    </row>
    <row r="2" spans="1:22" x14ac:dyDescent="0.2">
      <c r="A2" s="1" t="s">
        <v>19</v>
      </c>
      <c r="B2" s="1" t="s">
        <v>146</v>
      </c>
      <c r="C2" s="1" t="s">
        <v>147</v>
      </c>
      <c r="D2" s="3">
        <v>42063</v>
      </c>
      <c r="E2" s="3">
        <v>42063</v>
      </c>
      <c r="F2" s="1" t="s">
        <v>141</v>
      </c>
      <c r="G2" s="1" t="s">
        <v>142</v>
      </c>
      <c r="I2" s="1" t="s">
        <v>148</v>
      </c>
      <c r="K2" s="1" t="s">
        <v>25</v>
      </c>
      <c r="L2" s="14">
        <v>23.59</v>
      </c>
      <c r="M2" s="14">
        <v>1.41</v>
      </c>
      <c r="N2" s="14">
        <v>1.41</v>
      </c>
      <c r="O2" s="15"/>
      <c r="P2" s="14">
        <v>0</v>
      </c>
      <c r="Q2" s="14">
        <v>0</v>
      </c>
      <c r="R2" s="15" t="s">
        <v>149</v>
      </c>
      <c r="S2" s="16" t="s">
        <v>189</v>
      </c>
      <c r="T2" s="15" t="s">
        <v>150</v>
      </c>
      <c r="U2" s="15"/>
      <c r="V2" s="12" t="s">
        <v>190</v>
      </c>
    </row>
    <row r="3" spans="1:22" s="33" customFormat="1" hidden="1" x14ac:dyDescent="0.2">
      <c r="A3" s="28" t="s">
        <v>19</v>
      </c>
      <c r="B3" s="28">
        <v>6100102518</v>
      </c>
      <c r="C3" s="28" t="s">
        <v>140</v>
      </c>
      <c r="D3" s="29">
        <v>42063</v>
      </c>
      <c r="E3" s="29">
        <v>42063</v>
      </c>
      <c r="F3" s="28" t="s">
        <v>141</v>
      </c>
      <c r="G3" s="28" t="s">
        <v>142</v>
      </c>
      <c r="H3" s="28"/>
      <c r="I3" s="28" t="s">
        <v>143</v>
      </c>
      <c r="J3" s="28"/>
      <c r="K3" s="28" t="s">
        <v>25</v>
      </c>
      <c r="L3" s="30">
        <v>469.81</v>
      </c>
      <c r="M3" s="30">
        <f t="shared" ref="M3:M26" si="0">L3*0.06</f>
        <v>28.188599999999997</v>
      </c>
      <c r="N3" s="30">
        <v>28.19</v>
      </c>
      <c r="O3" s="28"/>
      <c r="P3" s="30">
        <v>0</v>
      </c>
      <c r="Q3" s="30">
        <v>0</v>
      </c>
      <c r="R3" s="28" t="s">
        <v>144</v>
      </c>
      <c r="S3" s="31" t="s">
        <v>180</v>
      </c>
      <c r="T3" s="28" t="s">
        <v>145</v>
      </c>
      <c r="U3" s="28"/>
      <c r="V3" s="32" t="s">
        <v>191</v>
      </c>
    </row>
    <row r="4" spans="1:22" hidden="1" x14ac:dyDescent="0.2">
      <c r="A4" s="1" t="s">
        <v>19</v>
      </c>
      <c r="B4" s="1" t="s">
        <v>55</v>
      </c>
      <c r="C4" s="1" t="s">
        <v>56</v>
      </c>
      <c r="D4" s="3">
        <v>42057</v>
      </c>
      <c r="E4" s="3">
        <v>42063</v>
      </c>
      <c r="F4" s="1" t="s">
        <v>57</v>
      </c>
      <c r="H4" s="1" t="s">
        <v>58</v>
      </c>
      <c r="K4" s="1" t="s">
        <v>25</v>
      </c>
      <c r="L4" s="4">
        <v>46300</v>
      </c>
      <c r="M4" s="14"/>
      <c r="N4" s="4">
        <v>0</v>
      </c>
      <c r="P4" s="4">
        <v>0</v>
      </c>
      <c r="Q4" s="4">
        <v>0</v>
      </c>
      <c r="R4" s="1" t="s">
        <v>59</v>
      </c>
      <c r="S4" s="10" t="s">
        <v>187</v>
      </c>
    </row>
    <row r="5" spans="1:22" hidden="1" x14ac:dyDescent="0.2">
      <c r="A5" s="1" t="s">
        <v>19</v>
      </c>
      <c r="B5" s="1" t="s">
        <v>60</v>
      </c>
      <c r="C5" s="1" t="s">
        <v>61</v>
      </c>
      <c r="D5" s="3">
        <v>42057</v>
      </c>
      <c r="E5" s="3">
        <v>42064</v>
      </c>
      <c r="F5" s="1" t="s">
        <v>62</v>
      </c>
      <c r="H5" s="1" t="s">
        <v>63</v>
      </c>
      <c r="K5" s="1" t="s">
        <v>25</v>
      </c>
      <c r="L5" s="4">
        <v>850</v>
      </c>
      <c r="M5" s="14"/>
      <c r="N5" s="4">
        <v>0</v>
      </c>
      <c r="P5" s="4">
        <v>0</v>
      </c>
      <c r="Q5" s="4">
        <v>0</v>
      </c>
      <c r="R5" s="1" t="s">
        <v>59</v>
      </c>
      <c r="S5" s="10" t="s">
        <v>187</v>
      </c>
    </row>
    <row r="6" spans="1:22" hidden="1" x14ac:dyDescent="0.2">
      <c r="A6" s="1" t="s">
        <v>19</v>
      </c>
      <c r="B6" s="1" t="s">
        <v>38</v>
      </c>
      <c r="C6" s="1" t="s">
        <v>39</v>
      </c>
      <c r="D6" s="3">
        <v>42036</v>
      </c>
      <c r="E6" s="3">
        <v>42036</v>
      </c>
      <c r="F6" s="1" t="s">
        <v>40</v>
      </c>
      <c r="G6" s="1" t="s">
        <v>41</v>
      </c>
      <c r="I6" s="1" t="s">
        <v>42</v>
      </c>
      <c r="K6" s="1" t="s">
        <v>25</v>
      </c>
      <c r="L6" s="4">
        <v>1000</v>
      </c>
      <c r="M6" s="14"/>
      <c r="N6" s="4">
        <v>0</v>
      </c>
      <c r="P6" s="4">
        <v>0</v>
      </c>
      <c r="Q6" s="4">
        <v>0</v>
      </c>
      <c r="R6" s="1" t="s">
        <v>43</v>
      </c>
      <c r="S6" s="10" t="s">
        <v>186</v>
      </c>
    </row>
    <row r="7" spans="1:22" x14ac:dyDescent="0.2">
      <c r="A7" s="1" t="s">
        <v>64</v>
      </c>
      <c r="B7" s="1" t="s">
        <v>65</v>
      </c>
      <c r="C7" s="1" t="s">
        <v>66</v>
      </c>
      <c r="D7" s="3">
        <v>42063</v>
      </c>
      <c r="E7" s="3">
        <v>42063</v>
      </c>
      <c r="F7" s="1" t="s">
        <v>67</v>
      </c>
      <c r="H7" s="1" t="s">
        <v>68</v>
      </c>
      <c r="I7" s="1" t="s">
        <v>69</v>
      </c>
      <c r="K7" s="1" t="s">
        <v>25</v>
      </c>
      <c r="L7" s="14">
        <v>1200</v>
      </c>
      <c r="M7" s="14">
        <f t="shared" si="0"/>
        <v>72</v>
      </c>
      <c r="N7" s="14">
        <v>72</v>
      </c>
      <c r="O7" s="15"/>
      <c r="P7" s="14">
        <v>0</v>
      </c>
      <c r="Q7" s="14">
        <v>0</v>
      </c>
      <c r="R7" s="15" t="s">
        <v>70</v>
      </c>
      <c r="S7" s="16" t="s">
        <v>178</v>
      </c>
      <c r="T7" s="15"/>
      <c r="U7" s="15"/>
      <c r="V7" s="12" t="s">
        <v>190</v>
      </c>
    </row>
    <row r="8" spans="1:22" hidden="1" x14ac:dyDescent="0.2">
      <c r="A8" s="1" t="s">
        <v>64</v>
      </c>
      <c r="B8" s="1" t="s">
        <v>115</v>
      </c>
      <c r="C8" s="1" t="s">
        <v>116</v>
      </c>
      <c r="D8" s="3">
        <v>42063</v>
      </c>
      <c r="E8" s="3">
        <v>42063</v>
      </c>
      <c r="F8" s="1" t="s">
        <v>104</v>
      </c>
      <c r="J8" s="1" t="s">
        <v>105</v>
      </c>
      <c r="K8" s="1" t="s">
        <v>25</v>
      </c>
      <c r="L8" s="4">
        <v>560306.19999999995</v>
      </c>
      <c r="M8" s="14"/>
      <c r="N8" s="4">
        <v>0</v>
      </c>
      <c r="O8" s="1" t="s">
        <v>106</v>
      </c>
      <c r="P8" s="4">
        <v>133000</v>
      </c>
      <c r="Q8" s="4">
        <v>0</v>
      </c>
      <c r="R8" s="1" t="s">
        <v>117</v>
      </c>
      <c r="S8" s="10" t="s">
        <v>179</v>
      </c>
    </row>
    <row r="9" spans="1:22" hidden="1" x14ac:dyDescent="0.2">
      <c r="A9" s="1" t="s">
        <v>64</v>
      </c>
      <c r="B9" s="1" t="s">
        <v>95</v>
      </c>
      <c r="C9" s="1" t="s">
        <v>96</v>
      </c>
      <c r="D9" s="3">
        <v>42063</v>
      </c>
      <c r="E9" s="3">
        <v>42063</v>
      </c>
      <c r="F9" s="1" t="s">
        <v>97</v>
      </c>
      <c r="G9" s="1" t="s">
        <v>98</v>
      </c>
      <c r="H9" s="1" t="s">
        <v>99</v>
      </c>
      <c r="I9" s="1" t="s">
        <v>100</v>
      </c>
      <c r="J9" s="1" t="s">
        <v>94</v>
      </c>
      <c r="K9" s="1" t="s">
        <v>25</v>
      </c>
      <c r="L9" s="4">
        <v>500</v>
      </c>
      <c r="M9" s="14"/>
      <c r="N9" s="4">
        <v>0</v>
      </c>
      <c r="P9" s="4">
        <v>0</v>
      </c>
      <c r="Q9" s="4">
        <v>0</v>
      </c>
      <c r="R9" s="1" t="s">
        <v>101</v>
      </c>
      <c r="S9" s="10" t="s">
        <v>181</v>
      </c>
    </row>
    <row r="10" spans="1:22" hidden="1" x14ac:dyDescent="0.2">
      <c r="A10" s="1" t="s">
        <v>19</v>
      </c>
      <c r="B10" s="1" t="s">
        <v>118</v>
      </c>
      <c r="C10" s="1" t="s">
        <v>119</v>
      </c>
      <c r="D10" s="3">
        <v>42063</v>
      </c>
      <c r="E10" s="3">
        <v>42063</v>
      </c>
      <c r="F10" s="1" t="s">
        <v>120</v>
      </c>
      <c r="H10" s="1" t="s">
        <v>121</v>
      </c>
      <c r="K10" s="1" t="s">
        <v>25</v>
      </c>
      <c r="L10" s="4">
        <v>4968</v>
      </c>
      <c r="M10" s="14"/>
      <c r="N10" s="4">
        <v>0</v>
      </c>
      <c r="P10" s="4">
        <v>0</v>
      </c>
      <c r="Q10" s="4">
        <v>0</v>
      </c>
      <c r="R10" s="1" t="s">
        <v>101</v>
      </c>
      <c r="S10" s="10" t="s">
        <v>181</v>
      </c>
    </row>
    <row r="11" spans="1:22" hidden="1" x14ac:dyDescent="0.2">
      <c r="A11" s="1" t="s">
        <v>64</v>
      </c>
      <c r="B11" s="1" t="s">
        <v>71</v>
      </c>
      <c r="C11" s="1" t="s">
        <v>72</v>
      </c>
      <c r="D11" s="3">
        <v>42063</v>
      </c>
      <c r="E11" s="3">
        <v>42063</v>
      </c>
      <c r="F11" s="1" t="s">
        <v>73</v>
      </c>
      <c r="J11" s="1" t="s">
        <v>74</v>
      </c>
      <c r="K11" s="1" t="s">
        <v>25</v>
      </c>
      <c r="L11" s="4">
        <v>7142.86</v>
      </c>
      <c r="M11" s="14"/>
      <c r="N11" s="4">
        <v>0</v>
      </c>
      <c r="O11" s="10" t="s">
        <v>192</v>
      </c>
      <c r="P11" s="4">
        <v>2500</v>
      </c>
      <c r="Q11" s="4">
        <v>0</v>
      </c>
      <c r="R11" s="1" t="s">
        <v>76</v>
      </c>
      <c r="S11" s="10" t="s">
        <v>188</v>
      </c>
    </row>
    <row r="12" spans="1:22" hidden="1" x14ac:dyDescent="0.2">
      <c r="A12" s="1" t="s">
        <v>64</v>
      </c>
      <c r="B12" s="1" t="s">
        <v>102</v>
      </c>
      <c r="C12" s="1" t="s">
        <v>103</v>
      </c>
      <c r="D12" s="3">
        <v>42063</v>
      </c>
      <c r="E12" s="3">
        <v>42063</v>
      </c>
      <c r="F12" s="1" t="s">
        <v>104</v>
      </c>
      <c r="J12" s="1" t="s">
        <v>105</v>
      </c>
      <c r="K12" s="1" t="s">
        <v>25</v>
      </c>
      <c r="L12" s="4">
        <v>560306.19999999995</v>
      </c>
      <c r="M12" s="14"/>
      <c r="N12" s="4">
        <v>0</v>
      </c>
      <c r="O12" s="1" t="s">
        <v>106</v>
      </c>
      <c r="P12" s="4">
        <v>133000</v>
      </c>
      <c r="Q12" s="4">
        <v>0</v>
      </c>
      <c r="R12" s="1" t="s">
        <v>76</v>
      </c>
      <c r="S12" s="10" t="s">
        <v>188</v>
      </c>
    </row>
    <row r="13" spans="1:22" hidden="1" x14ac:dyDescent="0.2">
      <c r="A13" s="1" t="s">
        <v>64</v>
      </c>
      <c r="B13" s="1" t="s">
        <v>111</v>
      </c>
      <c r="C13" s="1" t="s">
        <v>112</v>
      </c>
      <c r="D13" s="3">
        <v>42063</v>
      </c>
      <c r="E13" s="3">
        <v>42063</v>
      </c>
      <c r="F13" s="1" t="s">
        <v>104</v>
      </c>
      <c r="J13" s="1" t="s">
        <v>105</v>
      </c>
      <c r="K13" s="1" t="s">
        <v>113</v>
      </c>
      <c r="L13" s="4">
        <v>560306.19999999995</v>
      </c>
      <c r="M13" s="14"/>
      <c r="N13" s="4">
        <v>0</v>
      </c>
      <c r="O13" s="1" t="s">
        <v>106</v>
      </c>
      <c r="P13" s="4">
        <v>133000</v>
      </c>
      <c r="Q13" s="4">
        <v>0</v>
      </c>
      <c r="R13" s="1" t="s">
        <v>76</v>
      </c>
      <c r="S13" s="10" t="s">
        <v>188</v>
      </c>
      <c r="T13" s="1" t="s">
        <v>114</v>
      </c>
    </row>
    <row r="14" spans="1:22" hidden="1" x14ac:dyDescent="0.2">
      <c r="A14" s="1" t="s">
        <v>19</v>
      </c>
      <c r="B14" s="1" t="s">
        <v>122</v>
      </c>
      <c r="C14" s="1" t="s">
        <v>123</v>
      </c>
      <c r="D14" s="3">
        <v>42063</v>
      </c>
      <c r="E14" s="3">
        <v>42063</v>
      </c>
      <c r="F14" s="1" t="s">
        <v>124</v>
      </c>
      <c r="G14" s="1" t="s">
        <v>125</v>
      </c>
      <c r="K14" s="1" t="s">
        <v>25</v>
      </c>
      <c r="L14" s="4">
        <v>520</v>
      </c>
      <c r="M14" s="14"/>
      <c r="N14" s="4">
        <v>0</v>
      </c>
      <c r="P14" s="4">
        <v>0</v>
      </c>
      <c r="Q14" s="4">
        <v>0</v>
      </c>
      <c r="R14" s="1" t="s">
        <v>76</v>
      </c>
      <c r="S14" s="10" t="s">
        <v>188</v>
      </c>
    </row>
    <row r="15" spans="1:22" hidden="1" x14ac:dyDescent="0.2">
      <c r="A15" s="1" t="s">
        <v>19</v>
      </c>
      <c r="B15" s="1" t="s">
        <v>122</v>
      </c>
      <c r="C15" s="1" t="s">
        <v>123</v>
      </c>
      <c r="D15" s="3">
        <v>42063</v>
      </c>
      <c r="E15" s="3">
        <v>42063</v>
      </c>
      <c r="F15" s="1" t="s">
        <v>40</v>
      </c>
      <c r="G15" s="1" t="s">
        <v>41</v>
      </c>
      <c r="K15" s="1" t="s">
        <v>25</v>
      </c>
      <c r="L15" s="4">
        <v>70</v>
      </c>
      <c r="M15" s="14"/>
      <c r="N15" s="4">
        <v>0</v>
      </c>
      <c r="P15" s="4">
        <v>0</v>
      </c>
      <c r="Q15" s="4">
        <v>0</v>
      </c>
      <c r="R15" s="1" t="s">
        <v>76</v>
      </c>
      <c r="S15" s="10" t="s">
        <v>188</v>
      </c>
    </row>
    <row r="16" spans="1:22" hidden="1" x14ac:dyDescent="0.2">
      <c r="A16" s="1" t="s">
        <v>19</v>
      </c>
      <c r="B16" s="1" t="s">
        <v>122</v>
      </c>
      <c r="C16" s="1" t="s">
        <v>123</v>
      </c>
      <c r="D16" s="3">
        <v>42063</v>
      </c>
      <c r="E16" s="3">
        <v>42063</v>
      </c>
      <c r="F16" s="1" t="s">
        <v>126</v>
      </c>
      <c r="G16" s="1" t="s">
        <v>127</v>
      </c>
      <c r="K16" s="1" t="s">
        <v>25</v>
      </c>
      <c r="L16" s="4">
        <v>1790</v>
      </c>
      <c r="M16" s="14"/>
      <c r="N16" s="4">
        <v>0</v>
      </c>
      <c r="P16" s="4">
        <v>0</v>
      </c>
      <c r="Q16" s="4">
        <v>0</v>
      </c>
      <c r="R16" s="1" t="s">
        <v>76</v>
      </c>
      <c r="S16" s="10" t="s">
        <v>188</v>
      </c>
    </row>
    <row r="17" spans="1:22" x14ac:dyDescent="0.2">
      <c r="A17" s="1" t="s">
        <v>19</v>
      </c>
      <c r="B17" s="1" t="s">
        <v>44</v>
      </c>
      <c r="C17" s="1" t="s">
        <v>45</v>
      </c>
      <c r="D17" s="3">
        <v>42042</v>
      </c>
      <c r="E17" s="3">
        <v>42042</v>
      </c>
      <c r="F17" s="1" t="s">
        <v>46</v>
      </c>
      <c r="G17" s="1" t="s">
        <v>47</v>
      </c>
      <c r="H17" s="1" t="s">
        <v>48</v>
      </c>
      <c r="I17" s="1" t="s">
        <v>49</v>
      </c>
      <c r="K17" s="1" t="s">
        <v>25</v>
      </c>
      <c r="L17" s="14">
        <v>41.92</v>
      </c>
      <c r="M17" s="14">
        <v>2.5099999999999998</v>
      </c>
      <c r="N17" s="14">
        <v>2.5099999999999998</v>
      </c>
      <c r="O17" s="15"/>
      <c r="P17" s="14">
        <v>0</v>
      </c>
      <c r="Q17" s="14">
        <v>0</v>
      </c>
      <c r="R17" s="15" t="s">
        <v>50</v>
      </c>
      <c r="S17" s="16" t="s">
        <v>177</v>
      </c>
      <c r="T17" s="15"/>
      <c r="U17" s="15"/>
      <c r="V17" s="12" t="s">
        <v>190</v>
      </c>
    </row>
    <row r="18" spans="1:22" x14ac:dyDescent="0.2">
      <c r="A18" s="1" t="s">
        <v>19</v>
      </c>
      <c r="B18" s="1" t="s">
        <v>51</v>
      </c>
      <c r="C18" s="1" t="s">
        <v>52</v>
      </c>
      <c r="D18" s="3">
        <v>42057</v>
      </c>
      <c r="E18" s="3">
        <v>42057</v>
      </c>
      <c r="F18" s="1" t="s">
        <v>53</v>
      </c>
      <c r="H18" s="1" t="s">
        <v>54</v>
      </c>
      <c r="K18" s="1" t="s">
        <v>25</v>
      </c>
      <c r="L18" s="14">
        <v>175</v>
      </c>
      <c r="M18" s="14">
        <f t="shared" si="0"/>
        <v>10.5</v>
      </c>
      <c r="N18" s="14">
        <v>10.5</v>
      </c>
      <c r="O18" s="15"/>
      <c r="P18" s="14">
        <v>0</v>
      </c>
      <c r="Q18" s="14">
        <v>0</v>
      </c>
      <c r="R18" s="15" t="s">
        <v>50</v>
      </c>
      <c r="S18" s="16" t="s">
        <v>177</v>
      </c>
      <c r="T18" s="15"/>
      <c r="U18" s="15"/>
      <c r="V18" s="12" t="s">
        <v>190</v>
      </c>
    </row>
    <row r="19" spans="1:22" x14ac:dyDescent="0.2">
      <c r="A19" s="1" t="s">
        <v>64</v>
      </c>
      <c r="B19" s="1" t="s">
        <v>77</v>
      </c>
      <c r="C19" s="1" t="s">
        <v>78</v>
      </c>
      <c r="D19" s="3">
        <v>42063</v>
      </c>
      <c r="E19" s="3">
        <v>42063</v>
      </c>
      <c r="F19" s="1" t="s">
        <v>79</v>
      </c>
      <c r="G19" s="1" t="s">
        <v>80</v>
      </c>
      <c r="H19" s="1" t="s">
        <v>81</v>
      </c>
      <c r="J19" s="1" t="s">
        <v>82</v>
      </c>
      <c r="K19" s="1" t="s">
        <v>25</v>
      </c>
      <c r="L19" s="14">
        <v>3040</v>
      </c>
      <c r="M19" s="14">
        <f t="shared" si="0"/>
        <v>182.4</v>
      </c>
      <c r="N19" s="14">
        <v>182.4</v>
      </c>
      <c r="O19" s="15"/>
      <c r="P19" s="14">
        <v>0</v>
      </c>
      <c r="Q19" s="14">
        <v>0</v>
      </c>
      <c r="R19" s="15" t="s">
        <v>50</v>
      </c>
      <c r="S19" s="16" t="s">
        <v>177</v>
      </c>
      <c r="T19" s="15"/>
      <c r="U19" s="15"/>
      <c r="V19" s="12" t="s">
        <v>190</v>
      </c>
    </row>
    <row r="20" spans="1:22" x14ac:dyDescent="0.2">
      <c r="A20" s="1" t="s">
        <v>64</v>
      </c>
      <c r="B20" s="1" t="s">
        <v>83</v>
      </c>
      <c r="C20" s="1" t="s">
        <v>84</v>
      </c>
      <c r="D20" s="3">
        <v>42063</v>
      </c>
      <c r="E20" s="3">
        <v>42063</v>
      </c>
      <c r="F20" s="1" t="s">
        <v>85</v>
      </c>
      <c r="G20" s="1" t="s">
        <v>86</v>
      </c>
      <c r="H20" s="1" t="s">
        <v>87</v>
      </c>
      <c r="J20" s="1" t="s">
        <v>88</v>
      </c>
      <c r="K20" s="1" t="s">
        <v>25</v>
      </c>
      <c r="L20" s="14">
        <v>4000</v>
      </c>
      <c r="M20" s="14">
        <f t="shared" si="0"/>
        <v>240</v>
      </c>
      <c r="N20" s="14">
        <v>240</v>
      </c>
      <c r="O20" s="15"/>
      <c r="P20" s="14">
        <v>0</v>
      </c>
      <c r="Q20" s="14">
        <v>0</v>
      </c>
      <c r="R20" s="15" t="s">
        <v>50</v>
      </c>
      <c r="S20" s="16" t="s">
        <v>177</v>
      </c>
      <c r="T20" s="15"/>
      <c r="U20" s="15"/>
      <c r="V20" s="12" t="s">
        <v>190</v>
      </c>
    </row>
    <row r="21" spans="1:22" x14ac:dyDescent="0.2">
      <c r="A21" s="1" t="s">
        <v>64</v>
      </c>
      <c r="B21" s="1" t="s">
        <v>89</v>
      </c>
      <c r="C21" s="1" t="s">
        <v>90</v>
      </c>
      <c r="D21" s="3">
        <v>42063</v>
      </c>
      <c r="E21" s="3">
        <v>42063</v>
      </c>
      <c r="F21" s="1" t="s">
        <v>91</v>
      </c>
      <c r="G21" s="1" t="s">
        <v>92</v>
      </c>
      <c r="H21" s="1" t="s">
        <v>93</v>
      </c>
      <c r="J21" s="1" t="s">
        <v>94</v>
      </c>
      <c r="K21" s="1" t="s">
        <v>25</v>
      </c>
      <c r="L21" s="14">
        <v>17400</v>
      </c>
      <c r="M21" s="14">
        <f t="shared" si="0"/>
        <v>1044</v>
      </c>
      <c r="N21" s="14">
        <v>1044</v>
      </c>
      <c r="O21" s="15"/>
      <c r="P21" s="14">
        <v>0</v>
      </c>
      <c r="Q21" s="14">
        <v>0</v>
      </c>
      <c r="R21" s="15" t="s">
        <v>50</v>
      </c>
      <c r="S21" s="16" t="s">
        <v>177</v>
      </c>
      <c r="T21" s="15"/>
      <c r="U21" s="15"/>
      <c r="V21" s="12" t="s">
        <v>190</v>
      </c>
    </row>
    <row r="22" spans="1:22" x14ac:dyDescent="0.2">
      <c r="A22" s="1" t="s">
        <v>64</v>
      </c>
      <c r="B22" s="1" t="s">
        <v>107</v>
      </c>
      <c r="C22" s="1" t="s">
        <v>108</v>
      </c>
      <c r="D22" s="3">
        <v>42063</v>
      </c>
      <c r="E22" s="3">
        <v>42063</v>
      </c>
      <c r="F22" s="1" t="s">
        <v>67</v>
      </c>
      <c r="H22" s="1" t="s">
        <v>68</v>
      </c>
      <c r="I22" s="1" t="s">
        <v>109</v>
      </c>
      <c r="K22" s="1" t="s">
        <v>25</v>
      </c>
      <c r="L22" s="14">
        <v>5800</v>
      </c>
      <c r="M22" s="14">
        <f t="shared" si="0"/>
        <v>348</v>
      </c>
      <c r="N22" s="14">
        <v>348</v>
      </c>
      <c r="O22" s="15"/>
      <c r="P22" s="14">
        <v>0</v>
      </c>
      <c r="Q22" s="14">
        <v>0</v>
      </c>
      <c r="R22" s="15" t="s">
        <v>50</v>
      </c>
      <c r="S22" s="16" t="s">
        <v>177</v>
      </c>
      <c r="T22" s="15" t="s">
        <v>110</v>
      </c>
      <c r="U22" s="15"/>
      <c r="V22" s="12" t="s">
        <v>190</v>
      </c>
    </row>
    <row r="23" spans="1:22" x14ac:dyDescent="0.2">
      <c r="A23" s="1" t="s">
        <v>19</v>
      </c>
      <c r="B23" s="1" t="s">
        <v>128</v>
      </c>
      <c r="C23" s="1" t="s">
        <v>129</v>
      </c>
      <c r="D23" s="3">
        <v>42063</v>
      </c>
      <c r="E23" s="3">
        <v>42063</v>
      </c>
      <c r="F23" s="1" t="s">
        <v>130</v>
      </c>
      <c r="H23" s="1" t="s">
        <v>131</v>
      </c>
      <c r="K23" s="1" t="s">
        <v>25</v>
      </c>
      <c r="L23" s="14">
        <v>1120</v>
      </c>
      <c r="M23" s="17">
        <f t="shared" si="0"/>
        <v>67.2</v>
      </c>
      <c r="N23" s="17">
        <v>30</v>
      </c>
      <c r="O23" s="15"/>
      <c r="P23" s="14">
        <v>0</v>
      </c>
      <c r="Q23" s="14">
        <v>0</v>
      </c>
      <c r="R23" s="15" t="s">
        <v>50</v>
      </c>
      <c r="S23" s="16" t="s">
        <v>177</v>
      </c>
      <c r="T23" s="15"/>
      <c r="U23" s="15"/>
      <c r="V23" s="12" t="s">
        <v>190</v>
      </c>
    </row>
    <row r="24" spans="1:22" x14ac:dyDescent="0.2">
      <c r="A24" s="1" t="s">
        <v>19</v>
      </c>
      <c r="B24" s="1" t="s">
        <v>20</v>
      </c>
      <c r="C24" s="1" t="s">
        <v>21</v>
      </c>
      <c r="D24" s="3">
        <v>42036</v>
      </c>
      <c r="E24" s="3">
        <v>42036</v>
      </c>
      <c r="F24" s="1" t="s">
        <v>22</v>
      </c>
      <c r="H24" s="1" t="s">
        <v>23</v>
      </c>
      <c r="I24" s="1" t="s">
        <v>24</v>
      </c>
      <c r="K24" s="1" t="s">
        <v>25</v>
      </c>
      <c r="L24" s="14">
        <v>943.4</v>
      </c>
      <c r="M24" s="14">
        <f t="shared" si="0"/>
        <v>56.603999999999999</v>
      </c>
      <c r="N24" s="14">
        <v>56.6</v>
      </c>
      <c r="O24" s="15"/>
      <c r="P24" s="14">
        <v>0</v>
      </c>
      <c r="Q24" s="14">
        <v>0</v>
      </c>
      <c r="R24" s="15" t="s">
        <v>26</v>
      </c>
      <c r="S24" s="16" t="s">
        <v>183</v>
      </c>
      <c r="T24" s="15" t="s">
        <v>27</v>
      </c>
      <c r="U24" s="15"/>
      <c r="V24" s="12" t="s">
        <v>190</v>
      </c>
    </row>
    <row r="25" spans="1:22" hidden="1" x14ac:dyDescent="0.2">
      <c r="A25" s="1" t="s">
        <v>19</v>
      </c>
      <c r="B25" s="1" t="s">
        <v>28</v>
      </c>
      <c r="C25" s="1" t="s">
        <v>29</v>
      </c>
      <c r="D25" s="3">
        <v>42036</v>
      </c>
      <c r="E25" s="3">
        <v>42036</v>
      </c>
      <c r="F25" s="1" t="s">
        <v>22</v>
      </c>
      <c r="H25" s="1" t="s">
        <v>23</v>
      </c>
      <c r="I25" s="1" t="s">
        <v>30</v>
      </c>
      <c r="K25" s="1" t="s">
        <v>25</v>
      </c>
      <c r="L25" s="14">
        <v>943.4</v>
      </c>
      <c r="M25" s="14">
        <f t="shared" si="0"/>
        <v>56.603999999999999</v>
      </c>
      <c r="N25" s="14">
        <v>56.6</v>
      </c>
      <c r="O25" s="15"/>
      <c r="P25" s="14">
        <v>0</v>
      </c>
      <c r="Q25" s="14">
        <v>0</v>
      </c>
      <c r="R25" s="15" t="s">
        <v>31</v>
      </c>
      <c r="S25" s="16" t="s">
        <v>184</v>
      </c>
      <c r="T25" s="15" t="s">
        <v>32</v>
      </c>
      <c r="U25" s="15"/>
      <c r="V25" s="12" t="s">
        <v>191</v>
      </c>
    </row>
    <row r="26" spans="1:22" x14ac:dyDescent="0.2">
      <c r="A26" s="1" t="s">
        <v>19</v>
      </c>
      <c r="B26" s="1" t="s">
        <v>33</v>
      </c>
      <c r="C26" s="1" t="s">
        <v>34</v>
      </c>
      <c r="D26" s="3">
        <v>42036</v>
      </c>
      <c r="E26" s="3">
        <v>42036</v>
      </c>
      <c r="F26" s="1" t="s">
        <v>22</v>
      </c>
      <c r="H26" s="1" t="s">
        <v>23</v>
      </c>
      <c r="I26" s="1" t="s">
        <v>35</v>
      </c>
      <c r="K26" s="1" t="s">
        <v>25</v>
      </c>
      <c r="L26" s="14">
        <v>943.4</v>
      </c>
      <c r="M26" s="14">
        <f t="shared" si="0"/>
        <v>56.603999999999999</v>
      </c>
      <c r="N26" s="14">
        <v>56.6</v>
      </c>
      <c r="O26" s="15"/>
      <c r="P26" s="14">
        <v>0</v>
      </c>
      <c r="Q26" s="14">
        <v>0</v>
      </c>
      <c r="R26" s="15" t="s">
        <v>36</v>
      </c>
      <c r="S26" s="16" t="s">
        <v>185</v>
      </c>
      <c r="T26" s="15" t="s">
        <v>37</v>
      </c>
      <c r="U26" s="15"/>
      <c r="V26" s="12" t="s">
        <v>190</v>
      </c>
    </row>
    <row r="27" spans="1:22" hidden="1" x14ac:dyDescent="0.2">
      <c r="A27" s="1" t="s">
        <v>19</v>
      </c>
      <c r="B27" s="1" t="s">
        <v>132</v>
      </c>
      <c r="C27" s="1" t="s">
        <v>133</v>
      </c>
      <c r="D27" s="3">
        <v>42063</v>
      </c>
      <c r="E27" s="3">
        <v>42074</v>
      </c>
      <c r="F27" s="1" t="s">
        <v>134</v>
      </c>
      <c r="G27" s="1" t="s">
        <v>135</v>
      </c>
      <c r="H27" s="1" t="s">
        <v>136</v>
      </c>
      <c r="I27" s="1" t="s">
        <v>137</v>
      </c>
      <c r="K27" s="1" t="s">
        <v>25</v>
      </c>
      <c r="L27" s="4">
        <v>390.6</v>
      </c>
      <c r="M27" s="14"/>
      <c r="N27" s="4">
        <v>0</v>
      </c>
      <c r="O27" s="1" t="s">
        <v>75</v>
      </c>
      <c r="P27" s="4">
        <v>109</v>
      </c>
      <c r="Q27" s="4">
        <v>0</v>
      </c>
      <c r="R27" s="1" t="s">
        <v>138</v>
      </c>
      <c r="S27" s="10" t="s">
        <v>182</v>
      </c>
      <c r="T27" s="1" t="s">
        <v>139</v>
      </c>
      <c r="V27">
        <v>12</v>
      </c>
    </row>
    <row r="29" spans="1:22" x14ac:dyDescent="0.2">
      <c r="L29" s="18"/>
    </row>
    <row r="30" spans="1:22" x14ac:dyDescent="0.2">
      <c r="L30" s="18">
        <f>SUBTOTAL(9,L7:L29)</f>
        <v>34663.72</v>
      </c>
      <c r="M30" s="26">
        <v>2081.2199999999998</v>
      </c>
      <c r="N30" s="26">
        <f t="shared" ref="M30:N30" si="1">SUBTOTAL(9,N2:N29)</f>
        <v>2044.0199999999998</v>
      </c>
    </row>
  </sheetData>
  <autoFilter ref="A1:U27">
    <filterColumn colId="18">
      <filters>
        <filter val="AJP"/>
        <filter val="IM"/>
        <filter val="TX"/>
        <filter val="TX-E43"/>
        <filter val="TX-RE"/>
      </filters>
    </filterColumn>
    <sortState ref="A2:U27">
      <sortCondition ref="S1:S27"/>
    </sortState>
  </autoFilter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G1" workbookViewId="0">
      <selection activeCell="L21" sqref="L21"/>
    </sheetView>
  </sheetViews>
  <sheetFormatPr defaultRowHeight="12.75" x14ac:dyDescent="0.2"/>
  <cols>
    <col min="1" max="1" width="8.85546875" bestFit="1" customWidth="1"/>
    <col min="2" max="2" width="12.7109375" bestFit="1" customWidth="1"/>
    <col min="3" max="3" width="14" bestFit="1" customWidth="1"/>
    <col min="4" max="4" width="11.7109375" bestFit="1" customWidth="1"/>
    <col min="5" max="5" width="9" bestFit="1" customWidth="1"/>
    <col min="6" max="6" width="27.42578125" bestFit="1" customWidth="1"/>
    <col min="7" max="7" width="13.5703125" bestFit="1" customWidth="1"/>
    <col min="8" max="8" width="17.5703125" bestFit="1" customWidth="1"/>
    <col min="9" max="9" width="4.140625" bestFit="1" customWidth="1"/>
    <col min="10" max="10" width="14.28515625" bestFit="1" customWidth="1"/>
    <col min="11" max="11" width="14.28515625" customWidth="1"/>
    <col min="12" max="12" width="18.7109375" bestFit="1" customWidth="1"/>
    <col min="13" max="13" width="11.28515625" bestFit="1" customWidth="1"/>
    <col min="14" max="14" width="16.28515625" bestFit="1" customWidth="1"/>
    <col min="15" max="15" width="20.7109375" bestFit="1" customWidth="1"/>
    <col min="16" max="16" width="8.85546875" bestFit="1" customWidth="1"/>
    <col min="18" max="18" width="9.7109375" customWidth="1"/>
  </cols>
  <sheetData>
    <row r="1" spans="1:18" x14ac:dyDescent="0.2">
      <c r="A1" s="7" t="s">
        <v>0</v>
      </c>
      <c r="B1" s="7" t="s">
        <v>1</v>
      </c>
      <c r="C1" s="7" t="s">
        <v>3</v>
      </c>
      <c r="D1" s="7" t="s">
        <v>4</v>
      </c>
      <c r="E1" s="7" t="s">
        <v>151</v>
      </c>
      <c r="F1" s="7" t="s">
        <v>152</v>
      </c>
      <c r="G1" s="7" t="s">
        <v>153</v>
      </c>
      <c r="H1" s="7" t="s">
        <v>9</v>
      </c>
      <c r="I1" s="7" t="s">
        <v>10</v>
      </c>
      <c r="J1" s="7" t="s">
        <v>11</v>
      </c>
      <c r="K1" s="7"/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19" t="s">
        <v>193</v>
      </c>
    </row>
    <row r="2" spans="1:18" s="13" customFormat="1" x14ac:dyDescent="0.2">
      <c r="A2" s="21" t="s">
        <v>19</v>
      </c>
      <c r="B2" s="21" t="s">
        <v>154</v>
      </c>
      <c r="C2" s="22">
        <v>42036</v>
      </c>
      <c r="D2" s="22">
        <v>42036</v>
      </c>
      <c r="E2" s="21" t="s">
        <v>155</v>
      </c>
      <c r="F2" s="23"/>
      <c r="G2" s="21" t="s">
        <v>156</v>
      </c>
      <c r="H2" s="23"/>
      <c r="I2" s="21" t="s">
        <v>113</v>
      </c>
      <c r="J2" s="24">
        <v>94.34</v>
      </c>
      <c r="K2" s="24">
        <f>J2*0.06</f>
        <v>5.6604000000000001</v>
      </c>
      <c r="L2" s="24">
        <v>5.66</v>
      </c>
      <c r="M2" s="23"/>
      <c r="N2" s="24">
        <v>0</v>
      </c>
      <c r="O2" s="24">
        <v>0</v>
      </c>
      <c r="P2" s="21" t="s">
        <v>157</v>
      </c>
      <c r="Q2" s="12" t="s">
        <v>194</v>
      </c>
      <c r="R2" s="12" t="s">
        <v>200</v>
      </c>
    </row>
    <row r="3" spans="1:18" x14ac:dyDescent="0.2">
      <c r="A3" s="6" t="s">
        <v>19</v>
      </c>
      <c r="B3" s="6" t="s">
        <v>158</v>
      </c>
      <c r="C3" s="8">
        <v>42036</v>
      </c>
      <c r="D3" s="8">
        <v>42036</v>
      </c>
      <c r="E3" s="6" t="s">
        <v>159</v>
      </c>
      <c r="F3" s="6" t="s">
        <v>135</v>
      </c>
      <c r="G3" s="6" t="s">
        <v>136</v>
      </c>
      <c r="H3" s="5"/>
      <c r="I3" s="6" t="s">
        <v>113</v>
      </c>
      <c r="J3" s="9">
        <v>3070.12</v>
      </c>
      <c r="K3" s="9"/>
      <c r="L3" s="9">
        <v>0</v>
      </c>
      <c r="M3" s="6" t="s">
        <v>75</v>
      </c>
      <c r="N3" s="9">
        <v>1000</v>
      </c>
      <c r="O3" s="9">
        <v>0</v>
      </c>
      <c r="P3" s="6" t="s">
        <v>160</v>
      </c>
      <c r="Q3" s="11" t="s">
        <v>195</v>
      </c>
    </row>
    <row r="4" spans="1:18" x14ac:dyDescent="0.2">
      <c r="A4" s="6" t="s">
        <v>19</v>
      </c>
      <c r="B4" s="6" t="s">
        <v>161</v>
      </c>
      <c r="C4" s="8">
        <v>42036</v>
      </c>
      <c r="D4" s="8">
        <v>42036</v>
      </c>
      <c r="E4" s="6" t="s">
        <v>155</v>
      </c>
      <c r="F4" s="5"/>
      <c r="G4" s="6" t="s">
        <v>156</v>
      </c>
      <c r="H4" s="5"/>
      <c r="I4" s="6" t="s">
        <v>113</v>
      </c>
      <c r="J4" s="9">
        <v>1000</v>
      </c>
      <c r="K4" s="9"/>
      <c r="L4" s="9">
        <v>0</v>
      </c>
      <c r="M4" s="5"/>
      <c r="N4" s="9">
        <v>0</v>
      </c>
      <c r="O4" s="9">
        <v>0</v>
      </c>
      <c r="P4" s="6" t="s">
        <v>162</v>
      </c>
      <c r="Q4" s="11" t="s">
        <v>196</v>
      </c>
    </row>
    <row r="5" spans="1:18" x14ac:dyDescent="0.2">
      <c r="A5" s="6" t="s">
        <v>19</v>
      </c>
      <c r="B5" s="6" t="s">
        <v>163</v>
      </c>
      <c r="C5" s="8">
        <v>42036</v>
      </c>
      <c r="D5" s="8">
        <v>42036</v>
      </c>
      <c r="E5" s="6" t="s">
        <v>155</v>
      </c>
      <c r="F5" s="5"/>
      <c r="G5" s="6" t="s">
        <v>156</v>
      </c>
      <c r="H5" s="5"/>
      <c r="I5" s="6" t="s">
        <v>113</v>
      </c>
      <c r="J5" s="9">
        <v>1000</v>
      </c>
      <c r="K5" s="9"/>
      <c r="L5" s="9">
        <v>0</v>
      </c>
      <c r="M5" s="5"/>
      <c r="N5" s="9">
        <v>0</v>
      </c>
      <c r="O5" s="9">
        <v>0</v>
      </c>
      <c r="P5" s="6" t="s">
        <v>164</v>
      </c>
      <c r="Q5" s="20" t="s">
        <v>197</v>
      </c>
    </row>
    <row r="6" spans="1:18" x14ac:dyDescent="0.2">
      <c r="A6" s="6" t="s">
        <v>19</v>
      </c>
      <c r="B6" s="6" t="s">
        <v>165</v>
      </c>
      <c r="C6" s="8">
        <v>42036</v>
      </c>
      <c r="D6" s="8">
        <v>42036</v>
      </c>
      <c r="E6" s="6" t="s">
        <v>155</v>
      </c>
      <c r="F6" s="5"/>
      <c r="G6" s="6" t="s">
        <v>156</v>
      </c>
      <c r="H6" s="5"/>
      <c r="I6" s="6" t="s">
        <v>113</v>
      </c>
      <c r="J6" s="9">
        <v>1000</v>
      </c>
      <c r="K6" s="9"/>
      <c r="L6" s="9">
        <v>0</v>
      </c>
      <c r="M6" s="5"/>
      <c r="N6" s="9">
        <v>0</v>
      </c>
      <c r="O6" s="9">
        <v>0</v>
      </c>
      <c r="P6" s="6" t="s">
        <v>166</v>
      </c>
      <c r="Q6" s="20" t="s">
        <v>198</v>
      </c>
    </row>
    <row r="7" spans="1:18" x14ac:dyDescent="0.2">
      <c r="A7" s="6" t="s">
        <v>19</v>
      </c>
      <c r="B7" s="6" t="s">
        <v>167</v>
      </c>
      <c r="C7" s="8">
        <v>42036</v>
      </c>
      <c r="D7" s="8">
        <v>42036</v>
      </c>
      <c r="E7" s="6" t="s">
        <v>155</v>
      </c>
      <c r="F7" s="5"/>
      <c r="G7" s="6" t="s">
        <v>156</v>
      </c>
      <c r="H7" s="5"/>
      <c r="I7" s="6" t="s">
        <v>113</v>
      </c>
      <c r="J7" s="9">
        <v>1000</v>
      </c>
      <c r="K7" s="9"/>
      <c r="L7" s="9">
        <v>0</v>
      </c>
      <c r="M7" s="5"/>
      <c r="N7" s="9">
        <v>0</v>
      </c>
      <c r="O7" s="9">
        <v>0</v>
      </c>
      <c r="P7" s="6" t="s">
        <v>168</v>
      </c>
      <c r="Q7" s="20" t="s">
        <v>202</v>
      </c>
    </row>
    <row r="8" spans="1:18" x14ac:dyDescent="0.2">
      <c r="A8" s="6" t="s">
        <v>19</v>
      </c>
      <c r="B8" s="6" t="s">
        <v>169</v>
      </c>
      <c r="C8" s="8">
        <v>42036</v>
      </c>
      <c r="D8" s="8">
        <v>42036</v>
      </c>
      <c r="E8" s="6" t="s">
        <v>155</v>
      </c>
      <c r="F8" s="5"/>
      <c r="G8" s="6" t="s">
        <v>156</v>
      </c>
      <c r="H8" s="5"/>
      <c r="I8" s="6" t="s">
        <v>113</v>
      </c>
      <c r="J8" s="9">
        <v>1000</v>
      </c>
      <c r="K8" s="9"/>
      <c r="L8" s="9">
        <v>0</v>
      </c>
      <c r="M8" s="5"/>
      <c r="N8" s="9">
        <v>0</v>
      </c>
      <c r="O8" s="9">
        <v>0</v>
      </c>
      <c r="P8" s="6" t="s">
        <v>164</v>
      </c>
      <c r="Q8" s="20" t="s">
        <v>197</v>
      </c>
    </row>
    <row r="9" spans="1:18" s="13" customFormat="1" x14ac:dyDescent="0.2">
      <c r="A9" s="21" t="s">
        <v>19</v>
      </c>
      <c r="B9" s="21" t="s">
        <v>170</v>
      </c>
      <c r="C9" s="22">
        <v>42042</v>
      </c>
      <c r="D9" s="22">
        <v>42042</v>
      </c>
      <c r="E9" s="21" t="s">
        <v>171</v>
      </c>
      <c r="F9" s="21" t="s">
        <v>172</v>
      </c>
      <c r="G9" s="21" t="s">
        <v>173</v>
      </c>
      <c r="H9" s="23"/>
      <c r="I9" s="21" t="s">
        <v>113</v>
      </c>
      <c r="J9" s="24">
        <v>87946.3</v>
      </c>
      <c r="K9" s="24">
        <f t="shared" ref="K9:K10" si="0">J9*0.06</f>
        <v>5276.7780000000002</v>
      </c>
      <c r="L9" s="24">
        <v>5276.78</v>
      </c>
      <c r="M9" s="23"/>
      <c r="N9" s="24">
        <v>0</v>
      </c>
      <c r="O9" s="24">
        <v>0</v>
      </c>
      <c r="P9" s="21" t="s">
        <v>174</v>
      </c>
      <c r="Q9" s="25" t="s">
        <v>199</v>
      </c>
      <c r="R9" s="12" t="s">
        <v>201</v>
      </c>
    </row>
    <row r="10" spans="1:18" s="13" customFormat="1" x14ac:dyDescent="0.2">
      <c r="A10" s="21" t="s">
        <v>19</v>
      </c>
      <c r="B10" s="21" t="s">
        <v>175</v>
      </c>
      <c r="C10" s="22">
        <v>42063</v>
      </c>
      <c r="D10" s="22">
        <v>42063</v>
      </c>
      <c r="E10" s="21" t="s">
        <v>155</v>
      </c>
      <c r="F10" s="23"/>
      <c r="G10" s="21" t="s">
        <v>156</v>
      </c>
      <c r="H10" s="23"/>
      <c r="I10" s="21" t="s">
        <v>113</v>
      </c>
      <c r="J10" s="24">
        <v>20524.75</v>
      </c>
      <c r="K10" s="24">
        <f t="shared" si="0"/>
        <v>1231.4849999999999</v>
      </c>
      <c r="L10" s="24">
        <v>1231.49</v>
      </c>
      <c r="M10" s="23"/>
      <c r="N10" s="24">
        <v>0</v>
      </c>
      <c r="O10" s="24">
        <v>0</v>
      </c>
      <c r="P10" s="21" t="s">
        <v>174</v>
      </c>
      <c r="Q10" s="25" t="s">
        <v>199</v>
      </c>
      <c r="R10" s="12" t="s">
        <v>201</v>
      </c>
    </row>
    <row r="13" spans="1:18" x14ac:dyDescent="0.2">
      <c r="J13" s="34">
        <f>SUM(J9:J12)</f>
        <v>108471.05</v>
      </c>
      <c r="K13" s="34">
        <f>SUM(K2:K12)</f>
        <v>6513.9233999999997</v>
      </c>
    </row>
  </sheetData>
  <autoFilter ref="A1:Q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Input VAT</vt:lpstr>
      <vt:lpstr>GST Output VAT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AZZIZATUL AIN BINTI SABANI 아지</dc:creator>
  <cp:lastModifiedBy>User</cp:lastModifiedBy>
  <dcterms:created xsi:type="dcterms:W3CDTF">2015-03-11T09:31:54Z</dcterms:created>
  <dcterms:modified xsi:type="dcterms:W3CDTF">2015-03-13T04:35:19Z</dcterms:modified>
</cp:coreProperties>
</file>