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Finding" sheetId="1" r:id="rId1"/>
  </sheets>
  <calcPr calcId="145621"/>
</workbook>
</file>

<file path=xl/calcChain.xml><?xml version="1.0" encoding="utf-8"?>
<calcChain xmlns="http://schemas.openxmlformats.org/spreadsheetml/2006/main">
  <c r="I76" i="1" l="1"/>
  <c r="J74" i="1"/>
  <c r="J73" i="1"/>
  <c r="J72" i="1"/>
  <c r="J71" i="1"/>
  <c r="J70" i="1"/>
  <c r="J76" i="1" s="1"/>
  <c r="J69" i="1"/>
  <c r="O53" i="1"/>
  <c r="L41" i="1"/>
  <c r="H21" i="1"/>
  <c r="N11" i="1"/>
</calcChain>
</file>

<file path=xl/sharedStrings.xml><?xml version="1.0" encoding="utf-8"?>
<sst xmlns="http://schemas.openxmlformats.org/spreadsheetml/2006/main" count="218" uniqueCount="117">
  <si>
    <t xml:space="preserve">File Name : GST Details Report_Feb'15 &amp; GST Return-03 submission_FEB'15 (PDF) </t>
  </si>
  <si>
    <t>Doc-Type</t>
  </si>
  <si>
    <t>Document NO</t>
  </si>
  <si>
    <t>Invoice Doc-No</t>
  </si>
  <si>
    <t>Document Date</t>
  </si>
  <si>
    <t>Posting Date</t>
  </si>
  <si>
    <t>Vendor</t>
  </si>
  <si>
    <t>Vendor Name</t>
  </si>
  <si>
    <t>Vendor BRN</t>
  </si>
  <si>
    <t>Invoice No.</t>
  </si>
  <si>
    <t>Product Description</t>
  </si>
  <si>
    <t>D/C</t>
  </si>
  <si>
    <t>Purchase(MYR)</t>
  </si>
  <si>
    <t>Salihin Checking</t>
  </si>
  <si>
    <t>Purchase GST(MYR)</t>
  </si>
  <si>
    <t>CURRENCY</t>
  </si>
  <si>
    <t>Purchase(Foreign)</t>
  </si>
  <si>
    <t>Purchase GST(Foreign)</t>
  </si>
  <si>
    <t>Tax Code</t>
  </si>
  <si>
    <t>Cstm.Code</t>
  </si>
  <si>
    <t>Import Declaration No.</t>
  </si>
  <si>
    <t>Asset</t>
  </si>
  <si>
    <t>SA</t>
  </si>
  <si>
    <t>6100102514</t>
  </si>
  <si>
    <t>6100102514M2002015</t>
  </si>
  <si>
    <t>208199</t>
  </si>
  <si>
    <t>127776-V</t>
  </si>
  <si>
    <t>Ct</t>
  </si>
  <si>
    <t>VA</t>
  </si>
  <si>
    <t>TX</t>
  </si>
  <si>
    <t>Input tax</t>
  </si>
  <si>
    <t>(Refer Appendix I)</t>
  </si>
  <si>
    <t>5a</t>
  </si>
  <si>
    <t>Correct</t>
  </si>
  <si>
    <t>5b</t>
  </si>
  <si>
    <t>6a</t>
  </si>
  <si>
    <t>6b</t>
  </si>
  <si>
    <t>Worng Value</t>
  </si>
  <si>
    <t>GST Account Payable</t>
  </si>
  <si>
    <t>Do you choose to carry forward refund?</t>
  </si>
  <si>
    <t xml:space="preserve">The field should be YES or NO. </t>
  </si>
  <si>
    <t>Total Value of Exempt Supplies</t>
  </si>
  <si>
    <t>Total Value of Supplies Granted GST Relief</t>
  </si>
  <si>
    <t>Total Value of GST Suspended under Approved Trader Scheme</t>
  </si>
  <si>
    <t>6100102519</t>
  </si>
  <si>
    <t>6100102519M2002015</t>
  </si>
  <si>
    <t>204718</t>
  </si>
  <si>
    <t>SEREMBAN SPECIALIST HOSPITAL</t>
  </si>
  <si>
    <t>GST/ADJ/0102/15</t>
  </si>
  <si>
    <t>VJ</t>
  </si>
  <si>
    <t>AJP</t>
  </si>
  <si>
    <t>input tax adjustment for previous submission</t>
  </si>
  <si>
    <t>Bad Debt Relief</t>
  </si>
  <si>
    <t xml:space="preserve"> - Worng Value -(Value should be inclusive GST Amount)</t>
  </si>
  <si>
    <t>Customer</t>
  </si>
  <si>
    <t>Customer Name</t>
  </si>
  <si>
    <t>Customer BRN</t>
  </si>
  <si>
    <t>Cst.Code</t>
  </si>
  <si>
    <t>6100102523</t>
  </si>
  <si>
    <t>1104651</t>
  </si>
  <si>
    <t>1015949-T</t>
  </si>
  <si>
    <t>Dt</t>
  </si>
  <si>
    <t>AE</t>
  </si>
  <si>
    <t>AJS</t>
  </si>
  <si>
    <t>Ouput Tax</t>
  </si>
  <si>
    <t>Bad Debt Recovered</t>
  </si>
  <si>
    <t>Sheet Name : GAF Input Tax</t>
  </si>
  <si>
    <t>Select</t>
  </si>
  <si>
    <t>Document No</t>
  </si>
  <si>
    <t>Invoice No</t>
  </si>
  <si>
    <t>Purchase GST(Foreign</t>
  </si>
  <si>
    <t>Import Declaration N</t>
  </si>
  <si>
    <t>Reverse document</t>
  </si>
  <si>
    <t>Confirm</t>
  </si>
  <si>
    <t>true</t>
  </si>
  <si>
    <t>H</t>
  </si>
  <si>
    <t>Sheet Name : GAF GL</t>
  </si>
  <si>
    <t>Account ID</t>
  </si>
  <si>
    <t>Account Name</t>
  </si>
  <si>
    <t>Transaction Descript</t>
  </si>
  <si>
    <t>Name</t>
  </si>
  <si>
    <t>Transaction ID</t>
  </si>
  <si>
    <t>Source Document ID</t>
  </si>
  <si>
    <t>Source Type</t>
  </si>
  <si>
    <t>Debit</t>
  </si>
  <si>
    <t>Credit</t>
  </si>
  <si>
    <t>BALANCE</t>
  </si>
  <si>
    <t>11207000</t>
  </si>
  <si>
    <t>Value Added Tax(GST)-Receivable</t>
  </si>
  <si>
    <t>6100102521</t>
  </si>
  <si>
    <t>DUMMY VL</t>
  </si>
  <si>
    <t>Wrong GL. This GST is Non-Claimable input tax. Should under GL Expenses ( GST non-claimable/GST expenses)</t>
  </si>
  <si>
    <r>
      <t xml:space="preserve">Wrong Amount. Should be RM 67.20  </t>
    </r>
    <r>
      <rPr>
        <b/>
        <sz val="10"/>
        <rFont val="Arial"/>
        <family val="2"/>
      </rPr>
      <t>(Refer Appendix I)</t>
    </r>
  </si>
  <si>
    <t>6100102518</t>
  </si>
  <si>
    <t>1134982</t>
  </si>
  <si>
    <t>Wrong GL. This GST is BLOCK input tax. Should under GL Expenses ( GST non-claimable/GST expenses)</t>
  </si>
  <si>
    <t>30601000</t>
  </si>
  <si>
    <t>Accounts Payable</t>
  </si>
  <si>
    <r>
      <t xml:space="preserve">Wrong Amount. Should be RM 1,187.20 </t>
    </r>
    <r>
      <rPr>
        <b/>
        <sz val="10"/>
        <rFont val="Arial"/>
        <family val="2"/>
      </rPr>
      <t>(Refer Appendix I)</t>
    </r>
  </si>
  <si>
    <t xml:space="preserve">(Appendix I) - Extract from GL </t>
  </si>
  <si>
    <t>GST Amount</t>
  </si>
  <si>
    <t xml:space="preserve">Wrong Amount. Should be RM 67.20 </t>
  </si>
  <si>
    <t>Wrong Amount. Should be RM 1,187.20</t>
  </si>
  <si>
    <t>Employee Benefits-Staff Entertaiment</t>
  </si>
  <si>
    <t>Employee Benefits-Event</t>
  </si>
  <si>
    <t>Travel Expenses-Domestic</t>
  </si>
  <si>
    <t>Entertainment Expenses</t>
  </si>
  <si>
    <r>
      <t>108471.05|6513.93|34663.72|</t>
    </r>
    <r>
      <rPr>
        <sz val="10"/>
        <color rgb="FFFF0000"/>
        <rFont val="Arial"/>
        <family val="2"/>
      </rPr>
      <t>2044.02||</t>
    </r>
    <r>
      <rPr>
        <sz val="10"/>
        <rFont val="Arial"/>
        <family val="2"/>
      </rPr>
      <t>2000.00|0.00|</t>
    </r>
    <r>
      <rPr>
        <sz val="10"/>
        <color rgb="FFFF0000"/>
        <rFont val="Arial"/>
        <family val="2"/>
      </rPr>
      <t>1000.00|1000.00</t>
    </r>
    <r>
      <rPr>
        <sz val="10"/>
        <rFont val="Arial"/>
        <family val="2"/>
      </rPr>
      <t>|560306.20|0.00|</t>
    </r>
    <r>
      <rPr>
        <sz val="10"/>
        <color rgb="FFFF0000"/>
        <rFont val="Arial"/>
        <family val="2"/>
      </rPr>
      <t>23.59|94.34</t>
    </r>
    <r>
      <rPr>
        <sz val="10"/>
        <rFont val="Arial"/>
        <family val="2"/>
      </rPr>
      <t>|20212|6513.93</t>
    </r>
  </si>
  <si>
    <t>Red Color bring wrong value</t>
  </si>
  <si>
    <r>
      <t>108471.05|6513.93|34663.72</t>
    </r>
    <r>
      <rPr>
        <sz val="10"/>
        <color rgb="FF00B050"/>
        <rFont val="Arial"/>
        <family val="2"/>
      </rPr>
      <t>|2081.22|0|</t>
    </r>
    <r>
      <rPr>
        <sz val="10"/>
        <rFont val="Arial"/>
        <family val="2"/>
      </rPr>
      <t>2000.00|0.00|</t>
    </r>
    <r>
      <rPr>
        <sz val="10"/>
        <color rgb="FF00B050"/>
        <rFont val="Arial"/>
        <family val="2"/>
      </rPr>
      <t>2000.00|0.00</t>
    </r>
    <r>
      <rPr>
        <sz val="10"/>
        <rFont val="Arial"/>
        <family val="2"/>
      </rPr>
      <t>|560306.20|0.00|</t>
    </r>
    <r>
      <rPr>
        <sz val="10"/>
        <color rgb="FF00B050"/>
        <rFont val="Arial"/>
        <family val="2"/>
      </rPr>
      <t>25.00|100.00</t>
    </r>
    <r>
      <rPr>
        <sz val="10"/>
        <rFont val="Arial"/>
        <family val="2"/>
      </rPr>
      <t>|20212|6513.93</t>
    </r>
  </si>
  <si>
    <t>Correction value-Green Color</t>
  </si>
  <si>
    <t>File Name : GAF_Feb'15 (Excel File)</t>
  </si>
  <si>
    <t>Dongwha Fibreboard Sdn. Bhd.</t>
  </si>
  <si>
    <t>Checking Date : 12/3/2015</t>
  </si>
  <si>
    <t>The GAF .txt (Notepad) should be correct when above findings errors corrected.</t>
  </si>
  <si>
    <t>File Name : GST Return-03 submission_FEB'15 ( .txt File Notepad)</t>
  </si>
  <si>
    <t>File Name : GAF_Feb'15 (.txt File Notepad)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</si>
</sst>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0" fillId="15" borderId="2" xfId="0" applyFill="1" applyBorder="1"/>
    <xf numFmtId="0" fontId="2" fillId="15" borderId="2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2" fontId="0" fillId="16" borderId="0" xfId="0" applyNumberFormat="1" applyFill="1" applyAlignment="1">
      <alignment horizontal="right"/>
    </xf>
    <xf numFmtId="2" fontId="4" fillId="17" borderId="0" xfId="0" applyNumberFormat="1" applyFont="1" applyFill="1" applyAlignment="1">
      <alignment horizontal="right"/>
    </xf>
    <xf numFmtId="2" fontId="0" fillId="17" borderId="0" xfId="0" applyNumberFormat="1" applyFill="1" applyAlignment="1">
      <alignment horizontal="right"/>
    </xf>
    <xf numFmtId="0" fontId="0" fillId="16" borderId="0" xfId="0" applyFill="1" applyAlignment="1">
      <alignment horizontal="left"/>
    </xf>
    <xf numFmtId="0" fontId="2" fillId="16" borderId="0" xfId="0" applyFont="1" applyFill="1" applyAlignment="1">
      <alignment horizontal="left"/>
    </xf>
    <xf numFmtId="0" fontId="2" fillId="16" borderId="0" xfId="0" applyFont="1" applyFill="1"/>
    <xf numFmtId="0" fontId="5" fillId="0" borderId="0" xfId="0" applyFont="1"/>
    <xf numFmtId="4" fontId="0" fillId="0" borderId="0" xfId="0" applyNumberFormat="1"/>
    <xf numFmtId="4" fontId="2" fillId="0" borderId="0" xfId="0" applyNumberFormat="1" applyFont="1"/>
    <xf numFmtId="43" fontId="0" fillId="18" borderId="0" xfId="1" applyFont="1" applyFill="1" applyAlignment="1">
      <alignment horizontal="left"/>
    </xf>
    <xf numFmtId="4" fontId="0" fillId="17" borderId="0" xfId="0" applyNumberFormat="1" applyFill="1"/>
    <xf numFmtId="43" fontId="0" fillId="0" borderId="0" xfId="1" applyFont="1"/>
    <xf numFmtId="43" fontId="0" fillId="18" borderId="0" xfId="1" applyFont="1" applyFill="1"/>
    <xf numFmtId="0" fontId="2" fillId="19" borderId="0" xfId="0" applyFont="1" applyFill="1"/>
    <xf numFmtId="0" fontId="0" fillId="19" borderId="0" xfId="0" applyFill="1"/>
    <xf numFmtId="43" fontId="0" fillId="17" borderId="0" xfId="1" applyFont="1" applyFill="1"/>
    <xf numFmtId="0" fontId="0" fillId="0" borderId="0" xfId="0" applyFill="1"/>
    <xf numFmtId="43" fontId="0" fillId="0" borderId="0" xfId="1" applyFont="1" applyFill="1"/>
    <xf numFmtId="0" fontId="2" fillId="0" borderId="0" xfId="0" applyFont="1" applyFill="1"/>
    <xf numFmtId="0" fontId="2" fillId="15" borderId="2" xfId="2" applyFill="1" applyBorder="1"/>
    <xf numFmtId="0" fontId="2" fillId="15" borderId="3" xfId="2" applyFill="1" applyBorder="1"/>
    <xf numFmtId="0" fontId="2" fillId="16" borderId="0" xfId="2" applyFill="1" applyAlignment="1">
      <alignment horizontal="left"/>
    </xf>
    <xf numFmtId="14" fontId="2" fillId="16" borderId="0" xfId="2" applyNumberFormat="1" applyFill="1" applyAlignment="1">
      <alignment horizontal="left"/>
    </xf>
    <xf numFmtId="0" fontId="2" fillId="16" borderId="0" xfId="2" applyFill="1"/>
    <xf numFmtId="2" fontId="2" fillId="16" borderId="0" xfId="2" applyNumberFormat="1" applyFill="1" applyAlignment="1">
      <alignment horizontal="right"/>
    </xf>
    <xf numFmtId="2" fontId="0" fillId="0" borderId="0" xfId="0" applyNumberFormat="1" applyAlignment="1">
      <alignment horizontal="right"/>
    </xf>
    <xf numFmtId="2" fontId="2" fillId="17" borderId="0" xfId="0" applyNumberFormat="1" applyFont="1" applyFill="1" applyAlignment="1">
      <alignment horizontal="right"/>
    </xf>
    <xf numFmtId="0" fontId="0" fillId="17" borderId="0" xfId="0" applyFill="1" applyAlignment="1">
      <alignment horizontal="left"/>
    </xf>
    <xf numFmtId="0" fontId="5" fillId="0" borderId="4" xfId="0" applyFont="1" applyBorder="1"/>
    <xf numFmtId="0" fontId="5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2" fontId="0" fillId="17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2" fillId="0" borderId="0" xfId="0" applyFont="1" applyBorder="1"/>
    <xf numFmtId="0" fontId="0" fillId="0" borderId="0" xfId="0" applyBorder="1"/>
    <xf numFmtId="0" fontId="0" fillId="0" borderId="8" xfId="0" applyBorder="1"/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2" fontId="0" fillId="0" borderId="0" xfId="0" applyNumberFormat="1" applyBorder="1" applyAlignment="1">
      <alignment horizontal="right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2" fontId="0" fillId="19" borderId="10" xfId="0" applyNumberFormat="1" applyFill="1" applyBorder="1"/>
    <xf numFmtId="0" fontId="0" fillId="0" borderId="11" xfId="0" applyBorder="1"/>
  </cellXfs>
  <cellStyles count="16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Comma" xfId="1" builtinId="3"/>
    <cellStyle name="Normal" xfId="0" builtinId="0"/>
    <cellStyle name="Normal 2" xfId="2"/>
    <cellStyle name="Note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91"/>
  <sheetViews>
    <sheetView tabSelected="1" workbookViewId="0">
      <selection activeCell="I14" sqref="I14"/>
    </sheetView>
  </sheetViews>
  <sheetFormatPr defaultRowHeight="12.75" x14ac:dyDescent="0.2"/>
  <cols>
    <col min="2" max="2" width="9.85546875" customWidth="1"/>
    <col min="3" max="3" width="12.28515625" customWidth="1"/>
    <col min="4" max="4" width="12.85546875" customWidth="1"/>
    <col min="5" max="5" width="12.42578125" customWidth="1"/>
    <col min="6" max="6" width="11.42578125" customWidth="1"/>
    <col min="8" max="8" width="10.42578125" customWidth="1"/>
    <col min="10" max="10" width="12.28515625" customWidth="1"/>
    <col min="11" max="11" width="17.5703125" bestFit="1" customWidth="1"/>
    <col min="13" max="13" width="14.28515625" bestFit="1" customWidth="1"/>
    <col min="14" max="14" width="15" bestFit="1" customWidth="1"/>
    <col min="15" max="15" width="18.7109375" bestFit="1" customWidth="1"/>
  </cols>
  <sheetData>
    <row r="2" spans="1:23" x14ac:dyDescent="0.2">
      <c r="B2" s="13" t="s">
        <v>112</v>
      </c>
    </row>
    <row r="3" spans="1:23" x14ac:dyDescent="0.2">
      <c r="B3" s="13" t="s">
        <v>113</v>
      </c>
    </row>
    <row r="4" spans="1:23" x14ac:dyDescent="0.2">
      <c r="B4" s="13"/>
    </row>
    <row r="6" spans="1:23" x14ac:dyDescent="0.2">
      <c r="A6" s="1"/>
      <c r="B6" s="2" t="s">
        <v>0</v>
      </c>
    </row>
    <row r="10" spans="1:23" x14ac:dyDescent="0.2">
      <c r="A10">
        <v>1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4" t="s">
        <v>13</v>
      </c>
      <c r="O10" s="3" t="s">
        <v>14</v>
      </c>
      <c r="P10" s="3" t="s">
        <v>15</v>
      </c>
      <c r="Q10" s="3" t="s">
        <v>16</v>
      </c>
      <c r="R10" s="3" t="s">
        <v>17</v>
      </c>
      <c r="S10" s="3" t="s">
        <v>18</v>
      </c>
      <c r="T10" s="3" t="s">
        <v>19</v>
      </c>
      <c r="U10" s="3" t="s">
        <v>20</v>
      </c>
      <c r="V10" s="3" t="s">
        <v>21</v>
      </c>
    </row>
    <row r="11" spans="1:23" x14ac:dyDescent="0.2">
      <c r="B11" s="5" t="s">
        <v>22</v>
      </c>
      <c r="C11" s="5" t="s">
        <v>23</v>
      </c>
      <c r="D11" s="5" t="s">
        <v>24</v>
      </c>
      <c r="E11" s="6">
        <v>42063</v>
      </c>
      <c r="F11" s="6">
        <v>42063</v>
      </c>
      <c r="G11" s="5" t="s">
        <v>25</v>
      </c>
      <c r="H11" s="5"/>
      <c r="I11" s="5" t="s">
        <v>26</v>
      </c>
      <c r="J11" s="5"/>
      <c r="K11" s="5"/>
      <c r="L11" s="5" t="s">
        <v>27</v>
      </c>
      <c r="M11" s="7">
        <v>1120</v>
      </c>
      <c r="N11" s="8">
        <f t="shared" ref="N11" si="0">M11*0.06</f>
        <v>67.2</v>
      </c>
      <c r="O11" s="9">
        <v>30</v>
      </c>
      <c r="P11" s="10"/>
      <c r="Q11" s="7">
        <v>0</v>
      </c>
      <c r="R11" s="7">
        <v>0</v>
      </c>
      <c r="S11" s="10" t="s">
        <v>28</v>
      </c>
      <c r="T11" s="11" t="s">
        <v>29</v>
      </c>
      <c r="U11" s="10"/>
      <c r="V11" s="10"/>
      <c r="W11" s="12" t="s">
        <v>30</v>
      </c>
    </row>
    <row r="12" spans="1:23" x14ac:dyDescent="0.2">
      <c r="M12" s="13" t="s">
        <v>31</v>
      </c>
    </row>
    <row r="15" spans="1:23" x14ac:dyDescent="0.2">
      <c r="G15" s="1" t="s">
        <v>32</v>
      </c>
      <c r="H15" s="14">
        <v>108471.05</v>
      </c>
      <c r="I15" s="1" t="s">
        <v>33</v>
      </c>
    </row>
    <row r="16" spans="1:23" x14ac:dyDescent="0.2">
      <c r="G16" s="1" t="s">
        <v>34</v>
      </c>
      <c r="H16" s="14">
        <v>6513.93</v>
      </c>
      <c r="I16" s="1" t="s">
        <v>33</v>
      </c>
    </row>
    <row r="18" spans="1:16" x14ac:dyDescent="0.2">
      <c r="G18" s="1" t="s">
        <v>35</v>
      </c>
      <c r="H18" s="15">
        <v>34663.72</v>
      </c>
      <c r="I18" s="1" t="s">
        <v>33</v>
      </c>
    </row>
    <row r="19" spans="1:16" x14ac:dyDescent="0.2">
      <c r="A19">
        <v>2</v>
      </c>
      <c r="G19" s="1" t="s">
        <v>36</v>
      </c>
      <c r="H19" s="16">
        <v>2081.2199999999998</v>
      </c>
      <c r="N19" s="1"/>
      <c r="O19" s="17">
        <v>2044.02</v>
      </c>
      <c r="P19" s="1" t="s">
        <v>37</v>
      </c>
    </row>
    <row r="20" spans="1:16" x14ac:dyDescent="0.2">
      <c r="H20" s="18"/>
    </row>
    <row r="21" spans="1:16" x14ac:dyDescent="0.2">
      <c r="A21">
        <v>3</v>
      </c>
      <c r="F21" s="1" t="s">
        <v>38</v>
      </c>
      <c r="H21" s="19">
        <f>H16-H19</f>
        <v>4432.7100000000009</v>
      </c>
      <c r="N21" s="1"/>
      <c r="O21" s="17">
        <v>4469.91</v>
      </c>
      <c r="P21" s="1" t="s">
        <v>37</v>
      </c>
    </row>
    <row r="23" spans="1:16" x14ac:dyDescent="0.2">
      <c r="A23">
        <v>4</v>
      </c>
      <c r="E23" t="s">
        <v>39</v>
      </c>
      <c r="H23" s="20" t="s">
        <v>40</v>
      </c>
      <c r="I23" s="21"/>
      <c r="J23" s="21"/>
    </row>
    <row r="25" spans="1:16" x14ac:dyDescent="0.2">
      <c r="M25" s="18"/>
      <c r="O25" s="18"/>
    </row>
    <row r="26" spans="1:16" x14ac:dyDescent="0.2">
      <c r="A26">
        <v>5</v>
      </c>
      <c r="G26" t="s">
        <v>41</v>
      </c>
      <c r="M26" s="19">
        <v>2000</v>
      </c>
      <c r="N26" s="1"/>
      <c r="O26" s="22">
        <v>1000</v>
      </c>
      <c r="P26" s="1" t="s">
        <v>37</v>
      </c>
    </row>
    <row r="27" spans="1:16" x14ac:dyDescent="0.2">
      <c r="M27" s="18"/>
      <c r="O27" s="18"/>
    </row>
    <row r="28" spans="1:16" x14ac:dyDescent="0.2">
      <c r="A28">
        <v>6</v>
      </c>
      <c r="G28" t="s">
        <v>42</v>
      </c>
      <c r="M28" s="19">
        <v>0</v>
      </c>
      <c r="N28" s="1"/>
      <c r="O28" s="22">
        <v>1000</v>
      </c>
      <c r="P28" s="1" t="s">
        <v>37</v>
      </c>
    </row>
    <row r="29" spans="1:16" s="23" customFormat="1" x14ac:dyDescent="0.2">
      <c r="M29" s="24"/>
      <c r="N29" s="25"/>
      <c r="O29" s="24"/>
      <c r="P29" s="25"/>
    </row>
    <row r="30" spans="1:16" x14ac:dyDescent="0.2">
      <c r="A30">
        <v>7</v>
      </c>
      <c r="G30" t="s">
        <v>43</v>
      </c>
      <c r="M30" s="19">
        <v>33618.371999999996</v>
      </c>
      <c r="N30" s="1"/>
      <c r="O30" s="22">
        <v>56030.62</v>
      </c>
      <c r="P30" s="1" t="s">
        <v>37</v>
      </c>
    </row>
    <row r="31" spans="1:16" x14ac:dyDescent="0.2">
      <c r="M31" s="18"/>
      <c r="N31" s="1"/>
    </row>
    <row r="33" spans="1:23" x14ac:dyDescent="0.2">
      <c r="A33">
        <v>8</v>
      </c>
      <c r="B33" s="3" t="s">
        <v>1</v>
      </c>
      <c r="C33" s="3" t="s">
        <v>2</v>
      </c>
      <c r="D33" s="3" t="s">
        <v>3</v>
      </c>
      <c r="E33" s="3" t="s">
        <v>4</v>
      </c>
      <c r="F33" s="3" t="s">
        <v>5</v>
      </c>
      <c r="G33" s="3" t="s">
        <v>6</v>
      </c>
      <c r="H33" s="3" t="s">
        <v>7</v>
      </c>
      <c r="I33" s="3" t="s">
        <v>8</v>
      </c>
      <c r="J33" s="3" t="s">
        <v>9</v>
      </c>
      <c r="K33" s="3" t="s">
        <v>10</v>
      </c>
      <c r="L33" s="3" t="s">
        <v>11</v>
      </c>
      <c r="M33" s="3" t="s">
        <v>12</v>
      </c>
      <c r="N33" s="3"/>
      <c r="O33" s="3" t="s">
        <v>14</v>
      </c>
      <c r="P33" s="3" t="s">
        <v>15</v>
      </c>
      <c r="Q33" s="3" t="s">
        <v>16</v>
      </c>
      <c r="R33" s="3" t="s">
        <v>17</v>
      </c>
      <c r="S33" s="3" t="s">
        <v>18</v>
      </c>
      <c r="T33" s="3" t="s">
        <v>19</v>
      </c>
      <c r="U33" s="3" t="s">
        <v>20</v>
      </c>
      <c r="V33" s="3" t="s">
        <v>21</v>
      </c>
    </row>
    <row r="34" spans="1:23" x14ac:dyDescent="0.2">
      <c r="B34" s="5" t="s">
        <v>22</v>
      </c>
      <c r="C34" s="5" t="s">
        <v>44</v>
      </c>
      <c r="D34" s="5" t="s">
        <v>45</v>
      </c>
      <c r="E34" s="6">
        <v>42063</v>
      </c>
      <c r="F34" s="6">
        <v>42063</v>
      </c>
      <c r="G34" s="5" t="s">
        <v>46</v>
      </c>
      <c r="H34" s="5" t="s">
        <v>47</v>
      </c>
      <c r="I34" s="5"/>
      <c r="J34" s="5" t="s">
        <v>48</v>
      </c>
      <c r="K34" s="5"/>
      <c r="L34" s="5" t="s">
        <v>27</v>
      </c>
      <c r="M34" s="7">
        <v>23.59</v>
      </c>
      <c r="N34" s="7">
        <v>1.41</v>
      </c>
      <c r="O34" s="7">
        <v>1.41</v>
      </c>
      <c r="P34" s="10"/>
      <c r="Q34" s="7">
        <v>0</v>
      </c>
      <c r="R34" s="7">
        <v>0</v>
      </c>
      <c r="S34" s="10" t="s">
        <v>49</v>
      </c>
      <c r="T34" s="11" t="s">
        <v>50</v>
      </c>
      <c r="U34" s="10" t="s">
        <v>51</v>
      </c>
      <c r="V34" s="10"/>
      <c r="W34" s="12" t="s">
        <v>30</v>
      </c>
    </row>
    <row r="37" spans="1:23" x14ac:dyDescent="0.2">
      <c r="G37" s="1" t="s">
        <v>52</v>
      </c>
      <c r="M37" s="19">
        <v>25</v>
      </c>
      <c r="N37" s="1"/>
      <c r="O37" s="22">
        <v>23.59</v>
      </c>
      <c r="P37" s="1" t="s">
        <v>53</v>
      </c>
    </row>
    <row r="40" spans="1:23" x14ac:dyDescent="0.2">
      <c r="A40">
        <v>9</v>
      </c>
      <c r="B40" s="26" t="s">
        <v>1</v>
      </c>
      <c r="C40" s="26" t="s">
        <v>2</v>
      </c>
      <c r="D40" s="26" t="s">
        <v>4</v>
      </c>
      <c r="E40" s="26" t="s">
        <v>5</v>
      </c>
      <c r="F40" s="26" t="s">
        <v>54</v>
      </c>
      <c r="G40" s="26" t="s">
        <v>55</v>
      </c>
      <c r="H40" s="26" t="s">
        <v>56</v>
      </c>
      <c r="I40" s="26" t="s">
        <v>10</v>
      </c>
      <c r="J40" s="26" t="s">
        <v>11</v>
      </c>
      <c r="K40" s="26" t="s">
        <v>12</v>
      </c>
      <c r="L40" s="26"/>
      <c r="M40" s="26" t="s">
        <v>14</v>
      </c>
      <c r="N40" s="26" t="s">
        <v>15</v>
      </c>
      <c r="O40" s="26" t="s">
        <v>16</v>
      </c>
      <c r="P40" s="26" t="s">
        <v>17</v>
      </c>
      <c r="Q40" s="26" t="s">
        <v>18</v>
      </c>
      <c r="R40" s="27" t="s">
        <v>57</v>
      </c>
      <c r="S40" s="3" t="s">
        <v>18</v>
      </c>
      <c r="T40" s="3" t="s">
        <v>19</v>
      </c>
      <c r="U40" s="3" t="s">
        <v>20</v>
      </c>
      <c r="V40" s="3" t="s">
        <v>21</v>
      </c>
    </row>
    <row r="41" spans="1:23" x14ac:dyDescent="0.2">
      <c r="B41" s="28" t="s">
        <v>22</v>
      </c>
      <c r="C41" s="28" t="s">
        <v>58</v>
      </c>
      <c r="D41" s="29">
        <v>42036</v>
      </c>
      <c r="E41" s="29">
        <v>42036</v>
      </c>
      <c r="F41" s="28" t="s">
        <v>59</v>
      </c>
      <c r="G41" s="30"/>
      <c r="H41" s="28" t="s">
        <v>60</v>
      </c>
      <c r="I41" s="30"/>
      <c r="J41" s="28" t="s">
        <v>61</v>
      </c>
      <c r="K41" s="31">
        <v>94.34</v>
      </c>
      <c r="L41" s="31">
        <f>K41*0.06</f>
        <v>5.6604000000000001</v>
      </c>
      <c r="M41" s="31">
        <v>5.66</v>
      </c>
      <c r="N41" s="30"/>
      <c r="O41" s="31">
        <v>0</v>
      </c>
      <c r="P41" s="31">
        <v>0</v>
      </c>
      <c r="Q41" s="28" t="s">
        <v>62</v>
      </c>
      <c r="R41" s="12" t="s">
        <v>63</v>
      </c>
      <c r="S41" s="12" t="s">
        <v>64</v>
      </c>
    </row>
    <row r="44" spans="1:23" x14ac:dyDescent="0.2">
      <c r="G44" s="1" t="s">
        <v>65</v>
      </c>
      <c r="M44" s="19">
        <v>100</v>
      </c>
      <c r="N44" s="1"/>
      <c r="O44" s="22">
        <v>94.34</v>
      </c>
      <c r="P44" s="1" t="s">
        <v>53</v>
      </c>
    </row>
    <row r="47" spans="1:23" x14ac:dyDescent="0.2">
      <c r="B47" s="2" t="s">
        <v>111</v>
      </c>
    </row>
    <row r="50" spans="1:25" x14ac:dyDescent="0.2">
      <c r="A50">
        <v>1</v>
      </c>
      <c r="B50" s="13" t="s">
        <v>66</v>
      </c>
    </row>
    <row r="52" spans="1:25" x14ac:dyDescent="0.2">
      <c r="B52" s="3" t="s">
        <v>67</v>
      </c>
      <c r="C52" s="3" t="s">
        <v>1</v>
      </c>
      <c r="D52" s="3" t="s">
        <v>68</v>
      </c>
      <c r="E52" s="3" t="s">
        <v>3</v>
      </c>
      <c r="F52" s="3" t="s">
        <v>4</v>
      </c>
      <c r="G52" s="3" t="s">
        <v>5</v>
      </c>
      <c r="H52" s="3" t="s">
        <v>6</v>
      </c>
      <c r="I52" s="3" t="s">
        <v>7</v>
      </c>
      <c r="J52" s="3" t="s">
        <v>8</v>
      </c>
      <c r="K52" s="3" t="s">
        <v>69</v>
      </c>
      <c r="L52" s="3" t="s">
        <v>10</v>
      </c>
      <c r="M52" s="3" t="s">
        <v>11</v>
      </c>
      <c r="N52" s="3" t="s">
        <v>12</v>
      </c>
      <c r="O52" s="3" t="s">
        <v>13</v>
      </c>
      <c r="P52" s="3" t="s">
        <v>14</v>
      </c>
      <c r="Q52" s="3" t="s">
        <v>15</v>
      </c>
      <c r="R52" s="3" t="s">
        <v>16</v>
      </c>
      <c r="S52" s="3" t="s">
        <v>70</v>
      </c>
      <c r="T52" s="3" t="s">
        <v>18</v>
      </c>
      <c r="U52" s="3" t="s">
        <v>71</v>
      </c>
      <c r="V52" s="3" t="s">
        <v>21</v>
      </c>
      <c r="W52" s="3" t="s">
        <v>72</v>
      </c>
      <c r="X52" s="3" t="s">
        <v>73</v>
      </c>
    </row>
    <row r="53" spans="1:25" x14ac:dyDescent="0.2">
      <c r="B53" s="5" t="s">
        <v>74</v>
      </c>
      <c r="C53" s="5" t="s">
        <v>22</v>
      </c>
      <c r="D53" s="5">
        <v>6100102514</v>
      </c>
      <c r="E53" s="5" t="s">
        <v>23</v>
      </c>
      <c r="F53" s="6">
        <v>42063</v>
      </c>
      <c r="G53" s="6">
        <v>42063</v>
      </c>
      <c r="H53" s="5" t="s">
        <v>25</v>
      </c>
      <c r="I53" s="5"/>
      <c r="J53" s="5" t="s">
        <v>26</v>
      </c>
      <c r="K53" s="5"/>
      <c r="L53" s="5"/>
      <c r="M53" s="5" t="s">
        <v>75</v>
      </c>
      <c r="N53" s="32">
        <v>1120</v>
      </c>
      <c r="O53" s="33">
        <f t="shared" ref="O53" si="1">N53*0.06</f>
        <v>67.2</v>
      </c>
      <c r="P53" s="33">
        <v>30</v>
      </c>
      <c r="Q53" s="5"/>
      <c r="R53" s="32">
        <v>0</v>
      </c>
      <c r="S53" s="32">
        <v>0</v>
      </c>
      <c r="T53" s="5" t="s">
        <v>28</v>
      </c>
      <c r="U53" s="5"/>
      <c r="V53" s="5"/>
      <c r="W53" s="5"/>
      <c r="X53" s="5" t="s">
        <v>74</v>
      </c>
      <c r="Y53" s="13"/>
    </row>
    <row r="54" spans="1:25" x14ac:dyDescent="0.2">
      <c r="N54" s="13" t="s">
        <v>31</v>
      </c>
    </row>
    <row r="56" spans="1:25" x14ac:dyDescent="0.2">
      <c r="A56" s="1">
        <v>2</v>
      </c>
      <c r="B56" s="13" t="s">
        <v>76</v>
      </c>
    </row>
    <row r="58" spans="1:25" x14ac:dyDescent="0.2">
      <c r="B58" s="3" t="s">
        <v>4</v>
      </c>
      <c r="C58" s="3" t="s">
        <v>77</v>
      </c>
      <c r="D58" s="3" t="s">
        <v>78</v>
      </c>
      <c r="E58" s="3" t="s">
        <v>79</v>
      </c>
      <c r="F58" s="3" t="s">
        <v>80</v>
      </c>
      <c r="G58" s="3" t="s">
        <v>81</v>
      </c>
      <c r="H58" s="3" t="s">
        <v>82</v>
      </c>
      <c r="I58" s="3" t="s">
        <v>83</v>
      </c>
      <c r="J58" s="3" t="s">
        <v>84</v>
      </c>
      <c r="K58" s="3" t="s">
        <v>85</v>
      </c>
      <c r="L58" s="3" t="s">
        <v>86</v>
      </c>
    </row>
    <row r="59" spans="1:25" x14ac:dyDescent="0.2">
      <c r="B59" s="6">
        <v>42036</v>
      </c>
      <c r="C59" s="34" t="s">
        <v>87</v>
      </c>
      <c r="D59" s="34" t="s">
        <v>88</v>
      </c>
      <c r="E59" s="34"/>
      <c r="F59" s="34"/>
      <c r="G59" s="34" t="s">
        <v>89</v>
      </c>
      <c r="H59" s="34" t="s">
        <v>90</v>
      </c>
      <c r="I59" s="34" t="s">
        <v>22</v>
      </c>
      <c r="J59" s="9">
        <v>56.6</v>
      </c>
      <c r="K59" s="9">
        <v>0</v>
      </c>
      <c r="L59" s="9">
        <v>0</v>
      </c>
      <c r="M59" s="1" t="s">
        <v>91</v>
      </c>
    </row>
    <row r="60" spans="1:25" x14ac:dyDescent="0.2">
      <c r="B60" s="6">
        <v>42063</v>
      </c>
      <c r="C60" s="34" t="s">
        <v>87</v>
      </c>
      <c r="D60" s="34" t="s">
        <v>88</v>
      </c>
      <c r="E60" s="34"/>
      <c r="F60" s="34"/>
      <c r="G60" s="34" t="s">
        <v>23</v>
      </c>
      <c r="H60" s="34"/>
      <c r="I60" s="34" t="s">
        <v>22</v>
      </c>
      <c r="J60" s="9">
        <v>30</v>
      </c>
      <c r="K60" s="9">
        <v>0</v>
      </c>
      <c r="L60" s="9">
        <v>0</v>
      </c>
      <c r="M60" s="1" t="s">
        <v>92</v>
      </c>
    </row>
    <row r="61" spans="1:25" x14ac:dyDescent="0.2">
      <c r="B61" s="6">
        <v>42063</v>
      </c>
      <c r="C61" s="34" t="s">
        <v>87</v>
      </c>
      <c r="D61" s="34" t="s">
        <v>88</v>
      </c>
      <c r="E61" s="34"/>
      <c r="F61" s="34"/>
      <c r="G61" s="34" t="s">
        <v>93</v>
      </c>
      <c r="H61" s="34" t="s">
        <v>94</v>
      </c>
      <c r="I61" s="34" t="s">
        <v>22</v>
      </c>
      <c r="J61" s="9">
        <v>28.19</v>
      </c>
      <c r="K61" s="9">
        <v>0</v>
      </c>
      <c r="L61" s="9">
        <v>0</v>
      </c>
      <c r="M61" s="1" t="s">
        <v>95</v>
      </c>
    </row>
    <row r="62" spans="1:25" x14ac:dyDescent="0.2">
      <c r="B62" s="6">
        <v>42063</v>
      </c>
      <c r="C62" s="34" t="s">
        <v>96</v>
      </c>
      <c r="D62" s="34" t="s">
        <v>97</v>
      </c>
      <c r="E62" s="34"/>
      <c r="F62" s="34"/>
      <c r="G62" s="34" t="s">
        <v>23</v>
      </c>
      <c r="H62" s="34"/>
      <c r="I62" s="34" t="s">
        <v>22</v>
      </c>
      <c r="J62" s="9">
        <v>0</v>
      </c>
      <c r="K62" s="9">
        <v>1150</v>
      </c>
      <c r="L62" s="9">
        <v>0</v>
      </c>
      <c r="M62" s="1" t="s">
        <v>98</v>
      </c>
    </row>
    <row r="65" spans="2:15" ht="13.5" thickBot="1" x14ac:dyDescent="0.25">
      <c r="C65" s="13" t="s">
        <v>99</v>
      </c>
    </row>
    <row r="66" spans="2:15" x14ac:dyDescent="0.2">
      <c r="C66" s="35"/>
      <c r="D66" s="36"/>
      <c r="E66" s="37"/>
      <c r="F66" s="37"/>
      <c r="G66" s="37"/>
      <c r="H66" s="37"/>
      <c r="I66" s="37"/>
      <c r="J66" s="36" t="s">
        <v>100</v>
      </c>
      <c r="K66" s="37"/>
      <c r="L66" s="37"/>
      <c r="M66" s="37"/>
      <c r="N66" s="37"/>
      <c r="O66" s="38"/>
    </row>
    <row r="67" spans="2:15" x14ac:dyDescent="0.2">
      <c r="C67" s="39" t="s">
        <v>88</v>
      </c>
      <c r="D67" s="40"/>
      <c r="E67" s="40"/>
      <c r="F67" s="40" t="s">
        <v>23</v>
      </c>
      <c r="G67" s="40"/>
      <c r="H67" s="40" t="s">
        <v>22</v>
      </c>
      <c r="I67" s="41">
        <v>30</v>
      </c>
      <c r="J67" s="42"/>
      <c r="K67" s="42">
        <v>0</v>
      </c>
      <c r="L67" s="42">
        <v>0</v>
      </c>
      <c r="M67" s="43" t="s">
        <v>101</v>
      </c>
      <c r="N67" s="44"/>
      <c r="O67" s="45"/>
    </row>
    <row r="68" spans="2:15" x14ac:dyDescent="0.2">
      <c r="C68" s="46" t="s">
        <v>97</v>
      </c>
      <c r="D68" s="47"/>
      <c r="E68" s="47"/>
      <c r="F68" s="47" t="s">
        <v>23</v>
      </c>
      <c r="G68" s="47"/>
      <c r="H68" s="47" t="s">
        <v>22</v>
      </c>
      <c r="I68" s="48">
        <v>0</v>
      </c>
      <c r="J68" s="48"/>
      <c r="K68" s="41">
        <v>1150</v>
      </c>
      <c r="L68" s="48">
        <v>0</v>
      </c>
      <c r="M68" s="43" t="s">
        <v>102</v>
      </c>
      <c r="N68" s="44"/>
      <c r="O68" s="45"/>
    </row>
    <row r="69" spans="2:15" x14ac:dyDescent="0.2">
      <c r="C69" s="46" t="s">
        <v>103</v>
      </c>
      <c r="D69" s="47"/>
      <c r="E69" s="47"/>
      <c r="F69" s="47" t="s">
        <v>23</v>
      </c>
      <c r="G69" s="47"/>
      <c r="H69" s="47" t="s">
        <v>22</v>
      </c>
      <c r="I69" s="48">
        <v>170</v>
      </c>
      <c r="J69" s="48">
        <f>I69*0.06</f>
        <v>10.199999999999999</v>
      </c>
      <c r="K69" s="48">
        <v>0</v>
      </c>
      <c r="L69" s="48">
        <v>0</v>
      </c>
      <c r="M69" s="44"/>
      <c r="N69" s="44"/>
      <c r="O69" s="45"/>
    </row>
    <row r="70" spans="2:15" x14ac:dyDescent="0.2">
      <c r="C70" s="46" t="s">
        <v>104</v>
      </c>
      <c r="D70" s="47"/>
      <c r="E70" s="47"/>
      <c r="F70" s="47" t="s">
        <v>23</v>
      </c>
      <c r="G70" s="47"/>
      <c r="H70" s="47" t="s">
        <v>22</v>
      </c>
      <c r="I70" s="48">
        <v>100</v>
      </c>
      <c r="J70" s="48">
        <f t="shared" ref="J70:J74" si="2">I70*0.06</f>
        <v>6</v>
      </c>
      <c r="K70" s="48">
        <v>0</v>
      </c>
      <c r="L70" s="48">
        <v>0</v>
      </c>
      <c r="M70" s="44"/>
      <c r="N70" s="44"/>
      <c r="O70" s="45"/>
    </row>
    <row r="71" spans="2:15" x14ac:dyDescent="0.2">
      <c r="C71" s="46" t="s">
        <v>104</v>
      </c>
      <c r="D71" s="47"/>
      <c r="E71" s="47"/>
      <c r="F71" s="47" t="s">
        <v>23</v>
      </c>
      <c r="G71" s="47"/>
      <c r="H71" s="47" t="s">
        <v>22</v>
      </c>
      <c r="I71" s="48">
        <v>230</v>
      </c>
      <c r="J71" s="48">
        <f t="shared" si="2"/>
        <v>13.799999999999999</v>
      </c>
      <c r="K71" s="48">
        <v>0</v>
      </c>
      <c r="L71" s="48">
        <v>0</v>
      </c>
      <c r="M71" s="44"/>
      <c r="N71" s="44"/>
      <c r="O71" s="45"/>
    </row>
    <row r="72" spans="2:15" x14ac:dyDescent="0.2">
      <c r="C72" s="46" t="s">
        <v>105</v>
      </c>
      <c r="D72" s="47"/>
      <c r="E72" s="47"/>
      <c r="F72" s="47" t="s">
        <v>23</v>
      </c>
      <c r="G72" s="47"/>
      <c r="H72" s="47" t="s">
        <v>22</v>
      </c>
      <c r="I72" s="48">
        <v>200</v>
      </c>
      <c r="J72" s="48">
        <f t="shared" si="2"/>
        <v>12</v>
      </c>
      <c r="K72" s="48">
        <v>0</v>
      </c>
      <c r="L72" s="48">
        <v>0</v>
      </c>
      <c r="M72" s="44"/>
      <c r="N72" s="44"/>
      <c r="O72" s="45"/>
    </row>
    <row r="73" spans="2:15" x14ac:dyDescent="0.2">
      <c r="C73" s="46" t="s">
        <v>105</v>
      </c>
      <c r="D73" s="47"/>
      <c r="E73" s="47"/>
      <c r="F73" s="47" t="s">
        <v>23</v>
      </c>
      <c r="G73" s="47"/>
      <c r="H73" s="47" t="s">
        <v>22</v>
      </c>
      <c r="I73" s="48">
        <v>120</v>
      </c>
      <c r="J73" s="48">
        <f t="shared" si="2"/>
        <v>7.1999999999999993</v>
      </c>
      <c r="K73" s="48">
        <v>0</v>
      </c>
      <c r="L73" s="48">
        <v>0</v>
      </c>
      <c r="M73" s="44"/>
      <c r="N73" s="44"/>
      <c r="O73" s="45"/>
    </row>
    <row r="74" spans="2:15" x14ac:dyDescent="0.2">
      <c r="C74" s="46" t="s">
        <v>106</v>
      </c>
      <c r="D74" s="47"/>
      <c r="E74" s="47"/>
      <c r="F74" s="47" t="s">
        <v>23</v>
      </c>
      <c r="G74" s="47"/>
      <c r="H74" s="47" t="s">
        <v>22</v>
      </c>
      <c r="I74" s="48">
        <v>300</v>
      </c>
      <c r="J74" s="48">
        <f t="shared" si="2"/>
        <v>18</v>
      </c>
      <c r="K74" s="48">
        <v>0</v>
      </c>
      <c r="L74" s="48">
        <v>0</v>
      </c>
      <c r="M74" s="44"/>
      <c r="N74" s="44"/>
      <c r="O74" s="45"/>
    </row>
    <row r="75" spans="2:15" x14ac:dyDescent="0.2">
      <c r="C75" s="49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5"/>
    </row>
    <row r="76" spans="2:15" ht="13.5" thickBot="1" x14ac:dyDescent="0.25">
      <c r="C76" s="50"/>
      <c r="D76" s="51"/>
      <c r="E76" s="51"/>
      <c r="F76" s="51"/>
      <c r="G76" s="51"/>
      <c r="H76" s="51"/>
      <c r="I76" s="52">
        <f>SUM(I69:I75)</f>
        <v>1120</v>
      </c>
      <c r="J76" s="52">
        <f>SUM(J69:J75)</f>
        <v>67.2</v>
      </c>
      <c r="K76" s="51"/>
      <c r="L76" s="51"/>
      <c r="M76" s="51"/>
      <c r="N76" s="51"/>
      <c r="O76" s="53"/>
    </row>
    <row r="80" spans="2:15" x14ac:dyDescent="0.2">
      <c r="B80" s="2" t="s">
        <v>115</v>
      </c>
    </row>
    <row r="82" spans="1:11" x14ac:dyDescent="0.2">
      <c r="A82">
        <v>1</v>
      </c>
      <c r="B82" s="1" t="s">
        <v>107</v>
      </c>
      <c r="K82" s="1" t="s">
        <v>108</v>
      </c>
    </row>
    <row r="84" spans="1:11" x14ac:dyDescent="0.2">
      <c r="B84" s="1" t="s">
        <v>109</v>
      </c>
      <c r="K84" s="1" t="s">
        <v>110</v>
      </c>
    </row>
    <row r="89" spans="1:11" x14ac:dyDescent="0.2">
      <c r="B89" s="2" t="s">
        <v>116</v>
      </c>
    </row>
    <row r="91" spans="1:11" x14ac:dyDescent="0.2">
      <c r="A91">
        <v>1</v>
      </c>
      <c r="B91" t="s">
        <v>114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Finding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2015-03-13T04:32:41Z</dcterms:created>
  <dcterms:modified xsi:type="dcterms:W3CDTF">2015-03-13T09:52:10Z</dcterms:modified>
</cp:coreProperties>
</file>